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998D04C7-443B-4F15-BAEB-B5DE0CBC21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Hoja1!$A$1:$Y$561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5" i="1" l="1"/>
  <c r="L479" i="1"/>
  <c r="L536" i="1" l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08" i="1"/>
  <c r="L503" i="1"/>
  <c r="L505" i="1"/>
  <c r="L506" i="1"/>
  <c r="L498" i="1"/>
  <c r="L499" i="1"/>
  <c r="L500" i="1"/>
  <c r="L501" i="1"/>
  <c r="L502" i="1"/>
  <c r="L492" i="1"/>
  <c r="L493" i="1"/>
  <c r="L494" i="1"/>
  <c r="L495" i="1"/>
  <c r="L496" i="1"/>
  <c r="L491" i="1"/>
  <c r="L489" i="1"/>
  <c r="L488" i="1"/>
  <c r="L480" i="1"/>
  <c r="H479" i="1"/>
  <c r="L481" i="1"/>
  <c r="H485" i="1" l="1"/>
  <c r="H86" i="1" l="1"/>
  <c r="D151" i="1"/>
  <c r="D14" i="1" l="1"/>
  <c r="H151" i="1" l="1"/>
  <c r="D152" i="1"/>
  <c r="H152" i="1"/>
  <c r="D153" i="1"/>
  <c r="H153" i="1"/>
  <c r="D155" i="1"/>
  <c r="H155" i="1"/>
  <c r="D156" i="1"/>
  <c r="H156" i="1"/>
  <c r="D163" i="1"/>
  <c r="H163" i="1"/>
  <c r="L163" i="1"/>
  <c r="D164" i="1"/>
  <c r="H164" i="1"/>
  <c r="L164" i="1"/>
  <c r="D165" i="1"/>
  <c r="H165" i="1"/>
  <c r="L165" i="1"/>
  <c r="D166" i="1"/>
  <c r="H166" i="1"/>
  <c r="L166" i="1"/>
  <c r="D168" i="1"/>
  <c r="H168" i="1"/>
  <c r="L168" i="1"/>
  <c r="D169" i="1"/>
  <c r="H169" i="1"/>
  <c r="L169" i="1"/>
  <c r="D170" i="1"/>
  <c r="H170" i="1"/>
  <c r="L170" i="1"/>
  <c r="D95" i="1"/>
  <c r="H95" i="1"/>
  <c r="L95" i="1"/>
  <c r="D96" i="1"/>
  <c r="H96" i="1"/>
  <c r="L96" i="1"/>
  <c r="D98" i="1"/>
  <c r="H98" i="1"/>
  <c r="L98" i="1"/>
  <c r="D99" i="1"/>
  <c r="H99" i="1"/>
  <c r="L99" i="1"/>
  <c r="D100" i="1"/>
  <c r="H100" i="1"/>
  <c r="L100" i="1"/>
  <c r="D101" i="1"/>
  <c r="H101" i="1"/>
  <c r="L101" i="1"/>
  <c r="D103" i="1"/>
  <c r="H103" i="1"/>
  <c r="L103" i="1"/>
  <c r="D104" i="1"/>
  <c r="H104" i="1"/>
  <c r="L104" i="1"/>
  <c r="D105" i="1"/>
  <c r="H105" i="1"/>
  <c r="L105" i="1"/>
  <c r="D106" i="1"/>
  <c r="H106" i="1"/>
  <c r="L106" i="1"/>
  <c r="D107" i="1"/>
  <c r="H107" i="1"/>
  <c r="L107" i="1"/>
  <c r="D109" i="1"/>
  <c r="H109" i="1"/>
  <c r="L109" i="1"/>
  <c r="D110" i="1"/>
  <c r="H110" i="1"/>
  <c r="L110" i="1"/>
  <c r="D112" i="1"/>
  <c r="H112" i="1"/>
  <c r="L112" i="1"/>
  <c r="D113" i="1"/>
  <c r="H113" i="1"/>
  <c r="L113" i="1"/>
  <c r="H53" i="1"/>
  <c r="H55" i="1"/>
  <c r="H56" i="1"/>
  <c r="H59" i="1"/>
  <c r="H60" i="1"/>
  <c r="H61" i="1"/>
  <c r="H52" i="1"/>
  <c r="D52" i="1"/>
  <c r="D53" i="1"/>
  <c r="D55" i="1"/>
  <c r="D56" i="1"/>
  <c r="D59" i="1"/>
  <c r="D60" i="1"/>
  <c r="D61" i="1"/>
  <c r="H50" i="1"/>
  <c r="H41" i="1"/>
  <c r="H42" i="1"/>
  <c r="H43" i="1"/>
  <c r="H44" i="1"/>
  <c r="H45" i="1"/>
  <c r="H47" i="1"/>
  <c r="H48" i="1"/>
  <c r="H49" i="1"/>
  <c r="H40" i="1"/>
  <c r="L41" i="1"/>
  <c r="P41" i="1"/>
  <c r="D41" i="1"/>
  <c r="D42" i="1"/>
  <c r="D43" i="1"/>
  <c r="D44" i="1"/>
  <c r="D45" i="1"/>
  <c r="D46" i="1"/>
  <c r="D47" i="1"/>
  <c r="D48" i="1"/>
  <c r="D49" i="1"/>
  <c r="D50" i="1"/>
  <c r="D40" i="1"/>
  <c r="H38" i="1"/>
  <c r="H37" i="1"/>
  <c r="D38" i="1"/>
  <c r="D37" i="1"/>
  <c r="H32" i="1"/>
  <c r="H33" i="1"/>
  <c r="H34" i="1"/>
  <c r="H35" i="1"/>
  <c r="H31" i="1"/>
  <c r="D32" i="1"/>
  <c r="D33" i="1"/>
  <c r="D34" i="1"/>
  <c r="D35" i="1"/>
  <c r="D31" i="1"/>
  <c r="H29" i="1"/>
  <c r="H27" i="1"/>
  <c r="H28" i="1"/>
  <c r="H26" i="1"/>
  <c r="D27" i="1"/>
  <c r="D28" i="1"/>
  <c r="D29" i="1"/>
  <c r="D26" i="1"/>
  <c r="H24" i="1"/>
  <c r="H23" i="1"/>
  <c r="D24" i="1"/>
  <c r="D23" i="1"/>
  <c r="H14" i="1"/>
  <c r="H15" i="1"/>
  <c r="H16" i="1"/>
  <c r="D15" i="1"/>
  <c r="D16" i="1"/>
  <c r="H520" i="1"/>
  <c r="D171" i="1"/>
  <c r="H171" i="1"/>
  <c r="D172" i="1"/>
  <c r="H172" i="1"/>
  <c r="D174" i="1"/>
  <c r="H174" i="1"/>
  <c r="D175" i="1"/>
  <c r="H175" i="1"/>
  <c r="D177" i="1"/>
  <c r="H177" i="1"/>
  <c r="D178" i="1"/>
  <c r="H178" i="1"/>
  <c r="D179" i="1"/>
  <c r="H179" i="1"/>
  <c r="D180" i="1"/>
  <c r="H180" i="1"/>
  <c r="D181" i="1"/>
  <c r="H181" i="1"/>
  <c r="D182" i="1"/>
  <c r="H182" i="1"/>
  <c r="D183" i="1"/>
  <c r="H183" i="1"/>
  <c r="D184" i="1"/>
  <c r="H184" i="1"/>
  <c r="D186" i="1"/>
  <c r="H186" i="1"/>
  <c r="D187" i="1"/>
  <c r="H187" i="1"/>
  <c r="D188" i="1"/>
  <c r="H188" i="1"/>
  <c r="D198" i="1"/>
  <c r="H198" i="1"/>
  <c r="D199" i="1"/>
  <c r="H199" i="1"/>
  <c r="D200" i="1"/>
  <c r="H200" i="1"/>
  <c r="D201" i="1"/>
  <c r="H201" i="1"/>
  <c r="D202" i="1"/>
  <c r="H202" i="1"/>
  <c r="D203" i="1"/>
  <c r="H203" i="1"/>
  <c r="D204" i="1"/>
  <c r="H204" i="1"/>
  <c r="D205" i="1"/>
  <c r="H205" i="1"/>
  <c r="D206" i="1"/>
  <c r="H206" i="1"/>
  <c r="D207" i="1"/>
  <c r="H207" i="1"/>
  <c r="D479" i="1" l="1"/>
  <c r="L14" i="1"/>
  <c r="H508" i="1"/>
  <c r="H505" i="1"/>
  <c r="H501" i="1" l="1"/>
  <c r="H494" i="1"/>
  <c r="H491" i="1"/>
  <c r="H488" i="1"/>
  <c r="H536" i="1" l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35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03" i="1"/>
  <c r="H516" i="1"/>
  <c r="H517" i="1"/>
  <c r="H518" i="1"/>
  <c r="H519" i="1"/>
  <c r="H515" i="1"/>
  <c r="H513" i="1"/>
  <c r="H509" i="1"/>
  <c r="H510" i="1"/>
  <c r="H511" i="1"/>
  <c r="H512" i="1"/>
  <c r="H506" i="1"/>
  <c r="H502" i="1"/>
  <c r="H499" i="1"/>
  <c r="H500" i="1"/>
  <c r="H498" i="1"/>
  <c r="H496" i="1"/>
  <c r="H492" i="1"/>
  <c r="H493" i="1"/>
  <c r="H495" i="1"/>
  <c r="H489" i="1"/>
  <c r="H480" i="1"/>
  <c r="H481" i="1"/>
  <c r="D323" i="1" l="1"/>
  <c r="H323" i="1"/>
  <c r="L323" i="1"/>
  <c r="D546" i="1" l="1"/>
  <c r="D547" i="1"/>
  <c r="D548" i="1"/>
  <c r="D549" i="1"/>
  <c r="D550" i="1"/>
  <c r="D551" i="1"/>
  <c r="D545" i="1"/>
  <c r="D544" i="1"/>
  <c r="D543" i="1"/>
  <c r="D542" i="1"/>
  <c r="D541" i="1"/>
  <c r="D540" i="1"/>
  <c r="D539" i="1"/>
  <c r="D538" i="1"/>
  <c r="D537" i="1"/>
  <c r="D536" i="1"/>
  <c r="D535" i="1"/>
  <c r="D526" i="1"/>
  <c r="D533" i="1"/>
  <c r="D532" i="1"/>
  <c r="D531" i="1"/>
  <c r="D530" i="1"/>
  <c r="D529" i="1"/>
  <c r="D528" i="1"/>
  <c r="D527" i="1"/>
  <c r="D525" i="1"/>
  <c r="D524" i="1"/>
  <c r="D523" i="1"/>
  <c r="D522" i="1"/>
  <c r="D521" i="1"/>
  <c r="D520" i="1"/>
  <c r="D519" i="1"/>
  <c r="D518" i="1"/>
  <c r="D517" i="1"/>
  <c r="D516" i="1"/>
  <c r="D515" i="1"/>
  <c r="D513" i="1"/>
  <c r="D512" i="1"/>
  <c r="D511" i="1"/>
  <c r="D510" i="1"/>
  <c r="D509" i="1"/>
  <c r="D508" i="1"/>
  <c r="D506" i="1"/>
  <c r="D505" i="1"/>
  <c r="D503" i="1"/>
  <c r="D502" i="1"/>
  <c r="D501" i="1"/>
  <c r="D500" i="1"/>
  <c r="D499" i="1"/>
  <c r="D498" i="1"/>
  <c r="D496" i="1"/>
  <c r="D495" i="1"/>
  <c r="D494" i="1"/>
  <c r="D493" i="1"/>
  <c r="D492" i="1"/>
  <c r="D491" i="1"/>
  <c r="D489" i="1"/>
  <c r="D488" i="1"/>
  <c r="D486" i="1"/>
  <c r="D485" i="1"/>
  <c r="D484" i="1"/>
  <c r="D483" i="1"/>
  <c r="D481" i="1"/>
  <c r="D480" i="1"/>
  <c r="L395" i="1"/>
  <c r="D368" i="1" l="1"/>
  <c r="D369" i="1"/>
  <c r="D370" i="1"/>
  <c r="D371" i="1"/>
  <c r="D373" i="1"/>
  <c r="D355" i="1"/>
  <c r="D353" i="1"/>
  <c r="D325" i="1"/>
  <c r="D318" i="1"/>
  <c r="D317" i="1"/>
  <c r="L447" i="1" l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46" i="1"/>
  <c r="L391" i="1"/>
  <c r="L392" i="1"/>
  <c r="L394" i="1"/>
  <c r="L396" i="1"/>
  <c r="L397" i="1"/>
  <c r="L399" i="1"/>
  <c r="L400" i="1"/>
  <c r="L402" i="1"/>
  <c r="L403" i="1"/>
  <c r="L404" i="1"/>
  <c r="L405" i="1"/>
  <c r="L406" i="1"/>
  <c r="L407" i="1"/>
  <c r="L409" i="1"/>
  <c r="L410" i="1"/>
  <c r="L411" i="1"/>
  <c r="L412" i="1"/>
  <c r="L413" i="1"/>
  <c r="L414" i="1"/>
  <c r="L416" i="1"/>
  <c r="L417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390" i="1"/>
  <c r="D391" i="1" l="1"/>
  <c r="D392" i="1"/>
  <c r="D394" i="1"/>
  <c r="D395" i="1"/>
  <c r="D396" i="1"/>
  <c r="D397" i="1"/>
  <c r="D399" i="1"/>
  <c r="D400" i="1"/>
  <c r="D402" i="1"/>
  <c r="D403" i="1"/>
  <c r="D404" i="1"/>
  <c r="D405" i="1"/>
  <c r="D406" i="1"/>
  <c r="D407" i="1"/>
  <c r="D409" i="1"/>
  <c r="D410" i="1"/>
  <c r="D411" i="1"/>
  <c r="D412" i="1"/>
  <c r="D413" i="1"/>
  <c r="D414" i="1"/>
  <c r="D416" i="1"/>
  <c r="D417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390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46" i="1"/>
  <c r="H391" i="1"/>
  <c r="H392" i="1"/>
  <c r="H394" i="1"/>
  <c r="H395" i="1"/>
  <c r="H396" i="1"/>
  <c r="H397" i="1"/>
  <c r="H399" i="1"/>
  <c r="H400" i="1"/>
  <c r="H402" i="1"/>
  <c r="H403" i="1"/>
  <c r="H404" i="1"/>
  <c r="H405" i="1"/>
  <c r="H406" i="1"/>
  <c r="H407" i="1"/>
  <c r="H409" i="1"/>
  <c r="H410" i="1"/>
  <c r="H411" i="1"/>
  <c r="H412" i="1"/>
  <c r="H413" i="1"/>
  <c r="H414" i="1"/>
  <c r="H416" i="1"/>
  <c r="H417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390" i="1"/>
  <c r="H325" i="1"/>
  <c r="L325" i="1"/>
  <c r="L317" i="1"/>
  <c r="L318" i="1"/>
  <c r="H317" i="1"/>
  <c r="H318" i="1"/>
  <c r="L350" i="1" l="1"/>
  <c r="L351" i="1"/>
  <c r="L352" i="1"/>
  <c r="L353" i="1"/>
  <c r="L354" i="1"/>
  <c r="L355" i="1"/>
  <c r="H350" i="1" l="1"/>
  <c r="H351" i="1"/>
  <c r="H352" i="1"/>
  <c r="H353" i="1"/>
  <c r="H354" i="1"/>
  <c r="H355" i="1"/>
  <c r="H368" i="1" l="1"/>
  <c r="H369" i="1"/>
  <c r="H370" i="1"/>
  <c r="H371" i="1"/>
  <c r="H372" i="1"/>
  <c r="H373" i="1"/>
  <c r="L368" i="1"/>
  <c r="L369" i="1"/>
  <c r="L370" i="1"/>
  <c r="L371" i="1"/>
  <c r="L372" i="1"/>
  <c r="L373" i="1"/>
  <c r="L362" i="1" l="1"/>
  <c r="L363" i="1"/>
  <c r="H362" i="1"/>
  <c r="H363" i="1"/>
  <c r="D362" i="1"/>
  <c r="D363" i="1"/>
  <c r="L277" i="1"/>
  <c r="L278" i="1"/>
  <c r="H277" i="1"/>
  <c r="H278" i="1"/>
  <c r="D277" i="1"/>
  <c r="D278" i="1"/>
  <c r="L203" i="1"/>
  <c r="L204" i="1"/>
  <c r="L129" i="1"/>
  <c r="L130" i="1"/>
  <c r="H129" i="1"/>
  <c r="H130" i="1"/>
  <c r="D129" i="1"/>
  <c r="D130" i="1"/>
  <c r="T57" i="1"/>
  <c r="T58" i="1"/>
  <c r="P57" i="1"/>
  <c r="L57" i="1"/>
  <c r="L301" i="1" l="1"/>
  <c r="L349" i="1" l="1"/>
  <c r="L357" i="1"/>
  <c r="L358" i="1"/>
  <c r="L359" i="1"/>
  <c r="L360" i="1"/>
  <c r="L361" i="1"/>
  <c r="L364" i="1"/>
  <c r="L365" i="1"/>
  <c r="L366" i="1"/>
  <c r="L367" i="1"/>
  <c r="L348" i="1"/>
  <c r="L302" i="1"/>
  <c r="L303" i="1"/>
  <c r="L305" i="1"/>
  <c r="L306" i="1"/>
  <c r="L307" i="1"/>
  <c r="L308" i="1"/>
  <c r="L310" i="1"/>
  <c r="L311" i="1"/>
  <c r="L313" i="1"/>
  <c r="L314" i="1"/>
  <c r="L315" i="1"/>
  <c r="L316" i="1"/>
  <c r="L320" i="1"/>
  <c r="L321" i="1"/>
  <c r="L322" i="1"/>
  <c r="L324" i="1"/>
  <c r="L327" i="1"/>
  <c r="L328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282" i="1"/>
  <c r="L15" i="1" l="1"/>
  <c r="L16" i="1"/>
  <c r="L18" i="1"/>
  <c r="L19" i="1"/>
  <c r="L20" i="1"/>
  <c r="L21" i="1"/>
  <c r="L23" i="1"/>
  <c r="L24" i="1"/>
  <c r="L26" i="1"/>
  <c r="L27" i="1"/>
  <c r="L28" i="1"/>
  <c r="L29" i="1"/>
  <c r="L31" i="1"/>
  <c r="L32" i="1"/>
  <c r="L33" i="1"/>
  <c r="L34" i="1"/>
  <c r="L35" i="1"/>
  <c r="L37" i="1"/>
  <c r="L38" i="1"/>
  <c r="L40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9" i="1"/>
  <c r="L60" i="1"/>
  <c r="L61" i="1"/>
  <c r="P15" i="1"/>
  <c r="P16" i="1"/>
  <c r="P18" i="1"/>
  <c r="P19" i="1"/>
  <c r="P20" i="1"/>
  <c r="P21" i="1"/>
  <c r="P23" i="1"/>
  <c r="P24" i="1"/>
  <c r="P26" i="1"/>
  <c r="P27" i="1"/>
  <c r="P28" i="1"/>
  <c r="P29" i="1"/>
  <c r="P31" i="1"/>
  <c r="P32" i="1"/>
  <c r="P33" i="1"/>
  <c r="P34" i="1"/>
  <c r="P35" i="1"/>
  <c r="P37" i="1"/>
  <c r="P38" i="1"/>
  <c r="P40" i="1"/>
  <c r="P42" i="1"/>
  <c r="P43" i="1"/>
  <c r="P44" i="1"/>
  <c r="P45" i="1"/>
  <c r="P46" i="1"/>
  <c r="P47" i="1"/>
  <c r="P48" i="1"/>
  <c r="P49" i="1"/>
  <c r="P50" i="1"/>
  <c r="P52" i="1"/>
  <c r="P53" i="1"/>
  <c r="P54" i="1"/>
  <c r="P55" i="1"/>
  <c r="P56" i="1"/>
  <c r="P59" i="1"/>
  <c r="P60" i="1"/>
  <c r="P61" i="1"/>
  <c r="P14" i="1"/>
  <c r="T15" i="1"/>
  <c r="T16" i="1"/>
  <c r="T18" i="1"/>
  <c r="T19" i="1"/>
  <c r="T20" i="1"/>
  <c r="T21" i="1"/>
  <c r="T23" i="1"/>
  <c r="T24" i="1"/>
  <c r="T26" i="1"/>
  <c r="T27" i="1"/>
  <c r="T28" i="1"/>
  <c r="T29" i="1"/>
  <c r="T31" i="1"/>
  <c r="T32" i="1"/>
  <c r="T33" i="1"/>
  <c r="T34" i="1"/>
  <c r="T35" i="1"/>
  <c r="T37" i="1"/>
  <c r="T38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9" i="1"/>
  <c r="T60" i="1"/>
  <c r="T61" i="1"/>
  <c r="D124" i="1"/>
  <c r="D125" i="1"/>
  <c r="D126" i="1"/>
  <c r="D87" i="1"/>
  <c r="D88" i="1"/>
  <c r="D90" i="1"/>
  <c r="D91" i="1"/>
  <c r="D92" i="1"/>
  <c r="D93" i="1"/>
  <c r="D114" i="1"/>
  <c r="D115" i="1"/>
  <c r="D116" i="1"/>
  <c r="D117" i="1"/>
  <c r="D118" i="1"/>
  <c r="D119" i="1"/>
  <c r="D120" i="1"/>
  <c r="D121" i="1"/>
  <c r="D122" i="1"/>
  <c r="D127" i="1"/>
  <c r="D128" i="1"/>
  <c r="D131" i="1"/>
  <c r="D132" i="1"/>
  <c r="D133" i="1"/>
  <c r="D86" i="1"/>
  <c r="H87" i="1"/>
  <c r="H88" i="1"/>
  <c r="H90" i="1"/>
  <c r="H91" i="1"/>
  <c r="H92" i="1"/>
  <c r="H93" i="1"/>
  <c r="H114" i="1"/>
  <c r="H115" i="1"/>
  <c r="H116" i="1"/>
  <c r="H117" i="1"/>
  <c r="H118" i="1"/>
  <c r="H119" i="1"/>
  <c r="H120" i="1"/>
  <c r="H121" i="1"/>
  <c r="H122" i="1"/>
  <c r="H124" i="1"/>
  <c r="H125" i="1"/>
  <c r="H126" i="1"/>
  <c r="H127" i="1"/>
  <c r="H128" i="1"/>
  <c r="H131" i="1"/>
  <c r="H132" i="1"/>
  <c r="H133" i="1"/>
  <c r="L87" i="1"/>
  <c r="L88" i="1"/>
  <c r="L90" i="1"/>
  <c r="L91" i="1"/>
  <c r="L92" i="1"/>
  <c r="L93" i="1"/>
  <c r="L114" i="1"/>
  <c r="L115" i="1"/>
  <c r="L116" i="1"/>
  <c r="L117" i="1"/>
  <c r="L118" i="1"/>
  <c r="L119" i="1"/>
  <c r="L120" i="1"/>
  <c r="L121" i="1"/>
  <c r="L122" i="1"/>
  <c r="L124" i="1"/>
  <c r="L125" i="1"/>
  <c r="L126" i="1"/>
  <c r="L127" i="1"/>
  <c r="L128" i="1"/>
  <c r="L131" i="1"/>
  <c r="L132" i="1"/>
  <c r="L133" i="1"/>
  <c r="L86" i="1"/>
  <c r="H157" i="1"/>
  <c r="H158" i="1"/>
  <c r="H160" i="1"/>
  <c r="H161" i="1"/>
  <c r="D302" i="1"/>
  <c r="D303" i="1"/>
  <c r="D305" i="1"/>
  <c r="D306" i="1"/>
  <c r="D307" i="1"/>
  <c r="D308" i="1"/>
  <c r="D310" i="1"/>
  <c r="D311" i="1"/>
  <c r="D313" i="1"/>
  <c r="D314" i="1"/>
  <c r="D315" i="1"/>
  <c r="D316" i="1"/>
  <c r="D320" i="1"/>
  <c r="D321" i="1"/>
  <c r="D322" i="1"/>
  <c r="D324" i="1"/>
  <c r="D327" i="1"/>
  <c r="D328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7" i="1"/>
  <c r="D358" i="1"/>
  <c r="D359" i="1"/>
  <c r="D360" i="1"/>
  <c r="D361" i="1"/>
  <c r="D364" i="1"/>
  <c r="D365" i="1"/>
  <c r="D366" i="1"/>
  <c r="D367" i="1"/>
  <c r="H302" i="1"/>
  <c r="H303" i="1"/>
  <c r="H305" i="1"/>
  <c r="H306" i="1"/>
  <c r="H307" i="1"/>
  <c r="H308" i="1"/>
  <c r="H310" i="1"/>
  <c r="H311" i="1"/>
  <c r="H313" i="1"/>
  <c r="H314" i="1"/>
  <c r="H315" i="1"/>
  <c r="H316" i="1"/>
  <c r="H320" i="1"/>
  <c r="H321" i="1"/>
  <c r="H322" i="1"/>
  <c r="H324" i="1"/>
  <c r="H327" i="1"/>
  <c r="H328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7" i="1"/>
  <c r="H358" i="1"/>
  <c r="H359" i="1"/>
  <c r="H360" i="1"/>
  <c r="H361" i="1"/>
  <c r="H364" i="1"/>
  <c r="H365" i="1"/>
  <c r="H366" i="1"/>
  <c r="H367" i="1"/>
  <c r="L152" i="1"/>
  <c r="L153" i="1"/>
  <c r="L155" i="1"/>
  <c r="L156" i="1"/>
  <c r="L157" i="1"/>
  <c r="L158" i="1"/>
  <c r="L160" i="1"/>
  <c r="L161" i="1"/>
  <c r="L171" i="1"/>
  <c r="L172" i="1"/>
  <c r="L174" i="1"/>
  <c r="L175" i="1"/>
  <c r="L177" i="1"/>
  <c r="L178" i="1"/>
  <c r="L179" i="1"/>
  <c r="L180" i="1"/>
  <c r="L181" i="1"/>
  <c r="L182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8" i="1"/>
  <c r="L199" i="1"/>
  <c r="L200" i="1"/>
  <c r="L201" i="1"/>
  <c r="L202" i="1"/>
  <c r="L205" i="1"/>
  <c r="L206" i="1"/>
  <c r="L207" i="1"/>
  <c r="L208" i="1"/>
  <c r="D226" i="1"/>
  <c r="D227" i="1"/>
  <c r="D229" i="1"/>
  <c r="D230" i="1"/>
  <c r="D231" i="1"/>
  <c r="D232" i="1"/>
  <c r="D234" i="1"/>
  <c r="D235" i="1"/>
  <c r="D237" i="1"/>
  <c r="D238" i="1"/>
  <c r="D239" i="1"/>
  <c r="D240" i="1"/>
  <c r="D242" i="1"/>
  <c r="D243" i="1"/>
  <c r="D244" i="1"/>
  <c r="D245" i="1"/>
  <c r="D246" i="1"/>
  <c r="D248" i="1"/>
  <c r="D249" i="1"/>
  <c r="D251" i="1"/>
  <c r="D252" i="1"/>
  <c r="D253" i="1"/>
  <c r="D254" i="1"/>
  <c r="D255" i="1"/>
  <c r="D256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2" i="1"/>
  <c r="D273" i="1"/>
  <c r="D274" i="1"/>
  <c r="D275" i="1"/>
  <c r="D276" i="1"/>
  <c r="D279" i="1"/>
  <c r="D280" i="1"/>
  <c r="D281" i="1"/>
  <c r="D282" i="1"/>
  <c r="D225" i="1"/>
  <c r="H226" i="1"/>
  <c r="H227" i="1"/>
  <c r="H229" i="1"/>
  <c r="H230" i="1"/>
  <c r="H231" i="1"/>
  <c r="H232" i="1"/>
  <c r="H234" i="1"/>
  <c r="H235" i="1"/>
  <c r="H237" i="1"/>
  <c r="H238" i="1"/>
  <c r="H239" i="1"/>
  <c r="H240" i="1"/>
  <c r="H242" i="1"/>
  <c r="H243" i="1"/>
  <c r="H244" i="1"/>
  <c r="H245" i="1"/>
  <c r="H246" i="1"/>
  <c r="H248" i="1"/>
  <c r="H249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2" i="1"/>
  <c r="H273" i="1"/>
  <c r="H274" i="1"/>
  <c r="H275" i="1"/>
  <c r="H276" i="1"/>
  <c r="H279" i="1"/>
  <c r="H280" i="1"/>
  <c r="H281" i="1"/>
  <c r="H282" i="1"/>
  <c r="H225" i="1"/>
  <c r="L226" i="1"/>
  <c r="L227" i="1"/>
  <c r="L229" i="1"/>
  <c r="L230" i="1"/>
  <c r="L231" i="1"/>
  <c r="L232" i="1"/>
  <c r="L234" i="1"/>
  <c r="L235" i="1"/>
  <c r="L237" i="1"/>
  <c r="L238" i="1"/>
  <c r="L239" i="1"/>
  <c r="L240" i="1"/>
  <c r="L242" i="1"/>
  <c r="L243" i="1"/>
  <c r="L244" i="1"/>
  <c r="L245" i="1"/>
  <c r="L246" i="1"/>
  <c r="L248" i="1"/>
  <c r="L249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2" i="1"/>
  <c r="L273" i="1"/>
  <c r="L274" i="1"/>
  <c r="L275" i="1"/>
  <c r="L276" i="1"/>
  <c r="L279" i="1"/>
  <c r="L280" i="1"/>
  <c r="L225" i="1"/>
  <c r="T14" i="1" l="1"/>
  <c r="D301" i="1"/>
  <c r="H301" i="1"/>
  <c r="L151" i="1" l="1"/>
  <c r="D157" i="1"/>
  <c r="D158" i="1"/>
  <c r="D160" i="1"/>
  <c r="D161" i="1"/>
  <c r="L281" i="1"/>
</calcChain>
</file>

<file path=xl/sharedStrings.xml><?xml version="1.0" encoding="utf-8"?>
<sst xmlns="http://schemas.openxmlformats.org/spreadsheetml/2006/main" count="914" uniqueCount="208">
  <si>
    <t>PRODUCTOS</t>
  </si>
  <si>
    <t>2    0    0    2</t>
  </si>
  <si>
    <t>2    0    0    3</t>
  </si>
  <si>
    <t>Rend.</t>
  </si>
  <si>
    <t>Producción</t>
  </si>
  <si>
    <t>(Tas)</t>
  </si>
  <si>
    <t>(QQ/Tas)</t>
  </si>
  <si>
    <t>(QQ)</t>
  </si>
  <si>
    <t>Cereales</t>
  </si>
  <si>
    <t>Arroz</t>
  </si>
  <si>
    <t>Maíz</t>
  </si>
  <si>
    <t>Sorgo</t>
  </si>
  <si>
    <t>Productos Tradicionales</t>
  </si>
  <si>
    <t>Oleaginosas</t>
  </si>
  <si>
    <t>Maní</t>
  </si>
  <si>
    <t>Leguminosas</t>
  </si>
  <si>
    <t>Habichuela roja</t>
  </si>
  <si>
    <t>Habichuela negra</t>
  </si>
  <si>
    <t>Habichuela blanca</t>
  </si>
  <si>
    <t>Guandul</t>
  </si>
  <si>
    <t>Raíces y Tubérculos</t>
  </si>
  <si>
    <t>Papa</t>
  </si>
  <si>
    <t>Batata</t>
  </si>
  <si>
    <t>Yuca</t>
  </si>
  <si>
    <t>Ñame</t>
  </si>
  <si>
    <t>Yautía</t>
  </si>
  <si>
    <t>Musáceas</t>
  </si>
  <si>
    <t>Vegetales</t>
  </si>
  <si>
    <t>Cebolla</t>
  </si>
  <si>
    <t>Ajo</t>
  </si>
  <si>
    <t>Auyama</t>
  </si>
  <si>
    <t>Berenjena</t>
  </si>
  <si>
    <t>Zanahoria</t>
  </si>
  <si>
    <t xml:space="preserve">Frutales </t>
  </si>
  <si>
    <t>2    0    0    4</t>
  </si>
  <si>
    <t>2    0    0    5</t>
  </si>
  <si>
    <t>2   0   0   6</t>
  </si>
  <si>
    <t>2   0   0   7</t>
  </si>
  <si>
    <t>2 0 0 8</t>
  </si>
  <si>
    <t>2 0 0 9</t>
  </si>
  <si>
    <t>2   0   1   0</t>
  </si>
  <si>
    <t>2   0   1   1</t>
  </si>
  <si>
    <t>2 0 12</t>
  </si>
  <si>
    <t>2    0    1   3</t>
  </si>
  <si>
    <t>Remolacha</t>
  </si>
  <si>
    <t>Coliflor</t>
  </si>
  <si>
    <t>Cundeamor</t>
  </si>
  <si>
    <t>Tindora</t>
  </si>
  <si>
    <t>Brócoli</t>
  </si>
  <si>
    <t>Rábano</t>
  </si>
  <si>
    <t>Molondrón</t>
  </si>
  <si>
    <t>Orégano</t>
  </si>
  <si>
    <t>2    0    1   5</t>
  </si>
  <si>
    <t>2    0    1   4</t>
  </si>
  <si>
    <t>n/d</t>
  </si>
  <si>
    <t>2    0    1   6</t>
  </si>
  <si>
    <t>Plátano(Millar)</t>
  </si>
  <si>
    <t>Repollo(Millar)</t>
  </si>
  <si>
    <t>Tayota(Millar)</t>
  </si>
  <si>
    <t>Aguacate (Millar)</t>
  </si>
  <si>
    <t>Lechosa (Millar)</t>
  </si>
  <si>
    <t>Limón (Millar)</t>
  </si>
  <si>
    <t>Piña(Millar)</t>
  </si>
  <si>
    <t>Melón(Millar)</t>
  </si>
  <si>
    <t>Sandía  (Millar)</t>
  </si>
  <si>
    <t>Mango (Millar)</t>
  </si>
  <si>
    <t>Naranja dulce(Millar)</t>
  </si>
  <si>
    <t>Chinola(Millar)</t>
  </si>
  <si>
    <t>Toronja(Millar)</t>
  </si>
  <si>
    <t>Lechuga (Millar)</t>
  </si>
  <si>
    <t>2    0    1   7</t>
  </si>
  <si>
    <t>Guard Beens</t>
  </si>
  <si>
    <t>Vainita China</t>
  </si>
  <si>
    <t>Mapuey</t>
  </si>
  <si>
    <t>Bangaña</t>
  </si>
  <si>
    <t>Calabacín</t>
  </si>
  <si>
    <t>Cereza</t>
  </si>
  <si>
    <t>Pitahaya</t>
  </si>
  <si>
    <t>Musú Chino</t>
  </si>
  <si>
    <t>Apio</t>
  </si>
  <si>
    <t>Parvol</t>
  </si>
  <si>
    <t>Bija</t>
  </si>
  <si>
    <t>2    0    1   8</t>
  </si>
  <si>
    <t>Viceministerio de Planificación Sectorial Agropecuaria</t>
  </si>
  <si>
    <t>Departamento de Economía Agropecuaria y Estadísticas</t>
  </si>
  <si>
    <t>Siembra</t>
  </si>
  <si>
    <t>Cosecha</t>
  </si>
  <si>
    <t>2    0    1   9</t>
  </si>
  <si>
    <t>2    0    2   0</t>
  </si>
  <si>
    <t>*Datos preliminares.</t>
  </si>
  <si>
    <t>Notas:</t>
  </si>
  <si>
    <t xml:space="preserve">n.d: No Disponible </t>
  </si>
  <si>
    <t xml:space="preserve"> Instituto Nacional del Azúcar (INAZUCAR); Instituto Nacional del Tabaco (INTABACO); Consejo Dominicano del Café (INDOCAFE).</t>
  </si>
  <si>
    <t xml:space="preserve">Asociación de fabricantes de Conservas del Agro, Inc.  (AFCONAGRO). Datos 2014: Fuente Bco. Central. </t>
  </si>
  <si>
    <t xml:space="preserve">Caña de Azúcar </t>
  </si>
  <si>
    <t xml:space="preserve">Tabaco </t>
  </si>
  <si>
    <t xml:space="preserve">Café </t>
  </si>
  <si>
    <t>Tomate ensalada</t>
  </si>
  <si>
    <t>Ajíes</t>
  </si>
  <si>
    <t>Pepino</t>
  </si>
  <si>
    <t xml:space="preserve">Tomate industrial </t>
  </si>
  <si>
    <t>Tomate industrial</t>
  </si>
  <si>
    <t>Café</t>
  </si>
  <si>
    <t>Caña de Azúcar</t>
  </si>
  <si>
    <t>Piña      (Millar)</t>
  </si>
  <si>
    <t>Limón     (Millar)</t>
  </si>
  <si>
    <t>Lechosa   (Millar)</t>
  </si>
  <si>
    <t>Aguacate   (Millar)</t>
  </si>
  <si>
    <t>Sandía   (Millar)</t>
  </si>
  <si>
    <t>Melón   (Millar)</t>
  </si>
  <si>
    <t>Naranja dulce   (Millar)</t>
  </si>
  <si>
    <t>Chinola    (Millar)</t>
  </si>
  <si>
    <t>Toronja    (Millar)</t>
  </si>
  <si>
    <t>Mandarina   (Millar)</t>
  </si>
  <si>
    <t>Mango   (Millar)</t>
  </si>
  <si>
    <r>
      <t xml:space="preserve">Limón          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</si>
  <si>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Piña             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</si>
  <si>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Melón        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</si>
  <si>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Chinola </t>
    </r>
    <r>
      <rPr>
        <b/>
        <sz val="10"/>
        <color indexed="8"/>
        <rFont val="Calibri"/>
        <family val="2"/>
        <scheme val="minor"/>
      </rPr>
      <t xml:space="preserve"> (Millar)</t>
    </r>
  </si>
  <si>
    <r>
      <t xml:space="preserve">Toronja 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</si>
  <si>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Guanábana   </t>
    </r>
    <r>
      <rPr>
        <b/>
        <sz val="10"/>
        <rFont val="Calibri"/>
        <family val="2"/>
        <scheme val="minor"/>
      </rPr>
      <t>(Millar)</t>
    </r>
  </si>
  <si>
    <r>
      <t xml:space="preserve">Cacao </t>
    </r>
    <r>
      <rPr>
        <b/>
        <sz val="10"/>
        <color indexed="8"/>
        <rFont val="Calibri"/>
        <family val="2"/>
        <scheme val="minor"/>
      </rPr>
      <t>(Grano)</t>
    </r>
  </si>
  <si>
    <r>
      <t xml:space="preserve">Coco Seco </t>
    </r>
    <r>
      <rPr>
        <b/>
        <sz val="10"/>
        <color indexed="8"/>
        <rFont val="Calibri"/>
        <family val="2"/>
        <scheme val="minor"/>
      </rPr>
      <t>(Millar)</t>
    </r>
  </si>
  <si>
    <r>
      <t>Guineo</t>
    </r>
    <r>
      <rPr>
        <b/>
        <sz val="10"/>
        <color indexed="8"/>
        <rFont val="Calibri"/>
        <family val="2"/>
        <scheme val="minor"/>
      </rPr>
      <t xml:space="preserve"> (Racimo)</t>
    </r>
  </si>
  <si>
    <r>
      <t xml:space="preserve">Plátano  </t>
    </r>
    <r>
      <rPr>
        <b/>
        <sz val="10"/>
        <color rgb="FF000000"/>
        <rFont val="Calibri"/>
        <family val="2"/>
        <scheme val="minor"/>
      </rPr>
      <t>(Millar)</t>
    </r>
  </si>
  <si>
    <r>
      <t>Cacao</t>
    </r>
    <r>
      <rPr>
        <b/>
        <sz val="10"/>
        <color indexed="8"/>
        <rFont val="Calibri"/>
        <family val="2"/>
        <scheme val="minor"/>
      </rPr>
      <t xml:space="preserve"> (Grano)</t>
    </r>
  </si>
  <si>
    <r>
      <t xml:space="preserve">Guineo </t>
    </r>
    <r>
      <rPr>
        <b/>
        <sz val="10"/>
        <color indexed="8"/>
        <rFont val="Calibri"/>
        <family val="2"/>
        <scheme val="minor"/>
      </rPr>
      <t>(Racimo)</t>
    </r>
  </si>
  <si>
    <r>
      <t>Caña de Azúcar</t>
    </r>
    <r>
      <rPr>
        <b/>
        <sz val="10"/>
        <color indexed="8"/>
        <rFont val="Calibri"/>
        <family val="2"/>
        <scheme val="minor"/>
      </rPr>
      <t xml:space="preserve"> </t>
    </r>
  </si>
  <si>
    <r>
      <t>Cacao (</t>
    </r>
    <r>
      <rPr>
        <b/>
        <sz val="10"/>
        <color indexed="8"/>
        <rFont val="Calibri"/>
        <family val="2"/>
        <scheme val="minor"/>
      </rPr>
      <t>En</t>
    </r>
    <r>
      <rPr>
        <sz val="10"/>
        <color indexed="8"/>
        <rFont val="Calibri"/>
        <family val="2"/>
        <scheme val="minor"/>
      </rPr>
      <t xml:space="preserve"> </t>
    </r>
    <r>
      <rPr>
        <b/>
        <sz val="10"/>
        <color indexed="8"/>
        <rFont val="Calibri"/>
        <family val="2"/>
        <scheme val="minor"/>
      </rPr>
      <t>Grano)</t>
    </r>
  </si>
  <si>
    <r>
      <t>Coco Seco (</t>
    </r>
    <r>
      <rPr>
        <b/>
        <sz val="10"/>
        <color indexed="8"/>
        <rFont val="Calibri"/>
        <family val="2"/>
        <scheme val="minor"/>
      </rPr>
      <t>Miles de Nueces</t>
    </r>
    <r>
      <rPr>
        <sz val="10"/>
        <color indexed="8"/>
        <rFont val="Calibri"/>
        <family val="2"/>
        <scheme val="minor"/>
      </rPr>
      <t>)</t>
    </r>
  </si>
  <si>
    <r>
      <t>Guineo (</t>
    </r>
    <r>
      <rPr>
        <b/>
        <sz val="10"/>
        <color indexed="8"/>
        <rFont val="Calibri"/>
        <family val="2"/>
        <scheme val="minor"/>
      </rPr>
      <t>Racimos)</t>
    </r>
  </si>
  <si>
    <r>
      <t>Tabaco</t>
    </r>
    <r>
      <rPr>
        <b/>
        <sz val="10"/>
        <color indexed="8"/>
        <rFont val="Calibri"/>
        <family val="2"/>
        <scheme val="minor"/>
      </rPr>
      <t xml:space="preserve"> </t>
    </r>
  </si>
  <si>
    <r>
      <t>Plátano</t>
    </r>
    <r>
      <rPr>
        <b/>
        <sz val="10"/>
        <color rgb="FF000000"/>
        <rFont val="Calibri"/>
        <family val="2"/>
        <scheme val="minor"/>
      </rPr>
      <t xml:space="preserve"> (Millar)</t>
    </r>
  </si>
  <si>
    <r>
      <t xml:space="preserve">Lechuga  </t>
    </r>
    <r>
      <rPr>
        <b/>
        <sz val="10"/>
        <rFont val="Calibri"/>
        <family val="2"/>
        <scheme val="minor"/>
      </rPr>
      <t>(Millar)</t>
    </r>
  </si>
  <si>
    <r>
      <t xml:space="preserve">Repollo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</si>
  <si>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Tayota   </t>
    </r>
    <r>
      <rPr>
        <b/>
        <sz val="10"/>
        <color rgb="FF000000"/>
        <rFont val="Calibri"/>
        <family val="2"/>
        <scheme val="minor"/>
      </rPr>
      <t xml:space="preserve"> (Millar)</t>
    </r>
  </si>
  <si>
    <r>
      <t xml:space="preserve">Aguacate  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</si>
  <si>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Lechosa    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</si>
  <si>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Limón        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</si>
  <si>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Piña           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</si>
  <si>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Melón         </t>
    </r>
    <r>
      <rPr>
        <b/>
        <sz val="10"/>
        <rFont val="Calibri"/>
        <family val="2"/>
        <scheme val="minor"/>
      </rPr>
      <t>(Millar)</t>
    </r>
  </si>
  <si>
    <r>
      <t xml:space="preserve">Sandía </t>
    </r>
    <r>
      <rPr>
        <b/>
        <sz val="10"/>
        <rFont val="Calibri"/>
        <family val="2"/>
        <scheme val="minor"/>
      </rPr>
      <t xml:space="preserve">      (Millar)</t>
    </r>
  </si>
  <si>
    <r>
      <t xml:space="preserve">Mango      </t>
    </r>
    <r>
      <rPr>
        <b/>
        <sz val="10"/>
        <rFont val="Calibri"/>
        <family val="2"/>
        <scheme val="minor"/>
      </rPr>
      <t>(Millar)</t>
    </r>
  </si>
  <si>
    <r>
      <t xml:space="preserve">Naranja dulce     </t>
    </r>
    <r>
      <rPr>
        <b/>
        <sz val="10"/>
        <color rgb="FF000000"/>
        <rFont val="Calibri"/>
        <family val="2"/>
        <scheme val="minor"/>
      </rPr>
      <t>(Millar)</t>
    </r>
  </si>
  <si>
    <r>
      <t>Chinola</t>
    </r>
    <r>
      <rPr>
        <b/>
        <sz val="10"/>
        <color rgb="FF000000"/>
        <rFont val="Calibri"/>
        <family val="2"/>
        <scheme val="minor"/>
      </rPr>
      <t xml:space="preserve">        (Millar)</t>
    </r>
  </si>
  <si>
    <r>
      <t xml:space="preserve">Toronja       </t>
    </r>
    <r>
      <rPr>
        <b/>
        <sz val="10"/>
        <rFont val="Calibri"/>
        <family val="2"/>
        <scheme val="minor"/>
      </rPr>
      <t>(Millar)</t>
    </r>
  </si>
  <si>
    <r>
      <t>Mandarina</t>
    </r>
    <r>
      <rPr>
        <b/>
        <sz val="10"/>
        <rFont val="Calibri"/>
        <family val="2"/>
        <scheme val="minor"/>
      </rPr>
      <t xml:space="preserve">    (Millar)</t>
    </r>
  </si>
  <si>
    <r>
      <t xml:space="preserve">Guineo      </t>
    </r>
    <r>
      <rPr>
        <b/>
        <sz val="10"/>
        <color indexed="8"/>
        <rFont val="Calibri"/>
        <family val="2"/>
        <scheme val="minor"/>
      </rPr>
      <t>(Racimo)</t>
    </r>
  </si>
  <si>
    <r>
      <t xml:space="preserve">Plátano  </t>
    </r>
    <r>
      <rPr>
        <b/>
        <sz val="10"/>
        <color rgb="FF000000"/>
        <rFont val="Calibri"/>
        <family val="2"/>
        <scheme val="minor"/>
      </rPr>
      <t xml:space="preserve">  (Millar)</t>
    </r>
  </si>
  <si>
    <r>
      <t xml:space="preserve">Lechuga    </t>
    </r>
    <r>
      <rPr>
        <b/>
        <sz val="10"/>
        <rFont val="Calibri"/>
        <family val="2"/>
        <scheme val="minor"/>
      </rPr>
      <t>(Millar)</t>
    </r>
  </si>
  <si>
    <r>
      <t>Repollo    (</t>
    </r>
    <r>
      <rPr>
        <b/>
        <sz val="10"/>
        <color indexed="8"/>
        <rFont val="Calibri"/>
        <family val="2"/>
        <scheme val="minor"/>
      </rPr>
      <t>Millar)</t>
    </r>
  </si>
  <si>
    <r>
      <t xml:space="preserve">Tayota  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</si>
  <si>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Aguacate   </t>
    </r>
    <r>
      <rPr>
        <b/>
        <sz val="10"/>
        <color indexed="8"/>
        <rFont val="Calibri"/>
        <family val="2"/>
        <scheme val="minor"/>
      </rPr>
      <t xml:space="preserve"> (Millar</t>
    </r>
    <r>
      <rPr>
        <sz val="10"/>
        <color indexed="8"/>
        <rFont val="Calibri"/>
        <family val="2"/>
        <scheme val="minor"/>
      </rPr>
      <t>)</t>
    </r>
  </si>
  <si>
    <r>
      <t>Lechosa</t>
    </r>
    <r>
      <rPr>
        <b/>
        <sz val="10"/>
        <color indexed="8"/>
        <rFont val="Calibri"/>
        <family val="2"/>
        <scheme val="minor"/>
      </rPr>
      <t xml:space="preserve">      (Millar)</t>
    </r>
  </si>
  <si>
    <r>
      <t xml:space="preserve">Sandía        </t>
    </r>
    <r>
      <rPr>
        <b/>
        <sz val="10"/>
        <rFont val="Calibri"/>
        <family val="2"/>
        <scheme val="minor"/>
      </rPr>
      <t>(Millar)</t>
    </r>
  </si>
  <si>
    <r>
      <t>Mango</t>
    </r>
    <r>
      <rPr>
        <b/>
        <sz val="10"/>
        <rFont val="Calibri"/>
        <family val="2"/>
        <scheme val="minor"/>
      </rPr>
      <t xml:space="preserve">       (Millar)</t>
    </r>
  </si>
  <si>
    <r>
      <t xml:space="preserve">Naranja dulce    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</si>
  <si>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Chinola       </t>
    </r>
    <r>
      <rPr>
        <b/>
        <sz val="10"/>
        <color indexed="8"/>
        <rFont val="Calibri"/>
        <family val="2"/>
        <scheme val="minor"/>
      </rPr>
      <t xml:space="preserve"> (Millar)</t>
    </r>
  </si>
  <si>
    <r>
      <t xml:space="preserve">Toronja       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</si>
  <si>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Mandarina   </t>
    </r>
    <r>
      <rPr>
        <b/>
        <sz val="10"/>
        <rFont val="Calibri"/>
        <family val="2"/>
        <scheme val="minor"/>
      </rPr>
      <t xml:space="preserve"> (Millar)</t>
    </r>
  </si>
  <si>
    <r>
      <t xml:space="preserve">Granadillo      </t>
    </r>
    <r>
      <rPr>
        <b/>
        <sz val="10"/>
        <rFont val="Calibri"/>
        <family val="2"/>
        <scheme val="minor"/>
      </rPr>
      <t>(Millar)</t>
    </r>
  </si>
  <si>
    <r>
      <t xml:space="preserve">Guanábana    </t>
    </r>
    <r>
      <rPr>
        <b/>
        <sz val="10"/>
        <rFont val="Calibri"/>
        <family val="2"/>
        <scheme val="minor"/>
      </rPr>
      <t>(Millar)</t>
    </r>
  </si>
  <si>
    <r>
      <t xml:space="preserve">Guayaba </t>
    </r>
    <r>
      <rPr>
        <b/>
        <sz val="10"/>
        <rFont val="Calibri"/>
        <family val="2"/>
        <scheme val="minor"/>
      </rPr>
      <t>(Millar)</t>
    </r>
  </si>
  <si>
    <r>
      <t>Zapote</t>
    </r>
    <r>
      <rPr>
        <b/>
        <sz val="10"/>
        <rFont val="Calibri"/>
        <family val="2"/>
        <scheme val="minor"/>
      </rPr>
      <t xml:space="preserve"> (Millar)</t>
    </r>
  </si>
  <si>
    <r>
      <t xml:space="preserve">Guineo  </t>
    </r>
    <r>
      <rPr>
        <b/>
        <sz val="10"/>
        <color indexed="8"/>
        <rFont val="Calibri"/>
        <family val="2"/>
        <scheme val="minor"/>
      </rPr>
      <t>(Racimo)</t>
    </r>
  </si>
  <si>
    <r>
      <t xml:space="preserve">Plátano </t>
    </r>
    <r>
      <rPr>
        <b/>
        <sz val="10"/>
        <color rgb="FF000000"/>
        <rFont val="Calibri"/>
        <family val="2"/>
        <scheme val="minor"/>
      </rPr>
      <t xml:space="preserve"> (Millar)</t>
    </r>
  </si>
  <si>
    <r>
      <t xml:space="preserve">Lechuga   </t>
    </r>
    <r>
      <rPr>
        <b/>
        <sz val="10"/>
        <rFont val="Calibri"/>
        <family val="2"/>
        <scheme val="minor"/>
      </rPr>
      <t>(Millar)</t>
    </r>
  </si>
  <si>
    <r>
      <t>Aguacate</t>
    </r>
    <r>
      <rPr>
        <b/>
        <sz val="10"/>
        <color indexed="8"/>
        <rFont val="Calibri"/>
        <family val="2"/>
        <scheme val="minor"/>
      </rPr>
      <t xml:space="preserve">   (Millar</t>
    </r>
    <r>
      <rPr>
        <sz val="10"/>
        <color indexed="8"/>
        <rFont val="Calibri"/>
        <family val="2"/>
        <scheme val="minor"/>
      </rPr>
      <t>)</t>
    </r>
  </si>
  <si>
    <r>
      <t>Lechosa</t>
    </r>
    <r>
      <rPr>
        <b/>
        <sz val="10"/>
        <color indexed="8"/>
        <rFont val="Calibri"/>
        <family val="2"/>
        <scheme val="minor"/>
      </rPr>
      <t xml:space="preserve">    (Millar)</t>
    </r>
  </si>
  <si>
    <r>
      <t xml:space="preserve">Limón       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</si>
  <si>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Piña           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</si>
  <si>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Melón      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</si>
  <si>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Sandía   </t>
    </r>
    <r>
      <rPr>
        <b/>
        <sz val="10"/>
        <rFont val="Calibri"/>
        <family val="2"/>
        <scheme val="minor"/>
      </rPr>
      <t xml:space="preserve">  (Millar)</t>
    </r>
  </si>
  <si>
    <r>
      <t>Mango</t>
    </r>
    <r>
      <rPr>
        <b/>
        <sz val="10"/>
        <rFont val="Calibri"/>
        <family val="2"/>
        <scheme val="minor"/>
      </rPr>
      <t xml:space="preserve">     (Millar)</t>
    </r>
  </si>
  <si>
    <r>
      <t>Chinola</t>
    </r>
    <r>
      <rPr>
        <b/>
        <sz val="10"/>
        <color indexed="8"/>
        <rFont val="Calibri"/>
        <family val="2"/>
        <scheme val="minor"/>
      </rPr>
      <t xml:space="preserve">    (Millar)</t>
    </r>
  </si>
  <si>
    <r>
      <t xml:space="preserve">Toronja   </t>
    </r>
    <r>
      <rPr>
        <b/>
        <sz val="10"/>
        <color indexed="8"/>
        <rFont val="Calibri"/>
        <family val="2"/>
        <scheme val="minor"/>
      </rPr>
      <t>(Millar)</t>
    </r>
  </si>
  <si>
    <r>
      <t>Mandarina</t>
    </r>
    <r>
      <rPr>
        <b/>
        <sz val="10"/>
        <rFont val="Calibri"/>
        <family val="2"/>
        <scheme val="minor"/>
      </rPr>
      <t xml:space="preserve">      (Millar)</t>
    </r>
  </si>
  <si>
    <r>
      <t xml:space="preserve">Guayaba        </t>
    </r>
    <r>
      <rPr>
        <b/>
        <sz val="10"/>
        <rFont val="Calibri"/>
        <family val="2"/>
        <scheme val="minor"/>
      </rPr>
      <t>(Millar)</t>
    </r>
  </si>
  <si>
    <r>
      <t>Zapote</t>
    </r>
    <r>
      <rPr>
        <b/>
        <sz val="10"/>
        <rFont val="Calibri"/>
        <family val="2"/>
        <scheme val="minor"/>
      </rPr>
      <t xml:space="preserve">         (Millar)</t>
    </r>
  </si>
  <si>
    <r>
      <t xml:space="preserve">Guineo    </t>
    </r>
    <r>
      <rPr>
        <b/>
        <sz val="10"/>
        <color indexed="8"/>
        <rFont val="Calibri"/>
        <family val="2"/>
        <scheme val="minor"/>
      </rPr>
      <t>(Racimo)</t>
    </r>
  </si>
  <si>
    <r>
      <t>Repollo  (</t>
    </r>
    <r>
      <rPr>
        <b/>
        <sz val="10"/>
        <color indexed="8"/>
        <rFont val="Calibri"/>
        <family val="2"/>
        <scheme val="minor"/>
      </rPr>
      <t>Millar)</t>
    </r>
  </si>
  <si>
    <r>
      <t xml:space="preserve">Tayota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</si>
  <si>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FUENTES: </t>
    </r>
    <r>
      <rPr>
        <sz val="8"/>
        <rFont val="Calibri"/>
        <family val="2"/>
        <scheme val="minor"/>
      </rPr>
      <t>Ministerio de Agricultura de la República Dominicana: Departamento de Seguimiento, Control y Evaluación, y  Depto. de Cacao.</t>
    </r>
  </si>
  <si>
    <t>2    0    0    0</t>
  </si>
  <si>
    <t>2    0    0    1</t>
  </si>
  <si>
    <t>Superficie Sembrada y Cosechada, Volumen de Producción y Rendimiento</t>
  </si>
  <si>
    <t>Superficie de Sembrada y Cosechada, Volumen de Producción y Rendimiento</t>
  </si>
  <si>
    <t>Los productos frutales estan en Millares.</t>
  </si>
  <si>
    <t>Solo se incluyen los cultivos sembrados a cielo abierto.</t>
  </si>
  <si>
    <r>
      <t>Lechosa</t>
    </r>
    <r>
      <rPr>
        <b/>
        <sz val="10"/>
        <color indexed="8"/>
        <rFont val="Calibri"/>
        <family val="2"/>
        <scheme val="minor"/>
      </rPr>
      <t xml:space="preserve"> (Millar)</t>
    </r>
  </si>
  <si>
    <r>
      <t xml:space="preserve">Limón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</si>
  <si>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Piña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</si>
  <si>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Melón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</si>
  <si>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Sandía </t>
    </r>
    <r>
      <rPr>
        <b/>
        <sz val="10"/>
        <rFont val="Calibri"/>
        <family val="2"/>
        <scheme val="minor"/>
      </rPr>
      <t>(Millar)</t>
    </r>
  </si>
  <si>
    <r>
      <t>Mango</t>
    </r>
    <r>
      <rPr>
        <b/>
        <sz val="10"/>
        <rFont val="Calibri"/>
        <family val="2"/>
        <scheme val="minor"/>
      </rPr>
      <t xml:space="preserve"> (Millar)</t>
    </r>
  </si>
  <si>
    <r>
      <t xml:space="preserve">Naranja dulce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</si>
  <si>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Granadillo </t>
    </r>
    <r>
      <rPr>
        <b/>
        <sz val="10"/>
        <rFont val="Calibri"/>
        <family val="2"/>
        <scheme val="minor"/>
      </rPr>
      <t>(Millar)</t>
    </r>
  </si>
  <si>
    <r>
      <t xml:space="preserve">Mandarina </t>
    </r>
    <r>
      <rPr>
        <b/>
        <sz val="10"/>
        <rFont val="Calibri"/>
        <family val="2"/>
        <scheme val="minor"/>
      </rPr>
      <t>(Millar)</t>
    </r>
  </si>
  <si>
    <r>
      <t xml:space="preserve">Aguacate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</si>
  <si>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Guanábana </t>
    </r>
    <r>
      <rPr>
        <b/>
        <sz val="10"/>
        <rFont val="Calibri"/>
        <family val="2"/>
        <scheme val="minor"/>
      </rPr>
      <t>(Millar)</t>
    </r>
  </si>
  <si>
    <r>
      <t xml:space="preserve">Guayaba  </t>
    </r>
    <r>
      <rPr>
        <b/>
        <sz val="10"/>
        <rFont val="Calibri"/>
        <family val="2"/>
        <scheme val="minor"/>
      </rPr>
      <t>(Millar)</t>
    </r>
  </si>
  <si>
    <r>
      <t xml:space="preserve">Zapote </t>
    </r>
    <r>
      <rPr>
        <b/>
        <sz val="10"/>
        <rFont val="Calibri"/>
        <family val="2"/>
        <scheme val="minor"/>
      </rPr>
      <t>(Millar)</t>
    </r>
  </si>
  <si>
    <t>2   0   2   1</t>
  </si>
  <si>
    <t>Por Tarea de Cultivos Agrícolas, 2000- 2022</t>
  </si>
  <si>
    <t>Por Tarea de Cultivos Agricolas, 2000- 2022</t>
  </si>
  <si>
    <t>Por Tarea de Cultivos Agricolas, 2000 - 2022</t>
  </si>
  <si>
    <t>2   0   2   2 *</t>
  </si>
  <si>
    <t xml:space="preserve"> Elaborado:  Depto. de Economía Agropecuaria y Estadísticas,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</si>
</sst>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#,##0;[Red]#,##0"/>
    <numFmt numFmtId="167" formatCode="_(* #,##0.0_);_(* \(#,##0.0\);_(* &quot;-&quot;??_);_(@_)"/>
    <numFmt numFmtId="168" formatCode="_-[$€-2]* #,##0.00_-;\-[$€-2]* #,##0.00_-;_-[$€-2]* &quot;-&quot;??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192">
    <xf numFmtId="0" fontId="0" fillId="0" borderId="0" xfId="0"/>
    <xf numFmtId="0" fontId="4" fillId="2" borderId="4" xfId="0" applyFont="1" applyFill="1" applyBorder="1"/>
    <xf numFmtId="0" fontId="4" fillId="2" borderId="8" xfId="0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4" fillId="0" borderId="3" xfId="0" applyFont="1" applyBorder="1"/>
    <xf numFmtId="0" fontId="6" fillId="4" borderId="0" xfId="0" applyFont="1" applyFill="1" applyAlignment="1">
      <alignment horizontal="center"/>
    </xf>
    <xf numFmtId="165" fontId="4" fillId="2" borderId="4" xfId="0" applyNumberFormat="1" applyFont="1" applyFill="1" applyBorder="1"/>
    <xf numFmtId="43" fontId="4" fillId="2" borderId="4" xfId="0" applyNumberFormat="1" applyFont="1" applyFill="1" applyBorder="1"/>
    <xf numFmtId="0" fontId="7" fillId="2" borderId="4" xfId="0" applyFont="1" applyFill="1" applyBorder="1"/>
    <xf numFmtId="165" fontId="4" fillId="2" borderId="6" xfId="0" applyNumberFormat="1" applyFont="1" applyFill="1" applyBorder="1"/>
    <xf numFmtId="43" fontId="4" fillId="2" borderId="6" xfId="0" applyNumberFormat="1" applyFont="1" applyFill="1" applyBorder="1"/>
    <xf numFmtId="0" fontId="8" fillId="2" borderId="5" xfId="0" applyFont="1" applyFill="1" applyBorder="1"/>
    <xf numFmtId="165" fontId="4" fillId="2" borderId="8" xfId="0" applyNumberFormat="1" applyFont="1" applyFill="1" applyBorder="1"/>
    <xf numFmtId="43" fontId="4" fillId="2" borderId="8" xfId="0" applyNumberFormat="1" applyFont="1" applyFill="1" applyBorder="1"/>
    <xf numFmtId="0" fontId="7" fillId="2" borderId="7" xfId="0" applyFont="1" applyFill="1" applyBorder="1"/>
    <xf numFmtId="165" fontId="4" fillId="2" borderId="7" xfId="0" applyNumberFormat="1" applyFont="1" applyFill="1" applyBorder="1"/>
    <xf numFmtId="43" fontId="4" fillId="2" borderId="7" xfId="0" applyNumberFormat="1" applyFont="1" applyFill="1" applyBorder="1"/>
    <xf numFmtId="0" fontId="7" fillId="5" borderId="0" xfId="0" applyFont="1" applyFill="1"/>
    <xf numFmtId="0" fontId="4" fillId="2" borderId="0" xfId="0" applyFont="1" applyFill="1"/>
    <xf numFmtId="0" fontId="4" fillId="0" borderId="0" xfId="0" applyFont="1"/>
    <xf numFmtId="0" fontId="10" fillId="3" borderId="0" xfId="0" applyFont="1" applyFill="1"/>
    <xf numFmtId="0" fontId="10" fillId="2" borderId="0" xfId="0" applyFont="1" applyFill="1"/>
    <xf numFmtId="0" fontId="6" fillId="4" borderId="2" xfId="0" applyFont="1" applyFill="1" applyBorder="1" applyAlignment="1">
      <alignment horizontal="center"/>
    </xf>
    <xf numFmtId="0" fontId="12" fillId="2" borderId="0" xfId="0" applyFont="1" applyFill="1"/>
    <xf numFmtId="0" fontId="5" fillId="2" borderId="0" xfId="0" applyFont="1" applyFill="1"/>
    <xf numFmtId="0" fontId="10" fillId="3" borderId="0" xfId="0" applyFont="1" applyFill="1" applyAlignment="1">
      <alignment horizontal="center" vertical="center" wrapText="1"/>
    </xf>
    <xf numFmtId="0" fontId="8" fillId="3" borderId="5" xfId="0" applyFont="1" applyFill="1" applyBorder="1"/>
    <xf numFmtId="0" fontId="4" fillId="3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3" borderId="7" xfId="0" applyFont="1" applyFill="1" applyBorder="1"/>
    <xf numFmtId="3" fontId="4" fillId="3" borderId="7" xfId="0" applyNumberFormat="1" applyFont="1" applyFill="1" applyBorder="1"/>
    <xf numFmtId="3" fontId="4" fillId="2" borderId="7" xfId="0" applyNumberFormat="1" applyFont="1" applyFill="1" applyBorder="1"/>
    <xf numFmtId="164" fontId="7" fillId="2" borderId="7" xfId="0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2" fontId="4" fillId="3" borderId="7" xfId="0" applyNumberFormat="1" applyFont="1" applyFill="1" applyBorder="1"/>
    <xf numFmtId="0" fontId="7" fillId="3" borderId="4" xfId="0" applyFont="1" applyFill="1" applyBorder="1"/>
    <xf numFmtId="3" fontId="4" fillId="3" borderId="4" xfId="0" applyNumberFormat="1" applyFont="1" applyFill="1" applyBorder="1"/>
    <xf numFmtId="3" fontId="4" fillId="2" borderId="4" xfId="0" applyNumberFormat="1" applyFont="1" applyFill="1" applyBorder="1"/>
    <xf numFmtId="164" fontId="7" fillId="2" borderId="4" xfId="0" applyNumberFormat="1" applyFont="1" applyFill="1" applyBorder="1" applyAlignment="1">
      <alignment horizontal="right"/>
    </xf>
    <xf numFmtId="3" fontId="4" fillId="2" borderId="4" xfId="1" applyNumberFormat="1" applyFont="1" applyFill="1" applyBorder="1" applyAlignment="1">
      <alignment horizontal="right"/>
    </xf>
    <xf numFmtId="2" fontId="4" fillId="3" borderId="4" xfId="0" applyNumberFormat="1" applyFont="1" applyFill="1" applyBorder="1"/>
    <xf numFmtId="0" fontId="7" fillId="3" borderId="6" xfId="0" applyFont="1" applyFill="1" applyBorder="1"/>
    <xf numFmtId="3" fontId="4" fillId="3" borderId="6" xfId="0" applyNumberFormat="1" applyFont="1" applyFill="1" applyBorder="1"/>
    <xf numFmtId="3" fontId="4" fillId="2" borderId="6" xfId="0" applyNumberFormat="1" applyFont="1" applyFill="1" applyBorder="1"/>
    <xf numFmtId="164" fontId="7" fillId="2" borderId="6" xfId="0" applyNumberFormat="1" applyFont="1" applyFill="1" applyBorder="1" applyAlignment="1">
      <alignment horizontal="right"/>
    </xf>
    <xf numFmtId="3" fontId="4" fillId="2" borderId="6" xfId="1" applyNumberFormat="1" applyFont="1" applyFill="1" applyBorder="1" applyAlignment="1">
      <alignment horizontal="right"/>
    </xf>
    <xf numFmtId="2" fontId="4" fillId="3" borderId="6" xfId="0" applyNumberFormat="1" applyFont="1" applyFill="1" applyBorder="1"/>
    <xf numFmtId="0" fontId="4" fillId="3" borderId="8" xfId="0" applyFont="1" applyFill="1" applyBorder="1"/>
    <xf numFmtId="164" fontId="7" fillId="2" borderId="8" xfId="0" applyNumberFormat="1" applyFont="1" applyFill="1" applyBorder="1" applyAlignment="1">
      <alignment horizontal="right"/>
    </xf>
    <xf numFmtId="3" fontId="4" fillId="2" borderId="8" xfId="0" applyNumberFormat="1" applyFont="1" applyFill="1" applyBorder="1"/>
    <xf numFmtId="2" fontId="4" fillId="3" borderId="8" xfId="0" applyNumberFormat="1" applyFont="1" applyFill="1" applyBorder="1"/>
    <xf numFmtId="0" fontId="4" fillId="3" borderId="3" xfId="0" applyFont="1" applyFill="1" applyBorder="1"/>
    <xf numFmtId="0" fontId="4" fillId="3" borderId="7" xfId="0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3" fontId="7" fillId="2" borderId="7" xfId="0" applyNumberFormat="1" applyFont="1" applyFill="1" applyBorder="1" applyAlignment="1">
      <alignment horizontal="right"/>
    </xf>
    <xf numFmtId="37" fontId="7" fillId="2" borderId="7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8" fillId="3" borderId="4" xfId="0" applyFont="1" applyFill="1" applyBorder="1"/>
    <xf numFmtId="0" fontId="4" fillId="3" borderId="4" xfId="0" applyFont="1" applyFill="1" applyBorder="1"/>
    <xf numFmtId="3" fontId="4" fillId="3" borderId="8" xfId="0" applyNumberFormat="1" applyFont="1" applyFill="1" applyBorder="1"/>
    <xf numFmtId="3" fontId="4" fillId="3" borderId="3" xfId="0" applyNumberFormat="1" applyFont="1" applyFill="1" applyBorder="1"/>
    <xf numFmtId="165" fontId="4" fillId="2" borderId="4" xfId="1" applyNumberFormat="1" applyFont="1" applyFill="1" applyBorder="1" applyAlignment="1">
      <alignment horizontal="center"/>
    </xf>
    <xf numFmtId="165" fontId="4" fillId="2" borderId="8" xfId="1" applyNumberFormat="1" applyFont="1" applyFill="1" applyBorder="1" applyAlignment="1">
      <alignment horizontal="center"/>
    </xf>
    <xf numFmtId="165" fontId="4" fillId="3" borderId="4" xfId="0" applyNumberFormat="1" applyFont="1" applyFill="1" applyBorder="1"/>
    <xf numFmtId="37" fontId="7" fillId="2" borderId="4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0" fontId="7" fillId="2" borderId="0" xfId="0" applyFont="1" applyFill="1"/>
    <xf numFmtId="0" fontId="4" fillId="2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right"/>
    </xf>
    <xf numFmtId="164" fontId="7" fillId="3" borderId="4" xfId="0" applyNumberFormat="1" applyFont="1" applyFill="1" applyBorder="1" applyAlignment="1">
      <alignment horizontal="right"/>
    </xf>
    <xf numFmtId="164" fontId="7" fillId="3" borderId="6" xfId="0" applyNumberFormat="1" applyFont="1" applyFill="1" applyBorder="1" applyAlignment="1">
      <alignment horizontal="right"/>
    </xf>
    <xf numFmtId="164" fontId="7" fillId="3" borderId="8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164" fontId="7" fillId="5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3" borderId="3" xfId="0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center"/>
    </xf>
    <xf numFmtId="3" fontId="4" fillId="3" borderId="7" xfId="1" applyNumberFormat="1" applyFont="1" applyFill="1" applyBorder="1"/>
    <xf numFmtId="3" fontId="4" fillId="3" borderId="4" xfId="1" applyNumberFormat="1" applyFont="1" applyFill="1" applyBorder="1"/>
    <xf numFmtId="3" fontId="4" fillId="3" borderId="6" xfId="1" applyNumberFormat="1" applyFont="1" applyFill="1" applyBorder="1"/>
    <xf numFmtId="3" fontId="4" fillId="3" borderId="3" xfId="1" applyNumberFormat="1" applyFont="1" applyFill="1" applyBorder="1"/>
    <xf numFmtId="3" fontId="4" fillId="3" borderId="4" xfId="1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7" fontId="7" fillId="2" borderId="6" xfId="0" applyNumberFormat="1" applyFont="1" applyFill="1" applyBorder="1" applyAlignment="1">
      <alignment horizontal="right"/>
    </xf>
    <xf numFmtId="3" fontId="4" fillId="3" borderId="6" xfId="1" applyNumberFormat="1" applyFont="1" applyFill="1" applyBorder="1" applyAlignment="1">
      <alignment horizontal="right"/>
    </xf>
    <xf numFmtId="165" fontId="4" fillId="2" borderId="7" xfId="1" applyNumberFormat="1" applyFont="1" applyFill="1" applyBorder="1"/>
    <xf numFmtId="3" fontId="4" fillId="2" borderId="8" xfId="0" applyNumberFormat="1" applyFont="1" applyFill="1" applyBorder="1" applyAlignment="1">
      <alignment horizontal="right"/>
    </xf>
    <xf numFmtId="165" fontId="4" fillId="3" borderId="3" xfId="1" applyNumberFormat="1" applyFont="1" applyFill="1" applyBorder="1"/>
    <xf numFmtId="3" fontId="4" fillId="2" borderId="4" xfId="1" applyNumberFormat="1" applyFont="1" applyFill="1" applyBorder="1"/>
    <xf numFmtId="3" fontId="4" fillId="5" borderId="0" xfId="0" applyNumberFormat="1" applyFont="1" applyFill="1"/>
    <xf numFmtId="165" fontId="4" fillId="5" borderId="0" xfId="1" applyNumberFormat="1" applyFont="1" applyFill="1" applyAlignment="1">
      <alignment horizontal="center"/>
    </xf>
    <xf numFmtId="3" fontId="4" fillId="2" borderId="0" xfId="0" applyNumberFormat="1" applyFont="1" applyFill="1"/>
    <xf numFmtId="165" fontId="4" fillId="2" borderId="0" xfId="1" applyNumberFormat="1" applyFont="1" applyFill="1" applyAlignment="1">
      <alignment horizontal="center"/>
    </xf>
    <xf numFmtId="43" fontId="4" fillId="3" borderId="7" xfId="1" applyFont="1" applyFill="1" applyBorder="1"/>
    <xf numFmtId="4" fontId="4" fillId="3" borderId="7" xfId="0" applyNumberFormat="1" applyFont="1" applyFill="1" applyBorder="1"/>
    <xf numFmtId="165" fontId="4" fillId="3" borderId="7" xfId="0" applyNumberFormat="1" applyFont="1" applyFill="1" applyBorder="1"/>
    <xf numFmtId="43" fontId="4" fillId="3" borderId="4" xfId="1" applyFont="1" applyFill="1" applyBorder="1"/>
    <xf numFmtId="4" fontId="4" fillId="3" borderId="4" xfId="0" applyNumberFormat="1" applyFont="1" applyFill="1" applyBorder="1"/>
    <xf numFmtId="43" fontId="4" fillId="3" borderId="6" xfId="1" applyFont="1" applyFill="1" applyBorder="1"/>
    <xf numFmtId="4" fontId="4" fillId="3" borderId="6" xfId="0" applyNumberFormat="1" applyFont="1" applyFill="1" applyBorder="1"/>
    <xf numFmtId="165" fontId="4" fillId="3" borderId="6" xfId="0" applyNumberFormat="1" applyFont="1" applyFill="1" applyBorder="1"/>
    <xf numFmtId="43" fontId="4" fillId="3" borderId="8" xfId="1" applyFont="1" applyFill="1" applyBorder="1"/>
    <xf numFmtId="4" fontId="4" fillId="3" borderId="8" xfId="0" applyNumberFormat="1" applyFont="1" applyFill="1" applyBorder="1"/>
    <xf numFmtId="3" fontId="4" fillId="3" borderId="7" xfId="0" applyNumberFormat="1" applyFont="1" applyFill="1" applyBorder="1" applyAlignment="1">
      <alignment horizontal="right"/>
    </xf>
    <xf numFmtId="166" fontId="4" fillId="3" borderId="4" xfId="0" applyNumberFormat="1" applyFont="1" applyFill="1" applyBorder="1"/>
    <xf numFmtId="3" fontId="4" fillId="3" borderId="6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right"/>
    </xf>
    <xf numFmtId="165" fontId="7" fillId="2" borderId="4" xfId="1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>
      <alignment horizontal="right"/>
    </xf>
    <xf numFmtId="43" fontId="7" fillId="2" borderId="4" xfId="1" applyFont="1" applyFill="1" applyBorder="1" applyAlignment="1">
      <alignment horizontal="right"/>
    </xf>
    <xf numFmtId="4" fontId="4" fillId="2" borderId="7" xfId="0" applyNumberFormat="1" applyFont="1" applyFill="1" applyBorder="1"/>
    <xf numFmtId="4" fontId="4" fillId="2" borderId="4" xfId="0" applyNumberFormat="1" applyFont="1" applyFill="1" applyBorder="1"/>
    <xf numFmtId="4" fontId="4" fillId="2" borderId="6" xfId="0" applyNumberFormat="1" applyFont="1" applyFill="1" applyBorder="1"/>
    <xf numFmtId="165" fontId="4" fillId="3" borderId="8" xfId="0" applyNumberFormat="1" applyFont="1" applyFill="1" applyBorder="1"/>
    <xf numFmtId="165" fontId="4" fillId="3" borderId="3" xfId="0" applyNumberFormat="1" applyFont="1" applyFill="1" applyBorder="1"/>
    <xf numFmtId="165" fontId="4" fillId="2" borderId="7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vertical="center"/>
    </xf>
    <xf numFmtId="165" fontId="4" fillId="3" borderId="6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center"/>
    </xf>
    <xf numFmtId="167" fontId="4" fillId="3" borderId="6" xfId="0" applyNumberFormat="1" applyFont="1" applyFill="1" applyBorder="1" applyAlignment="1">
      <alignment horizontal="right"/>
    </xf>
    <xf numFmtId="165" fontId="4" fillId="3" borderId="6" xfId="0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7" xfId="0" applyNumberFormat="1" applyFont="1" applyFill="1" applyBorder="1"/>
    <xf numFmtId="43" fontId="4" fillId="3" borderId="4" xfId="0" applyNumberFormat="1" applyFont="1" applyFill="1" applyBorder="1"/>
    <xf numFmtId="43" fontId="4" fillId="3" borderId="6" xfId="0" applyNumberFormat="1" applyFont="1" applyFill="1" applyBorder="1"/>
    <xf numFmtId="165" fontId="4" fillId="3" borderId="7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left" indent="1"/>
    </xf>
    <xf numFmtId="0" fontId="7" fillId="2" borderId="6" xfId="0" applyFont="1" applyFill="1" applyBorder="1"/>
    <xf numFmtId="0" fontId="11" fillId="2" borderId="0" xfId="0" applyFont="1" applyFill="1"/>
    <xf numFmtId="0" fontId="14" fillId="2" borderId="0" xfId="0" applyFont="1" applyFill="1"/>
    <xf numFmtId="3" fontId="11" fillId="2" borderId="0" xfId="0" applyNumberFormat="1" applyFont="1" applyFill="1"/>
    <xf numFmtId="165" fontId="11" fillId="2" borderId="0" xfId="1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left" indent="1"/>
    </xf>
    <xf numFmtId="0" fontId="3" fillId="3" borderId="0" xfId="0" applyFont="1" applyFill="1"/>
    <xf numFmtId="0" fontId="3" fillId="2" borderId="0" xfId="0" applyFont="1" applyFill="1"/>
    <xf numFmtId="165" fontId="11" fillId="2" borderId="0" xfId="0" applyNumberFormat="1" applyFont="1" applyFill="1"/>
    <xf numFmtId="4" fontId="11" fillId="2" borderId="0" xfId="0" applyNumberFormat="1" applyFont="1" applyFill="1"/>
    <xf numFmtId="0" fontId="8" fillId="3" borderId="8" xfId="0" applyFont="1" applyFill="1" applyBorder="1"/>
    <xf numFmtId="0" fontId="6" fillId="4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3" fontId="4" fillId="2" borderId="2" xfId="0" applyNumberFormat="1" applyFont="1" applyFill="1" applyBorder="1"/>
    <xf numFmtId="164" fontId="7" fillId="3" borderId="2" xfId="0" applyNumberFormat="1" applyFont="1" applyFill="1" applyBorder="1" applyAlignment="1">
      <alignment horizontal="right"/>
    </xf>
    <xf numFmtId="0" fontId="4" fillId="2" borderId="2" xfId="0" applyFont="1" applyFill="1" applyBorder="1"/>
    <xf numFmtId="2" fontId="4" fillId="3" borderId="2" xfId="0" applyNumberFormat="1" applyFont="1" applyFill="1" applyBorder="1"/>
    <xf numFmtId="0" fontId="4" fillId="2" borderId="10" xfId="0" applyFont="1" applyFill="1" applyBorder="1"/>
    <xf numFmtId="165" fontId="4" fillId="2" borderId="2" xfId="0" applyNumberFormat="1" applyFont="1" applyFill="1" applyBorder="1"/>
    <xf numFmtId="4" fontId="4" fillId="3" borderId="2" xfId="0" applyNumberFormat="1" applyFont="1" applyFill="1" applyBorder="1"/>
    <xf numFmtId="3" fontId="4" fillId="3" borderId="10" xfId="0" applyNumberFormat="1" applyFont="1" applyFill="1" applyBorder="1"/>
    <xf numFmtId="0" fontId="4" fillId="2" borderId="1" xfId="0" applyFont="1" applyFill="1" applyBorder="1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43" fontId="4" fillId="3" borderId="7" xfId="1" applyFont="1" applyFill="1" applyBorder="1" applyAlignment="1">
      <alignment horizontal="right"/>
    </xf>
    <xf numFmtId="43" fontId="7" fillId="3" borderId="7" xfId="1" applyFont="1" applyFill="1" applyBorder="1"/>
    <xf numFmtId="0" fontId="2" fillId="3" borderId="0" xfId="0" applyFont="1" applyFill="1" applyAlignment="1">
      <alignment vertical="center"/>
    </xf>
    <xf numFmtId="165" fontId="4" fillId="2" borderId="0" xfId="1" applyNumberFormat="1" applyFont="1" applyFill="1"/>
    <xf numFmtId="165" fontId="4" fillId="2" borderId="3" xfId="0" applyNumberFormat="1" applyFont="1" applyFill="1" applyBorder="1"/>
    <xf numFmtId="0" fontId="5" fillId="3" borderId="0" xfId="0" applyFont="1" applyFill="1"/>
    <xf numFmtId="43" fontId="5" fillId="2" borderId="0" xfId="1" applyFont="1" applyFill="1" applyAlignment="1"/>
    <xf numFmtId="165" fontId="4" fillId="2" borderId="0" xfId="0" applyNumberFormat="1" applyFont="1" applyFill="1"/>
    <xf numFmtId="165" fontId="5" fillId="2" borderId="0" xfId="0" applyNumberFormat="1" applyFont="1" applyFill="1"/>
    <xf numFmtId="165" fontId="5" fillId="2" borderId="0" xfId="1" applyNumberFormat="1" applyFont="1" applyFill="1"/>
    <xf numFmtId="43" fontId="3" fillId="2" borderId="0" xfId="1" applyFont="1" applyFill="1" applyAlignment="1">
      <alignment horizontal="left" indent="1"/>
    </xf>
    <xf numFmtId="3" fontId="7" fillId="2" borderId="0" xfId="0" applyNumberFormat="1" applyFont="1" applyFill="1"/>
    <xf numFmtId="0" fontId="8" fillId="2" borderId="8" xfId="0" applyFont="1" applyFill="1" applyBorder="1"/>
    <xf numFmtId="43" fontId="4" fillId="2" borderId="7" xfId="1" applyFont="1" applyFill="1" applyBorder="1"/>
    <xf numFmtId="165" fontId="16" fillId="2" borderId="0" xfId="12" applyNumberFormat="1" applyFont="1" applyFill="1" applyBorder="1" applyAlignment="1">
      <alignment horizontal="center"/>
    </xf>
    <xf numFmtId="165" fontId="4" fillId="0" borderId="7" xfId="0" applyNumberFormat="1" applyFont="1" applyBorder="1"/>
    <xf numFmtId="43" fontId="4" fillId="0" borderId="7" xfId="1" applyFont="1" applyFill="1" applyBorder="1"/>
    <xf numFmtId="0" fontId="4" fillId="0" borderId="8" xfId="0" applyFont="1" applyBorder="1"/>
    <xf numFmtId="0" fontId="2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3">
    <cellStyle name="Euro" xfId="5" xr:uid="{655322BF-E6E4-4FAC-A61B-FDB87F51A392}"/>
    <cellStyle name="Euro 2" xfId="10" xr:uid="{E7102FF0-FBA5-4CE3-9A45-94A409B02995}"/>
    <cellStyle name="Millares" xfId="1" builtinId="3"/>
    <cellStyle name="Millares 2" xfId="6" xr:uid="{F8C6E710-7E12-4E41-B01E-1E362C0606D1}"/>
    <cellStyle name="Millares 3" xfId="4" xr:uid="{32520E6C-4D20-49F8-87E6-0F79C467CF2E}"/>
    <cellStyle name="Millares_CUADRO DE EJECUCION enero 2004" xfId="12" xr:uid="{3DD3630C-6D5B-47BE-8338-2B55166A6DC9}"/>
    <cellStyle name="Normal" xfId="0" builtinId="0"/>
    <cellStyle name="Normal 2" xfId="2" xr:uid="{00000000-0005-0000-0000-000002000000}"/>
    <cellStyle name="Normal 2 2" xfId="11" xr:uid="{931360CA-10F3-477B-AF49-5AB62CE0CDF5}"/>
    <cellStyle name="Normal 3" xfId="9" xr:uid="{6979E922-1E7F-40CE-A436-01D021B7105A}"/>
    <cellStyle name="Normal 4" xfId="8" xr:uid="{AC6F379D-F16A-4130-A93F-4A3AC026F4C2}"/>
    <cellStyle name="Normal 5" xfId="3" xr:uid="{F022458D-F5A0-4ACE-9847-BBA0D454EF7D}"/>
    <cellStyle name="Porcentaje 2" xfId="7" xr:uid="{9D473423-8823-4206-B91E-6DD7E3C17D66}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716320</xdr:colOff>
      <xdr:row>0</xdr:row>
      <xdr:rowOff>66286</xdr:rowOff>
    </xdr:from>
    <xdr:to>
      <xdr:col>10</xdr:col>
      <xdr:colOff>249984</xdr:colOff>
      <xdr:row>3</xdr:row>
      <xdr:rowOff>28186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6B7BCE1-7DEE-4256-A398-F3DB804B97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5708" y="66286"/>
          <a:ext cx="1011011" cy="535344"/>
        </a:xfrm>
        <a:prstGeom prst="rect">
          <a:avLst/>
        </a:prstGeom>
        <a:noFill/>
      </xdr:spPr>
    </xdr:pic>
    <xdr:clientData/>
  </xdr:twoCellAnchor>
  <xdr:oneCellAnchor>
    <xdr:from>
      <xdr:col>5</xdr:col>
      <xdr:colOff>77171</xdr:colOff>
      <xdr:row>377</xdr:row>
      <xdr:rowOff>104774</xdr:rowOff>
    </xdr:from>
    <xdr:ext cx="952500" cy="503199"/>
    <xdr:pic>
      <xdr:nvPicPr>
        <xdr:cNvPr id="26" name="Imagen 25">
          <a:extLst>
            <a:ext uri="{FF2B5EF4-FFF2-40B4-BE49-F238E27FC236}">
              <a16:creationId xmlns:a16="http://schemas.microsoft.com/office/drawing/2014/main" id="{B21735EC-7D4B-4C8C-9628-2DCA613EAB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1839" y="60899544"/>
          <a:ext cx="952500" cy="503199"/>
        </a:xfrm>
        <a:prstGeom prst="rect">
          <a:avLst/>
        </a:prstGeom>
        <a:noFill/>
      </xdr:spPr>
    </xdr:pic>
    <xdr:clientData/>
  </xdr:oneCellAnchor>
  <xdr:oneCellAnchor>
    <xdr:from>
      <xdr:col>5</xdr:col>
      <xdr:colOff>324668</xdr:colOff>
      <xdr:row>466</xdr:row>
      <xdr:rowOff>45385</xdr:rowOff>
    </xdr:from>
    <xdr:ext cx="1249095" cy="523875"/>
    <xdr:pic>
      <xdr:nvPicPr>
        <xdr:cNvPr id="29" name="Imagen 28">
          <a:extLst>
            <a:ext uri="{FF2B5EF4-FFF2-40B4-BE49-F238E27FC236}">
              <a16:creationId xmlns:a16="http://schemas.microsoft.com/office/drawing/2014/main" id="{F230038E-5422-4009-8D3B-FC59BADB68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9336" y="75953803"/>
          <a:ext cx="1249095" cy="523875"/>
        </a:xfrm>
        <a:prstGeom prst="rect">
          <a:avLst/>
        </a:prstGeom>
        <a:noFill/>
      </xdr:spPr>
    </xdr:pic>
    <xdr:clientData/>
  </xdr:oneCellAnchor>
  <xdr:twoCellAnchor editAs="oneCell">
    <xdr:from>
      <xdr:col>5</xdr:col>
      <xdr:colOff>247650</xdr:colOff>
      <xdr:row>69</xdr:row>
      <xdr:rowOff>76199</xdr:rowOff>
    </xdr:from>
    <xdr:to>
      <xdr:col>7</xdr:col>
      <xdr:colOff>161924</xdr:colOff>
      <xdr:row>77</xdr:row>
      <xdr:rowOff>22862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81B6328-DEF4-4D4D-8141-89BDA56FAF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0601324"/>
          <a:ext cx="1266825" cy="632463"/>
        </a:xfrm>
        <a:prstGeom prst="rect">
          <a:avLst/>
        </a:prstGeom>
        <a:noFill/>
      </xdr:spPr>
    </xdr:pic>
    <xdr:clientData/>
  </xdr:twoCellAnchor>
  <xdr:oneCellAnchor>
    <xdr:from>
      <xdr:col>5</xdr:col>
      <xdr:colOff>314324</xdr:colOff>
      <xdr:row>137</xdr:row>
      <xdr:rowOff>190500</xdr:rowOff>
    </xdr:from>
    <xdr:ext cx="952501" cy="539440"/>
    <xdr:pic>
      <xdr:nvPicPr>
        <xdr:cNvPr id="13" name="Imagen 12">
          <a:extLst>
            <a:ext uri="{FF2B5EF4-FFF2-40B4-BE49-F238E27FC236}">
              <a16:creationId xmlns:a16="http://schemas.microsoft.com/office/drawing/2014/main" id="{2380E176-ADC5-4824-8E2E-B6A1F8830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4" y="23288625"/>
          <a:ext cx="952501" cy="5394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102248</xdr:colOff>
      <xdr:row>211</xdr:row>
      <xdr:rowOff>95054</xdr:rowOff>
    </xdr:from>
    <xdr:ext cx="1085851" cy="576379"/>
    <xdr:pic>
      <xdr:nvPicPr>
        <xdr:cNvPr id="15" name="Imagen 14">
          <a:extLst>
            <a:ext uri="{FF2B5EF4-FFF2-40B4-BE49-F238E27FC236}">
              <a16:creationId xmlns:a16="http://schemas.microsoft.com/office/drawing/2014/main" id="{2B17AB30-D3C4-4F42-8E9F-FB981A082A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916" y="34229544"/>
          <a:ext cx="1085851" cy="576379"/>
        </a:xfrm>
        <a:prstGeom prst="rect">
          <a:avLst/>
        </a:prstGeom>
        <a:noFill/>
      </xdr:spPr>
    </xdr:pic>
    <xdr:clientData/>
  </xdr:oneCellAnchor>
  <xdr:oneCellAnchor>
    <xdr:from>
      <xdr:col>5</xdr:col>
      <xdr:colOff>85726</xdr:colOff>
      <xdr:row>286</xdr:row>
      <xdr:rowOff>38100</xdr:rowOff>
    </xdr:from>
    <xdr:ext cx="1123950" cy="569641"/>
    <xdr:pic>
      <xdr:nvPicPr>
        <xdr:cNvPr id="16" name="Imagen 15">
          <a:extLst>
            <a:ext uri="{FF2B5EF4-FFF2-40B4-BE49-F238E27FC236}">
              <a16:creationId xmlns:a16="http://schemas.microsoft.com/office/drawing/2014/main" id="{0D8CF327-71D8-4FDB-B14E-FA216C064A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6" y="48606075"/>
          <a:ext cx="1123950" cy="56964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83"/>
  <sheetViews>
    <sheetView tabSelected="1" topLeftCell="A510" zoomScale="98" zoomScaleNormal="98" workbookViewId="0">
      <selection activeCell="A527" sqref="A527:XFD527"/>
    </sheetView>
  </sheetViews>
  <sheetFormatPr baseColWidth="10" defaultRowHeight="12.75" x14ac:dyDescent="0.2"/>
  <cols>
    <col min="1" max="1" width="18" style="20" customWidth="1"/>
    <col min="2" max="2" width="9.85546875" style="20" customWidth="1"/>
    <col min="3" max="3" width="10.140625" style="20" customWidth="1"/>
    <col min="4" max="4" width="9.140625" style="20" customWidth="1"/>
    <col min="5" max="5" width="12.7109375" style="20" customWidth="1"/>
    <col min="6" max="6" width="9.85546875" style="20" customWidth="1"/>
    <col min="7" max="7" width="10.42578125" style="20" customWidth="1"/>
    <col min="8" max="8" width="8.28515625" style="20" customWidth="1"/>
    <col min="9" max="9" width="12.28515625" style="20" customWidth="1"/>
    <col min="10" max="10" width="9.85546875" style="20" customWidth="1"/>
    <col min="11" max="11" width="10.28515625" style="20" customWidth="1"/>
    <col min="12" max="12" width="8.140625" style="20" customWidth="1"/>
    <col min="13" max="13" width="12.7109375" style="20" customWidth="1"/>
    <col min="14" max="14" width="10.140625" style="20" customWidth="1"/>
    <col min="15" max="15" width="9.85546875" style="20" customWidth="1"/>
    <col min="16" max="16" width="6.7109375" style="20" customWidth="1"/>
    <col min="17" max="17" width="10.7109375" style="20" customWidth="1"/>
    <col min="18" max="18" width="10" style="20" customWidth="1"/>
    <col min="19" max="19" width="9.7109375" style="20" customWidth="1"/>
    <col min="20" max="20" width="6.28515625" style="20" customWidth="1"/>
    <col min="21" max="21" width="11.42578125" style="19" customWidth="1"/>
    <col min="22" max="22" width="9.85546875" style="19" customWidth="1"/>
    <col min="23" max="23" width="10.28515625" style="19" customWidth="1"/>
    <col min="24" max="24" width="6.42578125" style="19" customWidth="1"/>
    <col min="25" max="25" width="12.28515625" style="19" customWidth="1"/>
    <col min="26" max="26" width="11.42578125" style="19"/>
    <col min="27" max="27" width="15.5703125" style="20" bestFit="1" customWidth="1"/>
    <col min="28" max="16384" width="11.42578125" style="20"/>
  </cols>
  <sheetData>
    <row r="1" spans="1:30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Y1" s="22"/>
      <c r="AA1" s="19"/>
      <c r="AB1" s="19"/>
      <c r="AC1" s="19"/>
      <c r="AD1" s="19"/>
    </row>
    <row r="2" spans="1:30" ht="15.75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AA2" s="19"/>
      <c r="AB2" s="19"/>
      <c r="AC2" s="19"/>
      <c r="AD2" s="19"/>
    </row>
    <row r="3" spans="1:30" ht="15.75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AA3" s="19"/>
      <c r="AB3" s="19"/>
      <c r="AC3" s="19"/>
      <c r="AD3" s="19"/>
    </row>
    <row r="4" spans="1:30" ht="15.75" x14ac:dyDescent="0.2">
      <c r="A4" s="186" t="s">
        <v>83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65"/>
      <c r="W4" s="165"/>
      <c r="X4" s="165"/>
      <c r="Y4" s="165"/>
      <c r="AA4" s="19"/>
      <c r="AB4" s="19"/>
      <c r="AC4" s="19"/>
      <c r="AD4" s="19"/>
    </row>
    <row r="5" spans="1:30" s="19" customFormat="1" ht="13.5" customHeight="1" x14ac:dyDescent="0.2">
      <c r="A5" s="186" t="s">
        <v>84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65"/>
      <c r="W5" s="165"/>
      <c r="X5" s="165"/>
      <c r="Y5" s="165"/>
    </row>
    <row r="6" spans="1:30" s="19" customFormat="1" ht="13.5" customHeight="1" x14ac:dyDescent="0.2">
      <c r="A6" s="186" t="s">
        <v>185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65"/>
      <c r="W6" s="165"/>
      <c r="X6" s="165"/>
      <c r="Y6" s="165"/>
    </row>
    <row r="7" spans="1:30" s="19" customFormat="1" ht="13.5" customHeight="1" x14ac:dyDescent="0.2">
      <c r="A7" s="186" t="s">
        <v>205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65"/>
      <c r="W7" s="165"/>
      <c r="X7" s="165"/>
      <c r="Y7" s="165"/>
    </row>
    <row r="8" spans="1:30" ht="3.75" customHeight="1" x14ac:dyDescent="0.25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AA8" s="19"/>
      <c r="AB8" s="19"/>
      <c r="AC8" s="19"/>
      <c r="AD8" s="19"/>
    </row>
    <row r="9" spans="1:30" ht="3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1"/>
      <c r="T9" s="21"/>
      <c r="U9" s="22"/>
      <c r="AA9" s="19"/>
      <c r="AB9" s="19"/>
      <c r="AC9" s="19"/>
      <c r="AD9" s="19"/>
    </row>
    <row r="10" spans="1:30" ht="19.5" customHeight="1" x14ac:dyDescent="0.2">
      <c r="A10" s="187" t="s">
        <v>0</v>
      </c>
      <c r="B10" s="188" t="s">
        <v>183</v>
      </c>
      <c r="C10" s="188"/>
      <c r="D10" s="188"/>
      <c r="E10" s="188"/>
      <c r="F10" s="188" t="s">
        <v>184</v>
      </c>
      <c r="G10" s="188"/>
      <c r="H10" s="188"/>
      <c r="I10" s="188"/>
      <c r="J10" s="188" t="s">
        <v>1</v>
      </c>
      <c r="K10" s="188"/>
      <c r="L10" s="188"/>
      <c r="M10" s="188"/>
      <c r="N10" s="23" t="s">
        <v>2</v>
      </c>
      <c r="O10" s="23"/>
      <c r="P10" s="23"/>
      <c r="Q10" s="23"/>
      <c r="R10" s="23" t="s">
        <v>34</v>
      </c>
      <c r="S10" s="23"/>
      <c r="T10" s="23"/>
      <c r="U10" s="23"/>
      <c r="AA10" s="19"/>
      <c r="AB10" s="19"/>
      <c r="AC10" s="19"/>
      <c r="AD10" s="19"/>
    </row>
    <row r="11" spans="1:30" x14ac:dyDescent="0.2">
      <c r="A11" s="187"/>
      <c r="B11" s="6" t="s">
        <v>85</v>
      </c>
      <c r="C11" s="6" t="s">
        <v>86</v>
      </c>
      <c r="D11" s="6" t="s">
        <v>3</v>
      </c>
      <c r="E11" s="6" t="s">
        <v>4</v>
      </c>
      <c r="F11" s="6" t="s">
        <v>85</v>
      </c>
      <c r="G11" s="6" t="s">
        <v>86</v>
      </c>
      <c r="H11" s="6" t="s">
        <v>3</v>
      </c>
      <c r="I11" s="6" t="s">
        <v>4</v>
      </c>
      <c r="J11" s="6" t="s">
        <v>85</v>
      </c>
      <c r="K11" s="6" t="s">
        <v>86</v>
      </c>
      <c r="L11" s="6" t="s">
        <v>3</v>
      </c>
      <c r="M11" s="6" t="s">
        <v>4</v>
      </c>
      <c r="N11" s="6" t="s">
        <v>85</v>
      </c>
      <c r="O11" s="6" t="s">
        <v>86</v>
      </c>
      <c r="P11" s="6" t="s">
        <v>3</v>
      </c>
      <c r="Q11" s="6" t="s">
        <v>4</v>
      </c>
      <c r="R11" s="6" t="s">
        <v>85</v>
      </c>
      <c r="S11" s="6" t="s">
        <v>86</v>
      </c>
      <c r="T11" s="6" t="s">
        <v>3</v>
      </c>
      <c r="U11" s="6" t="s">
        <v>4</v>
      </c>
      <c r="AA11" s="19"/>
      <c r="AB11" s="19"/>
      <c r="AC11" s="19"/>
      <c r="AD11" s="19"/>
    </row>
    <row r="12" spans="1:30" x14ac:dyDescent="0.2">
      <c r="A12" s="187"/>
      <c r="B12" s="6" t="s">
        <v>5</v>
      </c>
      <c r="C12" s="6" t="s">
        <v>5</v>
      </c>
      <c r="D12" s="6" t="s">
        <v>6</v>
      </c>
      <c r="E12" s="6" t="s">
        <v>7</v>
      </c>
      <c r="F12" s="6" t="s">
        <v>5</v>
      </c>
      <c r="G12" s="6" t="s">
        <v>5</v>
      </c>
      <c r="H12" s="6" t="s">
        <v>6</v>
      </c>
      <c r="I12" s="6" t="s">
        <v>7</v>
      </c>
      <c r="J12" s="6" t="s">
        <v>5</v>
      </c>
      <c r="K12" s="6" t="s">
        <v>5</v>
      </c>
      <c r="L12" s="6" t="s">
        <v>6</v>
      </c>
      <c r="M12" s="6" t="s">
        <v>7</v>
      </c>
      <c r="N12" s="6" t="s">
        <v>5</v>
      </c>
      <c r="O12" s="6" t="s">
        <v>5</v>
      </c>
      <c r="P12" s="6" t="s">
        <v>6</v>
      </c>
      <c r="Q12" s="6" t="s">
        <v>7</v>
      </c>
      <c r="R12" s="6" t="s">
        <v>5</v>
      </c>
      <c r="S12" s="6" t="s">
        <v>5</v>
      </c>
      <c r="T12" s="6" t="s">
        <v>6</v>
      </c>
      <c r="U12" s="6" t="s">
        <v>7</v>
      </c>
      <c r="AA12" s="19"/>
      <c r="AB12" s="19"/>
      <c r="AC12" s="19"/>
      <c r="AD12" s="19"/>
    </row>
    <row r="13" spans="1:30" x14ac:dyDescent="0.2">
      <c r="A13" s="27" t="s">
        <v>8</v>
      </c>
      <c r="B13" s="152"/>
      <c r="C13" s="152"/>
      <c r="D13" s="152"/>
      <c r="E13" s="152"/>
      <c r="F13" s="152"/>
      <c r="G13" s="152"/>
      <c r="H13" s="152"/>
      <c r="I13" s="152"/>
      <c r="J13" s="28"/>
      <c r="K13" s="28"/>
      <c r="L13" s="28"/>
      <c r="M13" s="28"/>
      <c r="N13" s="28"/>
      <c r="O13" s="28"/>
      <c r="P13" s="28"/>
      <c r="Q13" s="28"/>
      <c r="R13" s="29"/>
      <c r="S13" s="29"/>
      <c r="T13" s="29"/>
      <c r="U13" s="30"/>
      <c r="AA13" s="19"/>
      <c r="AB13" s="19"/>
      <c r="AC13" s="19"/>
      <c r="AD13" s="19"/>
    </row>
    <row r="14" spans="1:30" x14ac:dyDescent="0.2">
      <c r="A14" s="31" t="s">
        <v>9</v>
      </c>
      <c r="B14" s="32">
        <v>1897886</v>
      </c>
      <c r="C14" s="32">
        <v>1993554</v>
      </c>
      <c r="D14" s="103">
        <f>E14/C14</f>
        <v>4.1721914731178584</v>
      </c>
      <c r="E14" s="32">
        <v>8317489</v>
      </c>
      <c r="F14" s="33">
        <v>2413093</v>
      </c>
      <c r="G14" s="33">
        <v>2344137</v>
      </c>
      <c r="H14" s="103">
        <f>I14/G14</f>
        <v>4.4116120346208438</v>
      </c>
      <c r="I14" s="32">
        <v>10341423</v>
      </c>
      <c r="J14" s="32">
        <v>2424561</v>
      </c>
      <c r="K14" s="33">
        <v>2390944</v>
      </c>
      <c r="L14" s="34">
        <f>M14/K14</f>
        <v>4.3794112283683768</v>
      </c>
      <c r="M14" s="33">
        <v>10470927</v>
      </c>
      <c r="N14" s="33">
        <v>2268124</v>
      </c>
      <c r="O14" s="33">
        <v>2084928</v>
      </c>
      <c r="P14" s="34">
        <f>Q14/O14</f>
        <v>4.1810992993523035</v>
      </c>
      <c r="Q14" s="33">
        <v>8717291</v>
      </c>
      <c r="R14" s="33">
        <v>2321857</v>
      </c>
      <c r="S14" s="33">
        <v>2129972</v>
      </c>
      <c r="T14" s="36">
        <f>U14/S14</f>
        <v>3.8795937223587917</v>
      </c>
      <c r="U14" s="32">
        <v>8263426</v>
      </c>
      <c r="AA14" s="19"/>
      <c r="AB14" s="19"/>
      <c r="AC14" s="19"/>
      <c r="AD14" s="19"/>
    </row>
    <row r="15" spans="1:30" x14ac:dyDescent="0.2">
      <c r="A15" s="37" t="s">
        <v>10</v>
      </c>
      <c r="B15" s="32">
        <v>369029</v>
      </c>
      <c r="C15" s="32">
        <v>308119</v>
      </c>
      <c r="D15" s="103">
        <f t="shared" ref="D15:D16" si="0">E15/C15</f>
        <v>1.7113680104115618</v>
      </c>
      <c r="E15" s="32">
        <v>527305</v>
      </c>
      <c r="F15" s="33">
        <v>423784</v>
      </c>
      <c r="G15" s="33">
        <v>433612</v>
      </c>
      <c r="H15" s="103">
        <f t="shared" ref="H15:H16" si="1">I15/G15</f>
        <v>1.856523804691752</v>
      </c>
      <c r="I15" s="32">
        <v>805011</v>
      </c>
      <c r="J15" s="38">
        <v>407793</v>
      </c>
      <c r="K15" s="39">
        <v>371352</v>
      </c>
      <c r="L15" s="40">
        <f t="shared" ref="L15:L61" si="2">M15/K15</f>
        <v>1.7968558133522912</v>
      </c>
      <c r="M15" s="39">
        <v>667266</v>
      </c>
      <c r="N15" s="39">
        <v>536082</v>
      </c>
      <c r="O15" s="39">
        <v>493400</v>
      </c>
      <c r="P15" s="40">
        <f t="shared" ref="P15:P61" si="3">Q15/O15</f>
        <v>1.9655533036076205</v>
      </c>
      <c r="Q15" s="39">
        <v>969804</v>
      </c>
      <c r="R15" s="39">
        <v>425609</v>
      </c>
      <c r="S15" s="39">
        <v>401747</v>
      </c>
      <c r="T15" s="42">
        <f t="shared" ref="T15:T61" si="4">U15/S15</f>
        <v>2.0692226699888239</v>
      </c>
      <c r="U15" s="38">
        <v>831304</v>
      </c>
      <c r="AA15" s="19"/>
      <c r="AB15" s="19"/>
      <c r="AC15" s="19"/>
      <c r="AD15" s="19"/>
    </row>
    <row r="16" spans="1:30" x14ac:dyDescent="0.2">
      <c r="A16" s="43" t="s">
        <v>11</v>
      </c>
      <c r="B16" s="32">
        <v>65859</v>
      </c>
      <c r="C16" s="32">
        <v>30744</v>
      </c>
      <c r="D16" s="103">
        <f t="shared" si="0"/>
        <v>3.4545927660681759</v>
      </c>
      <c r="E16" s="32">
        <v>106208</v>
      </c>
      <c r="F16" s="33">
        <v>53879</v>
      </c>
      <c r="G16" s="33">
        <v>69273</v>
      </c>
      <c r="H16" s="103">
        <f t="shared" si="1"/>
        <v>4.0161823509881192</v>
      </c>
      <c r="I16" s="32">
        <v>278213</v>
      </c>
      <c r="J16" s="44">
        <v>23092</v>
      </c>
      <c r="K16" s="45">
        <v>42315</v>
      </c>
      <c r="L16" s="46">
        <f t="shared" si="2"/>
        <v>2.6868013706723386</v>
      </c>
      <c r="M16" s="45">
        <v>113692</v>
      </c>
      <c r="N16" s="45">
        <v>63841</v>
      </c>
      <c r="O16" s="45">
        <v>29868</v>
      </c>
      <c r="P16" s="46">
        <f t="shared" si="3"/>
        <v>2.9218226864872103</v>
      </c>
      <c r="Q16" s="45">
        <v>87269</v>
      </c>
      <c r="R16" s="45">
        <v>22939</v>
      </c>
      <c r="S16" s="45">
        <v>45583</v>
      </c>
      <c r="T16" s="48">
        <f t="shared" si="4"/>
        <v>2.7300967465941248</v>
      </c>
      <c r="U16" s="44">
        <v>124446</v>
      </c>
      <c r="AA16" s="19"/>
      <c r="AB16" s="19"/>
      <c r="AC16" s="19"/>
      <c r="AD16" s="19"/>
    </row>
    <row r="17" spans="1:30" x14ac:dyDescent="0.2">
      <c r="A17" s="27" t="s">
        <v>12</v>
      </c>
      <c r="B17" s="152"/>
      <c r="C17" s="152"/>
      <c r="D17" s="152"/>
      <c r="E17" s="152"/>
      <c r="F17" s="152"/>
      <c r="G17" s="152"/>
      <c r="H17" s="152"/>
      <c r="I17" s="152"/>
      <c r="J17" s="49"/>
      <c r="K17" s="2"/>
      <c r="L17" s="50"/>
      <c r="M17" s="2"/>
      <c r="N17" s="2"/>
      <c r="O17" s="2"/>
      <c r="P17" s="50"/>
      <c r="Q17" s="2"/>
      <c r="R17" s="51"/>
      <c r="S17" s="2"/>
      <c r="T17" s="52"/>
      <c r="U17" s="53"/>
      <c r="Z17" s="24"/>
      <c r="AA17" s="19"/>
      <c r="AB17" s="19"/>
      <c r="AC17" s="19"/>
      <c r="AD17" s="19"/>
    </row>
    <row r="18" spans="1:30" x14ac:dyDescent="0.2">
      <c r="A18" s="31" t="s">
        <v>103</v>
      </c>
      <c r="B18" s="54" t="s">
        <v>54</v>
      </c>
      <c r="C18" s="54" t="s">
        <v>54</v>
      </c>
      <c r="D18" s="54" t="s">
        <v>54</v>
      </c>
      <c r="E18" s="54" t="s">
        <v>54</v>
      </c>
      <c r="F18" s="54" t="s">
        <v>54</v>
      </c>
      <c r="G18" s="54" t="s">
        <v>54</v>
      </c>
      <c r="H18" s="54" t="s">
        <v>54</v>
      </c>
      <c r="I18" s="54" t="s">
        <v>54</v>
      </c>
      <c r="J18" s="54" t="s">
        <v>54</v>
      </c>
      <c r="K18" s="55">
        <v>2111306</v>
      </c>
      <c r="L18" s="34">
        <f t="shared" si="2"/>
        <v>53.801766751953529</v>
      </c>
      <c r="M18" s="33">
        <v>113591992.954</v>
      </c>
      <c r="N18" s="56" t="s">
        <v>54</v>
      </c>
      <c r="O18" s="55">
        <v>1398123</v>
      </c>
      <c r="P18" s="34">
        <f t="shared" si="3"/>
        <v>79.144563103532377</v>
      </c>
      <c r="Q18" s="33">
        <v>110653834</v>
      </c>
      <c r="R18" s="57" t="s">
        <v>54</v>
      </c>
      <c r="S18" s="58">
        <v>1543109</v>
      </c>
      <c r="T18" s="36">
        <f t="shared" si="4"/>
        <v>79.145149824153705</v>
      </c>
      <c r="U18" s="32">
        <v>122129593</v>
      </c>
      <c r="AA18" s="19"/>
      <c r="AB18" s="19"/>
      <c r="AC18" s="19"/>
      <c r="AD18" s="19"/>
    </row>
    <row r="19" spans="1:30" x14ac:dyDescent="0.2">
      <c r="A19" s="37" t="s">
        <v>95</v>
      </c>
      <c r="B19" s="54" t="s">
        <v>54</v>
      </c>
      <c r="C19" s="54" t="s">
        <v>54</v>
      </c>
      <c r="D19" s="54" t="s">
        <v>54</v>
      </c>
      <c r="E19" s="54" t="s">
        <v>54</v>
      </c>
      <c r="F19" s="54" t="s">
        <v>54</v>
      </c>
      <c r="G19" s="54" t="s">
        <v>54</v>
      </c>
      <c r="H19" s="54" t="s">
        <v>54</v>
      </c>
      <c r="I19" s="54" t="s">
        <v>54</v>
      </c>
      <c r="J19" s="38">
        <v>61719</v>
      </c>
      <c r="K19" s="39">
        <v>61919</v>
      </c>
      <c r="L19" s="40">
        <f t="shared" si="2"/>
        <v>1.6411440753242139</v>
      </c>
      <c r="M19" s="39">
        <v>101618</v>
      </c>
      <c r="N19" s="39">
        <v>93980</v>
      </c>
      <c r="O19" s="39">
        <v>93980</v>
      </c>
      <c r="P19" s="40">
        <f t="shared" si="3"/>
        <v>1.7684188125133007</v>
      </c>
      <c r="Q19" s="39">
        <v>166196</v>
      </c>
      <c r="R19" s="39">
        <v>102552</v>
      </c>
      <c r="S19" s="39">
        <v>102552</v>
      </c>
      <c r="T19" s="42">
        <f t="shared" si="4"/>
        <v>1.8067419455495748</v>
      </c>
      <c r="U19" s="38">
        <v>185285</v>
      </c>
      <c r="AA19" s="19"/>
      <c r="AB19" s="19"/>
      <c r="AC19" s="19"/>
      <c r="AD19" s="19"/>
    </row>
    <row r="20" spans="1:30" x14ac:dyDescent="0.2">
      <c r="A20" s="37" t="s">
        <v>102</v>
      </c>
      <c r="B20" s="54" t="s">
        <v>54</v>
      </c>
      <c r="C20" s="54" t="s">
        <v>54</v>
      </c>
      <c r="D20" s="54" t="s">
        <v>54</v>
      </c>
      <c r="E20" s="54" t="s">
        <v>54</v>
      </c>
      <c r="F20" s="54" t="s">
        <v>54</v>
      </c>
      <c r="G20" s="54" t="s">
        <v>54</v>
      </c>
      <c r="H20" s="54" t="s">
        <v>54</v>
      </c>
      <c r="I20" s="54" t="s">
        <v>54</v>
      </c>
      <c r="J20" s="59" t="s">
        <v>54</v>
      </c>
      <c r="K20" s="39">
        <v>2120131</v>
      </c>
      <c r="L20" s="40">
        <f t="shared" si="2"/>
        <v>0.38816469359676359</v>
      </c>
      <c r="M20" s="39">
        <v>822960</v>
      </c>
      <c r="N20" s="60" t="s">
        <v>54</v>
      </c>
      <c r="O20" s="39">
        <v>2120131</v>
      </c>
      <c r="P20" s="40">
        <f t="shared" si="3"/>
        <v>0.38399985661263386</v>
      </c>
      <c r="Q20" s="39">
        <v>814130</v>
      </c>
      <c r="R20" s="61" t="s">
        <v>54</v>
      </c>
      <c r="S20" s="39">
        <v>2120131</v>
      </c>
      <c r="T20" s="42">
        <f t="shared" si="4"/>
        <v>0.36832158012877508</v>
      </c>
      <c r="U20" s="38">
        <v>780890</v>
      </c>
      <c r="AA20" s="19"/>
      <c r="AB20" s="19"/>
      <c r="AC20" s="19"/>
      <c r="AD20" s="19"/>
    </row>
    <row r="21" spans="1:30" x14ac:dyDescent="0.2">
      <c r="A21" s="43" t="s">
        <v>121</v>
      </c>
      <c r="B21" s="54" t="s">
        <v>54</v>
      </c>
      <c r="C21" s="54" t="s">
        <v>54</v>
      </c>
      <c r="D21" s="54" t="s">
        <v>54</v>
      </c>
      <c r="E21" s="54" t="s">
        <v>54</v>
      </c>
      <c r="F21" s="54" t="s">
        <v>54</v>
      </c>
      <c r="G21" s="54" t="s">
        <v>54</v>
      </c>
      <c r="H21" s="54" t="s">
        <v>54</v>
      </c>
      <c r="I21" s="54" t="s">
        <v>54</v>
      </c>
      <c r="J21" s="62" t="s">
        <v>54</v>
      </c>
      <c r="K21" s="45">
        <v>2000000</v>
      </c>
      <c r="L21" s="46">
        <f t="shared" si="2"/>
        <v>0.50119550000000002</v>
      </c>
      <c r="M21" s="45">
        <v>1002391</v>
      </c>
      <c r="N21" s="63" t="s">
        <v>54</v>
      </c>
      <c r="O21" s="45">
        <v>2000000</v>
      </c>
      <c r="P21" s="46">
        <f t="shared" si="3"/>
        <v>0.51474874709999996</v>
      </c>
      <c r="Q21" s="45">
        <v>1029497.4942</v>
      </c>
      <c r="R21" s="64" t="s">
        <v>54</v>
      </c>
      <c r="S21" s="45">
        <v>2000000</v>
      </c>
      <c r="T21" s="48">
        <f t="shared" si="4"/>
        <v>0.52158135365000002</v>
      </c>
      <c r="U21" s="44">
        <v>1043162.7073</v>
      </c>
      <c r="AA21" s="19"/>
      <c r="AB21" s="19"/>
      <c r="AC21" s="19"/>
      <c r="AD21" s="19"/>
    </row>
    <row r="22" spans="1:30" x14ac:dyDescent="0.2">
      <c r="A22" s="27" t="s">
        <v>13</v>
      </c>
      <c r="B22" s="152"/>
      <c r="C22" s="152"/>
      <c r="D22" s="152"/>
      <c r="E22" s="152"/>
      <c r="F22" s="152"/>
      <c r="G22" s="152"/>
      <c r="H22" s="152"/>
      <c r="I22" s="152"/>
      <c r="J22" s="49"/>
      <c r="K22" s="2"/>
      <c r="L22" s="50"/>
      <c r="M22" s="2"/>
      <c r="N22" s="2"/>
      <c r="O22" s="2"/>
      <c r="P22" s="50"/>
      <c r="Q22" s="2"/>
      <c r="R22" s="51"/>
      <c r="S22" s="2"/>
      <c r="T22" s="52"/>
      <c r="U22" s="53"/>
      <c r="AA22" s="19"/>
      <c r="AB22" s="19"/>
      <c r="AC22" s="19"/>
      <c r="AD22" s="19"/>
    </row>
    <row r="23" spans="1:30" x14ac:dyDescent="0.2">
      <c r="A23" s="31" t="s">
        <v>14</v>
      </c>
      <c r="B23" s="32">
        <v>29838</v>
      </c>
      <c r="C23" s="32">
        <v>30924</v>
      </c>
      <c r="D23" s="103">
        <f>E23/C23</f>
        <v>1.6267623852024318</v>
      </c>
      <c r="E23" s="32">
        <v>50306</v>
      </c>
      <c r="F23" s="33">
        <v>39087</v>
      </c>
      <c r="G23" s="32">
        <v>36685</v>
      </c>
      <c r="H23" s="103">
        <f>I23/G23</f>
        <v>1.6671118985961564</v>
      </c>
      <c r="I23" s="32">
        <v>61158</v>
      </c>
      <c r="J23" s="32">
        <v>54987</v>
      </c>
      <c r="K23" s="33">
        <v>53284</v>
      </c>
      <c r="L23" s="34">
        <f t="shared" si="2"/>
        <v>1.4217588769611891</v>
      </c>
      <c r="M23" s="33">
        <v>75757</v>
      </c>
      <c r="N23" s="33">
        <v>38659</v>
      </c>
      <c r="O23" s="33">
        <v>36716</v>
      </c>
      <c r="P23" s="34">
        <f t="shared" si="3"/>
        <v>1.4984203072230091</v>
      </c>
      <c r="Q23" s="33">
        <v>55016</v>
      </c>
      <c r="R23" s="33">
        <v>37786</v>
      </c>
      <c r="S23" s="33">
        <v>33842</v>
      </c>
      <c r="T23" s="36">
        <f t="shared" si="4"/>
        <v>1.8544116777968205</v>
      </c>
      <c r="U23" s="32">
        <v>62757</v>
      </c>
      <c r="AA23" s="19"/>
      <c r="AB23" s="19"/>
      <c r="AC23" s="19"/>
      <c r="AD23" s="19"/>
    </row>
    <row r="24" spans="1:30" x14ac:dyDescent="0.2">
      <c r="A24" s="37" t="s">
        <v>122</v>
      </c>
      <c r="B24" s="32">
        <v>2235</v>
      </c>
      <c r="C24" s="32">
        <v>1769077</v>
      </c>
      <c r="D24" s="103">
        <f>E24/C24</f>
        <v>0.14127988776067973</v>
      </c>
      <c r="E24" s="32">
        <v>249935</v>
      </c>
      <c r="F24" s="33">
        <v>969</v>
      </c>
      <c r="G24" s="32">
        <v>1765311</v>
      </c>
      <c r="H24" s="103">
        <f>I24/G24</f>
        <v>0.14077292896265869</v>
      </c>
      <c r="I24" s="32">
        <v>248508</v>
      </c>
      <c r="J24" s="38">
        <v>2025</v>
      </c>
      <c r="K24" s="39">
        <v>591391</v>
      </c>
      <c r="L24" s="40">
        <f t="shared" si="2"/>
        <v>0.42697132692245909</v>
      </c>
      <c r="M24" s="39">
        <v>252507</v>
      </c>
      <c r="N24" s="39">
        <v>5780</v>
      </c>
      <c r="O24" s="39">
        <v>609884.66666666663</v>
      </c>
      <c r="P24" s="40">
        <f t="shared" si="3"/>
        <v>0.44270009520925818</v>
      </c>
      <c r="Q24" s="39">
        <v>269996</v>
      </c>
      <c r="R24" s="39">
        <v>4507</v>
      </c>
      <c r="S24" s="39">
        <v>586943.33333333326</v>
      </c>
      <c r="T24" s="42">
        <f t="shared" si="4"/>
        <v>0.39770960285774326</v>
      </c>
      <c r="U24" s="38">
        <v>233433</v>
      </c>
      <c r="AA24" s="19"/>
      <c r="AB24" s="19"/>
      <c r="AC24" s="19"/>
      <c r="AD24" s="19"/>
    </row>
    <row r="25" spans="1:30" x14ac:dyDescent="0.2">
      <c r="A25" s="65" t="s">
        <v>15</v>
      </c>
      <c r="B25" s="32"/>
      <c r="C25" s="32"/>
      <c r="D25" s="32"/>
      <c r="E25" s="32"/>
      <c r="F25" s="32"/>
      <c r="G25" s="32"/>
      <c r="H25" s="32"/>
      <c r="I25" s="32"/>
      <c r="J25" s="66"/>
      <c r="K25" s="1"/>
      <c r="L25" s="40"/>
      <c r="M25" s="1"/>
      <c r="N25" s="1"/>
      <c r="O25" s="1"/>
      <c r="P25" s="40"/>
      <c r="Q25" s="1"/>
      <c r="R25" s="39"/>
      <c r="S25" s="1"/>
      <c r="T25" s="42"/>
      <c r="U25" s="66"/>
      <c r="AA25" s="19"/>
      <c r="AB25" s="19"/>
      <c r="AC25" s="19"/>
      <c r="AD25" s="19"/>
    </row>
    <row r="26" spans="1:30" x14ac:dyDescent="0.2">
      <c r="A26" s="37" t="s">
        <v>16</v>
      </c>
      <c r="B26" s="32">
        <v>514567</v>
      </c>
      <c r="C26" s="32">
        <v>374017</v>
      </c>
      <c r="D26" s="103">
        <f>E26/C26</f>
        <v>1.0220364314991031</v>
      </c>
      <c r="E26" s="33">
        <v>382259</v>
      </c>
      <c r="F26" s="33">
        <v>493180</v>
      </c>
      <c r="G26" s="32">
        <v>522908</v>
      </c>
      <c r="H26" s="103">
        <f>I26/G26</f>
        <v>1.0757112149747183</v>
      </c>
      <c r="I26" s="32">
        <v>562498</v>
      </c>
      <c r="J26" s="38">
        <v>563546</v>
      </c>
      <c r="K26" s="39">
        <v>588604</v>
      </c>
      <c r="L26" s="40">
        <f t="shared" si="2"/>
        <v>0.93848495762855844</v>
      </c>
      <c r="M26" s="39">
        <v>552396</v>
      </c>
      <c r="N26" s="39">
        <v>319976</v>
      </c>
      <c r="O26" s="39">
        <v>447136</v>
      </c>
      <c r="P26" s="40">
        <f t="shared" si="3"/>
        <v>1.1460226866098906</v>
      </c>
      <c r="Q26" s="39">
        <v>512428</v>
      </c>
      <c r="R26" s="39">
        <v>283029</v>
      </c>
      <c r="S26" s="39">
        <v>286681</v>
      </c>
      <c r="T26" s="42">
        <f t="shared" si="4"/>
        <v>1.1290947080552949</v>
      </c>
      <c r="U26" s="38">
        <v>323690</v>
      </c>
      <c r="AA26" s="19"/>
      <c r="AB26" s="19"/>
      <c r="AC26" s="19"/>
      <c r="AD26" s="19"/>
    </row>
    <row r="27" spans="1:30" x14ac:dyDescent="0.2">
      <c r="A27" s="37" t="s">
        <v>17</v>
      </c>
      <c r="B27" s="32">
        <v>117756</v>
      </c>
      <c r="C27" s="32">
        <v>103945</v>
      </c>
      <c r="D27" s="103">
        <f t="shared" ref="D27:D61" si="5">E27/C27</f>
        <v>0.908643994420126</v>
      </c>
      <c r="E27" s="33">
        <v>94449</v>
      </c>
      <c r="F27" s="33">
        <v>117500</v>
      </c>
      <c r="G27" s="32">
        <v>107058</v>
      </c>
      <c r="H27" s="103">
        <f t="shared" ref="H27:H28" si="6">I27/G27</f>
        <v>0.89065740066132382</v>
      </c>
      <c r="I27" s="32">
        <v>95352</v>
      </c>
      <c r="J27" s="38">
        <v>101415</v>
      </c>
      <c r="K27" s="39">
        <v>100765</v>
      </c>
      <c r="L27" s="40">
        <f t="shared" si="2"/>
        <v>0.83349377263930924</v>
      </c>
      <c r="M27" s="39">
        <v>83987</v>
      </c>
      <c r="N27" s="39">
        <v>151158</v>
      </c>
      <c r="O27" s="39">
        <v>127796</v>
      </c>
      <c r="P27" s="40">
        <f t="shared" si="3"/>
        <v>0.89654605777958618</v>
      </c>
      <c r="Q27" s="39">
        <v>114575</v>
      </c>
      <c r="R27" s="39">
        <v>196139</v>
      </c>
      <c r="S27" s="39">
        <v>181129</v>
      </c>
      <c r="T27" s="42">
        <f t="shared" si="4"/>
        <v>0.90083862882255183</v>
      </c>
      <c r="U27" s="38">
        <v>163168</v>
      </c>
      <c r="AA27" s="19"/>
      <c r="AB27" s="19"/>
      <c r="AC27" s="19"/>
      <c r="AD27" s="19"/>
    </row>
    <row r="28" spans="1:30" x14ac:dyDescent="0.2">
      <c r="A28" s="37" t="s">
        <v>18</v>
      </c>
      <c r="B28" s="32">
        <v>16345</v>
      </c>
      <c r="C28" s="32">
        <v>13539</v>
      </c>
      <c r="D28" s="103">
        <f t="shared" si="5"/>
        <v>0.72339168328532388</v>
      </c>
      <c r="E28" s="33">
        <v>9794</v>
      </c>
      <c r="F28" s="33">
        <v>14523</v>
      </c>
      <c r="G28" s="32">
        <v>11502</v>
      </c>
      <c r="H28" s="103">
        <f t="shared" si="6"/>
        <v>0.80472961224134931</v>
      </c>
      <c r="I28" s="32">
        <v>9256</v>
      </c>
      <c r="J28" s="38">
        <v>16088</v>
      </c>
      <c r="K28" s="39">
        <v>16520</v>
      </c>
      <c r="L28" s="40">
        <f t="shared" si="2"/>
        <v>0.65998789346246978</v>
      </c>
      <c r="M28" s="39">
        <v>10903</v>
      </c>
      <c r="N28" s="39">
        <v>19168</v>
      </c>
      <c r="O28" s="39">
        <v>14066</v>
      </c>
      <c r="P28" s="40">
        <f t="shared" si="3"/>
        <v>0.92058865349068675</v>
      </c>
      <c r="Q28" s="39">
        <v>12949</v>
      </c>
      <c r="R28" s="39">
        <v>18956</v>
      </c>
      <c r="S28" s="39">
        <v>18355</v>
      </c>
      <c r="T28" s="42">
        <f t="shared" si="4"/>
        <v>0.87758104058839548</v>
      </c>
      <c r="U28" s="38">
        <v>16108</v>
      </c>
      <c r="AA28" s="19"/>
      <c r="AB28" s="19"/>
      <c r="AC28" s="19"/>
      <c r="AD28" s="19"/>
    </row>
    <row r="29" spans="1:30" x14ac:dyDescent="0.2">
      <c r="A29" s="43" t="s">
        <v>19</v>
      </c>
      <c r="B29" s="32">
        <v>246033</v>
      </c>
      <c r="C29" s="32">
        <v>402278</v>
      </c>
      <c r="D29" s="103">
        <f t="shared" si="5"/>
        <v>1.3943640964705999</v>
      </c>
      <c r="E29" s="33">
        <v>560922</v>
      </c>
      <c r="F29" s="33">
        <v>256722</v>
      </c>
      <c r="G29" s="32">
        <v>379451</v>
      </c>
      <c r="H29" s="103">
        <f>I29/G29</f>
        <v>1.1675394187918862</v>
      </c>
      <c r="I29" s="32">
        <v>443024</v>
      </c>
      <c r="J29" s="44">
        <v>299229</v>
      </c>
      <c r="K29" s="45">
        <v>465818</v>
      </c>
      <c r="L29" s="46">
        <f t="shared" si="2"/>
        <v>1.2566109510581387</v>
      </c>
      <c r="M29" s="45">
        <v>585352</v>
      </c>
      <c r="N29" s="45">
        <v>255320</v>
      </c>
      <c r="O29" s="45">
        <v>450873</v>
      </c>
      <c r="P29" s="46">
        <f t="shared" si="3"/>
        <v>1.3101915617036284</v>
      </c>
      <c r="Q29" s="45">
        <v>590730</v>
      </c>
      <c r="R29" s="45">
        <v>187703</v>
      </c>
      <c r="S29" s="45">
        <v>349704</v>
      </c>
      <c r="T29" s="48">
        <f t="shared" si="4"/>
        <v>1.4042046988310113</v>
      </c>
      <c r="U29" s="44">
        <v>491056</v>
      </c>
      <c r="AA29" s="19"/>
      <c r="AB29" s="19"/>
      <c r="AC29" s="19"/>
      <c r="AD29" s="19"/>
    </row>
    <row r="30" spans="1:30" x14ac:dyDescent="0.2">
      <c r="A30" s="27" t="s">
        <v>20</v>
      </c>
      <c r="B30" s="152"/>
      <c r="C30" s="152"/>
      <c r="D30" s="152"/>
      <c r="E30" s="152"/>
      <c r="F30" s="152"/>
      <c r="G30" s="152"/>
      <c r="H30" s="152"/>
      <c r="I30" s="152"/>
      <c r="J30" s="49"/>
      <c r="K30" s="2"/>
      <c r="L30" s="50"/>
      <c r="M30" s="2"/>
      <c r="N30" s="2"/>
      <c r="O30" s="2"/>
      <c r="P30" s="50"/>
      <c r="Q30" s="2"/>
      <c r="R30" s="51"/>
      <c r="S30" s="2"/>
      <c r="T30" s="52"/>
      <c r="U30" s="53"/>
      <c r="AA30" s="19"/>
      <c r="AB30" s="19"/>
      <c r="AC30" s="19"/>
      <c r="AD30" s="19"/>
    </row>
    <row r="31" spans="1:30" x14ac:dyDescent="0.2">
      <c r="A31" s="31" t="s">
        <v>21</v>
      </c>
      <c r="B31" s="32">
        <v>26706</v>
      </c>
      <c r="C31" s="32">
        <v>27794</v>
      </c>
      <c r="D31" s="103">
        <f t="shared" si="5"/>
        <v>19.74505288911276</v>
      </c>
      <c r="E31" s="33">
        <v>548794</v>
      </c>
      <c r="F31" s="33">
        <v>63969</v>
      </c>
      <c r="G31" s="32">
        <v>55972</v>
      </c>
      <c r="H31" s="103">
        <f>I31/G31</f>
        <v>25.485367683841922</v>
      </c>
      <c r="I31" s="32">
        <v>1426467</v>
      </c>
      <c r="J31" s="32">
        <v>42427</v>
      </c>
      <c r="K31" s="33">
        <v>46434</v>
      </c>
      <c r="L31" s="34">
        <f t="shared" si="2"/>
        <v>23.064823189903951</v>
      </c>
      <c r="M31" s="33">
        <v>1070992</v>
      </c>
      <c r="N31" s="33">
        <v>40000</v>
      </c>
      <c r="O31" s="33">
        <v>42669</v>
      </c>
      <c r="P31" s="34">
        <f t="shared" si="3"/>
        <v>25.464552719773138</v>
      </c>
      <c r="Q31" s="33">
        <v>1086547</v>
      </c>
      <c r="R31" s="33">
        <v>29304</v>
      </c>
      <c r="S31" s="33">
        <v>32576</v>
      </c>
      <c r="T31" s="36">
        <f t="shared" si="4"/>
        <v>24.904653732809429</v>
      </c>
      <c r="U31" s="32">
        <v>811294</v>
      </c>
      <c r="AA31" s="19"/>
      <c r="AB31" s="19"/>
      <c r="AC31" s="19"/>
      <c r="AD31" s="19"/>
    </row>
    <row r="32" spans="1:30" x14ac:dyDescent="0.2">
      <c r="A32" s="37" t="s">
        <v>22</v>
      </c>
      <c r="B32" s="32">
        <v>86758</v>
      </c>
      <c r="C32" s="32">
        <v>96665</v>
      </c>
      <c r="D32" s="103">
        <f t="shared" si="5"/>
        <v>8.3967827031500537</v>
      </c>
      <c r="E32" s="33">
        <v>811675</v>
      </c>
      <c r="F32" s="33">
        <v>88074</v>
      </c>
      <c r="G32" s="32">
        <v>85320</v>
      </c>
      <c r="H32" s="103">
        <f t="shared" ref="H32:H38" si="7">I32/G32</f>
        <v>8.3538326300984522</v>
      </c>
      <c r="I32" s="32">
        <v>712749</v>
      </c>
      <c r="J32" s="38">
        <v>81266</v>
      </c>
      <c r="K32" s="39">
        <v>84974</v>
      </c>
      <c r="L32" s="40">
        <f t="shared" si="2"/>
        <v>8.3908371972603391</v>
      </c>
      <c r="M32" s="39">
        <v>713003</v>
      </c>
      <c r="N32" s="39">
        <v>74339</v>
      </c>
      <c r="O32" s="39">
        <v>82982</v>
      </c>
      <c r="P32" s="40">
        <f t="shared" si="3"/>
        <v>9.0045672555493965</v>
      </c>
      <c r="Q32" s="39">
        <v>747217</v>
      </c>
      <c r="R32" s="39">
        <v>82484</v>
      </c>
      <c r="S32" s="39">
        <v>68442</v>
      </c>
      <c r="T32" s="42">
        <f t="shared" si="4"/>
        <v>8.8938663393822512</v>
      </c>
      <c r="U32" s="38">
        <v>608714</v>
      </c>
      <c r="AA32" s="19"/>
      <c r="AB32" s="19"/>
      <c r="AC32" s="19"/>
      <c r="AD32" s="19"/>
    </row>
    <row r="33" spans="1:30" x14ac:dyDescent="0.2">
      <c r="A33" s="37" t="s">
        <v>23</v>
      </c>
      <c r="B33" s="32">
        <v>267077</v>
      </c>
      <c r="C33" s="32">
        <v>304166</v>
      </c>
      <c r="D33" s="103">
        <f t="shared" si="5"/>
        <v>9.0633371251224659</v>
      </c>
      <c r="E33" s="33">
        <v>2756759</v>
      </c>
      <c r="F33" s="33">
        <v>285481</v>
      </c>
      <c r="G33" s="32">
        <v>282315</v>
      </c>
      <c r="H33" s="103">
        <f t="shared" si="7"/>
        <v>9.6731417034163965</v>
      </c>
      <c r="I33" s="32">
        <v>2730873</v>
      </c>
      <c r="J33" s="38">
        <v>266101</v>
      </c>
      <c r="K33" s="39">
        <v>273423</v>
      </c>
      <c r="L33" s="40">
        <f t="shared" si="2"/>
        <v>9.6952706977832879</v>
      </c>
      <c r="M33" s="39">
        <v>2650910</v>
      </c>
      <c r="N33" s="39">
        <v>234547</v>
      </c>
      <c r="O33" s="39">
        <v>268847</v>
      </c>
      <c r="P33" s="40">
        <f t="shared" si="3"/>
        <v>10.136639054927151</v>
      </c>
      <c r="Q33" s="39">
        <v>2725205</v>
      </c>
      <c r="R33" s="39">
        <v>246361</v>
      </c>
      <c r="S33" s="39">
        <v>219704</v>
      </c>
      <c r="T33" s="42">
        <f t="shared" si="4"/>
        <v>9.0825656337617886</v>
      </c>
      <c r="U33" s="38">
        <v>1995476</v>
      </c>
      <c r="AA33" s="19"/>
      <c r="AB33" s="19"/>
      <c r="AC33" s="19"/>
      <c r="AD33" s="19"/>
    </row>
    <row r="34" spans="1:30" x14ac:dyDescent="0.2">
      <c r="A34" s="37" t="s">
        <v>24</v>
      </c>
      <c r="B34" s="32">
        <v>24735</v>
      </c>
      <c r="C34" s="32">
        <v>33265</v>
      </c>
      <c r="D34" s="103">
        <f t="shared" si="5"/>
        <v>9.0010521569216895</v>
      </c>
      <c r="E34" s="33">
        <v>299420</v>
      </c>
      <c r="F34" s="33">
        <v>50584</v>
      </c>
      <c r="G34" s="32">
        <v>45702</v>
      </c>
      <c r="H34" s="103">
        <f t="shared" si="7"/>
        <v>8.7033609032427464</v>
      </c>
      <c r="I34" s="32">
        <v>397761</v>
      </c>
      <c r="J34" s="38">
        <v>43611</v>
      </c>
      <c r="K34" s="39">
        <v>52046</v>
      </c>
      <c r="L34" s="40">
        <f t="shared" si="2"/>
        <v>9.344618222341774</v>
      </c>
      <c r="M34" s="39">
        <v>486350</v>
      </c>
      <c r="N34" s="39">
        <v>42767</v>
      </c>
      <c r="O34" s="39">
        <v>56567</v>
      </c>
      <c r="P34" s="40">
        <f t="shared" si="3"/>
        <v>9.6123181360156984</v>
      </c>
      <c r="Q34" s="39">
        <v>543740</v>
      </c>
      <c r="R34" s="39">
        <v>44209</v>
      </c>
      <c r="S34" s="39">
        <v>40253</v>
      </c>
      <c r="T34" s="42">
        <f t="shared" si="4"/>
        <v>8.9556057933570177</v>
      </c>
      <c r="U34" s="38">
        <v>360490</v>
      </c>
      <c r="AA34" s="19"/>
      <c r="AB34" s="19"/>
      <c r="AC34" s="19"/>
      <c r="AD34" s="19"/>
    </row>
    <row r="35" spans="1:30" x14ac:dyDescent="0.2">
      <c r="A35" s="43" t="s">
        <v>25</v>
      </c>
      <c r="B35" s="32">
        <v>67922</v>
      </c>
      <c r="C35" s="32">
        <v>98258</v>
      </c>
      <c r="D35" s="103">
        <f t="shared" si="5"/>
        <v>11.003948787884957</v>
      </c>
      <c r="E35" s="33">
        <v>1081226</v>
      </c>
      <c r="F35" s="33">
        <v>92399</v>
      </c>
      <c r="G35" s="32">
        <v>81950</v>
      </c>
      <c r="H35" s="103">
        <f t="shared" si="7"/>
        <v>10.623917022574741</v>
      </c>
      <c r="I35" s="32">
        <v>870630</v>
      </c>
      <c r="J35" s="44">
        <v>99519</v>
      </c>
      <c r="K35" s="45">
        <v>119430</v>
      </c>
      <c r="L35" s="46">
        <f t="shared" si="2"/>
        <v>10.967118814368249</v>
      </c>
      <c r="M35" s="45">
        <v>1309803</v>
      </c>
      <c r="N35" s="45">
        <v>87566</v>
      </c>
      <c r="O35" s="45">
        <v>113255</v>
      </c>
      <c r="P35" s="46">
        <f t="shared" si="3"/>
        <v>15.450514326078318</v>
      </c>
      <c r="Q35" s="45">
        <v>1749848</v>
      </c>
      <c r="R35" s="45">
        <v>91650</v>
      </c>
      <c r="S35" s="45">
        <v>84210</v>
      </c>
      <c r="T35" s="48">
        <f t="shared" si="4"/>
        <v>18.143783398646242</v>
      </c>
      <c r="U35" s="44">
        <v>1527888</v>
      </c>
      <c r="AA35" s="19"/>
      <c r="AB35" s="19"/>
      <c r="AC35" s="19"/>
      <c r="AD35" s="19"/>
    </row>
    <row r="36" spans="1:30" x14ac:dyDescent="0.2">
      <c r="A36" s="27" t="s">
        <v>26</v>
      </c>
      <c r="B36" s="152"/>
      <c r="C36" s="152"/>
      <c r="D36" s="152"/>
      <c r="E36" s="152"/>
      <c r="F36" s="152"/>
      <c r="G36" s="152"/>
      <c r="H36" s="152"/>
      <c r="I36" s="152"/>
      <c r="J36" s="67"/>
      <c r="K36" s="51"/>
      <c r="L36" s="50"/>
      <c r="M36" s="51"/>
      <c r="N36" s="51"/>
      <c r="O36" s="51"/>
      <c r="P36" s="50"/>
      <c r="Q36" s="51"/>
      <c r="R36" s="51"/>
      <c r="S36" s="51"/>
      <c r="T36" s="52"/>
      <c r="U36" s="68"/>
      <c r="AA36" s="19"/>
      <c r="AB36" s="19"/>
      <c r="AC36" s="19"/>
      <c r="AD36" s="19"/>
    </row>
    <row r="37" spans="1:30" x14ac:dyDescent="0.2">
      <c r="A37" s="31" t="s">
        <v>123</v>
      </c>
      <c r="B37" s="32">
        <v>24096</v>
      </c>
      <c r="C37" s="32">
        <v>2836115</v>
      </c>
      <c r="D37" s="103">
        <f t="shared" si="5"/>
        <v>6.0793331723149446</v>
      </c>
      <c r="E37" s="33">
        <v>17241688</v>
      </c>
      <c r="F37" s="33">
        <v>43643</v>
      </c>
      <c r="G37" s="32">
        <v>3012607</v>
      </c>
      <c r="H37" s="103">
        <f t="shared" si="7"/>
        <v>5.9899027652793739</v>
      </c>
      <c r="I37" s="32">
        <v>18045223</v>
      </c>
      <c r="J37" s="32">
        <v>36678</v>
      </c>
      <c r="K37" s="33">
        <v>252159.16666666666</v>
      </c>
      <c r="L37" s="34">
        <f t="shared" si="2"/>
        <v>81.418559045047616</v>
      </c>
      <c r="M37" s="33">
        <v>20530436</v>
      </c>
      <c r="N37" s="33">
        <v>36503</v>
      </c>
      <c r="O37" s="33">
        <v>258125.74999999997</v>
      </c>
      <c r="P37" s="34">
        <f t="shared" si="3"/>
        <v>81.446171100713514</v>
      </c>
      <c r="Q37" s="33">
        <v>21023354</v>
      </c>
      <c r="R37" s="33">
        <v>47879</v>
      </c>
      <c r="S37" s="33">
        <v>238228.5</v>
      </c>
      <c r="T37" s="36">
        <f t="shared" si="4"/>
        <v>80.257807105363128</v>
      </c>
      <c r="U37" s="32">
        <v>19119697</v>
      </c>
      <c r="AA37" s="19"/>
      <c r="AB37" s="19"/>
      <c r="AC37" s="19"/>
      <c r="AD37" s="19"/>
    </row>
    <row r="38" spans="1:30" ht="12.95" customHeight="1" x14ac:dyDescent="0.2">
      <c r="A38" s="43" t="s">
        <v>124</v>
      </c>
      <c r="B38" s="32">
        <v>159759</v>
      </c>
      <c r="C38" s="32">
        <v>6724090</v>
      </c>
      <c r="D38" s="103">
        <f t="shared" si="5"/>
        <v>0.18461516725683327</v>
      </c>
      <c r="E38" s="33">
        <v>1241369</v>
      </c>
      <c r="F38" s="33">
        <v>156289</v>
      </c>
      <c r="G38" s="32">
        <v>7567001</v>
      </c>
      <c r="H38" s="103">
        <f t="shared" si="7"/>
        <v>0.16597830501145699</v>
      </c>
      <c r="I38" s="32">
        <v>1255958</v>
      </c>
      <c r="J38" s="44">
        <v>136120</v>
      </c>
      <c r="K38" s="45">
        <v>652703.91666666674</v>
      </c>
      <c r="L38" s="46">
        <f t="shared" si="2"/>
        <v>1.8493944485037688</v>
      </c>
      <c r="M38" s="45">
        <v>1207107</v>
      </c>
      <c r="N38" s="45">
        <v>137284</v>
      </c>
      <c r="O38" s="45">
        <v>677641.41666666674</v>
      </c>
      <c r="P38" s="46">
        <f t="shared" si="3"/>
        <v>1.9089329078542889</v>
      </c>
      <c r="Q38" s="45">
        <v>1293572</v>
      </c>
      <c r="R38" s="45">
        <v>160736</v>
      </c>
      <c r="S38" s="45">
        <v>575316.33333333337</v>
      </c>
      <c r="T38" s="48">
        <f t="shared" si="4"/>
        <v>2.019243905816452</v>
      </c>
      <c r="U38" s="44">
        <v>1161704</v>
      </c>
      <c r="AA38" s="19"/>
      <c r="AB38" s="19"/>
      <c r="AC38" s="19"/>
      <c r="AD38" s="19"/>
    </row>
    <row r="39" spans="1:30" ht="12.95" customHeight="1" x14ac:dyDescent="0.2">
      <c r="A39" s="27" t="s">
        <v>27</v>
      </c>
      <c r="B39" s="152"/>
      <c r="C39" s="152"/>
      <c r="D39" s="152"/>
      <c r="E39" s="152"/>
      <c r="F39" s="152"/>
      <c r="G39" s="152"/>
      <c r="H39" s="152"/>
      <c r="I39" s="152"/>
      <c r="J39" s="67"/>
      <c r="K39" s="51"/>
      <c r="L39" s="50"/>
      <c r="M39" s="51"/>
      <c r="N39" s="51"/>
      <c r="O39" s="51"/>
      <c r="P39" s="50"/>
      <c r="Q39" s="51"/>
      <c r="R39" s="51"/>
      <c r="S39" s="51"/>
      <c r="T39" s="52"/>
      <c r="U39" s="68"/>
      <c r="AA39" s="19"/>
      <c r="AB39" s="19"/>
      <c r="AC39" s="19"/>
      <c r="AD39" s="19"/>
    </row>
    <row r="40" spans="1:30" ht="12.95" customHeight="1" x14ac:dyDescent="0.2">
      <c r="A40" s="31" t="s">
        <v>28</v>
      </c>
      <c r="B40" s="32">
        <v>46684</v>
      </c>
      <c r="C40" s="32">
        <v>43559</v>
      </c>
      <c r="D40" s="103">
        <f t="shared" si="5"/>
        <v>16.008218737803897</v>
      </c>
      <c r="E40" s="33">
        <v>697302</v>
      </c>
      <c r="F40" s="33">
        <v>54362</v>
      </c>
      <c r="G40" s="32">
        <v>55245</v>
      </c>
      <c r="H40" s="103">
        <f>I40/G40</f>
        <v>16.434826681147616</v>
      </c>
      <c r="I40" s="32">
        <v>907942</v>
      </c>
      <c r="J40" s="32">
        <v>61352</v>
      </c>
      <c r="K40" s="33">
        <v>61843</v>
      </c>
      <c r="L40" s="34">
        <f t="shared" si="2"/>
        <v>15.204841291657909</v>
      </c>
      <c r="M40" s="33">
        <v>940313</v>
      </c>
      <c r="N40" s="33">
        <v>42975</v>
      </c>
      <c r="O40" s="33">
        <v>49261</v>
      </c>
      <c r="P40" s="34">
        <f t="shared" si="3"/>
        <v>19.463591888106208</v>
      </c>
      <c r="Q40" s="33">
        <v>958796</v>
      </c>
      <c r="R40" s="33">
        <v>57181</v>
      </c>
      <c r="S40" s="33">
        <v>46929</v>
      </c>
      <c r="T40" s="36">
        <f t="shared" si="4"/>
        <v>17.400583860725778</v>
      </c>
      <c r="U40" s="32">
        <v>816592</v>
      </c>
      <c r="AA40" s="19"/>
      <c r="AB40" s="19"/>
      <c r="AC40" s="19"/>
      <c r="AD40" s="19"/>
    </row>
    <row r="41" spans="1:30" ht="12.95" customHeight="1" x14ac:dyDescent="0.2">
      <c r="A41" s="37" t="s">
        <v>29</v>
      </c>
      <c r="B41" s="32">
        <v>11297</v>
      </c>
      <c r="C41" s="32">
        <v>10575</v>
      </c>
      <c r="D41" s="103">
        <f t="shared" si="5"/>
        <v>10.666761229314421</v>
      </c>
      <c r="E41" s="33">
        <v>112801</v>
      </c>
      <c r="F41" s="33">
        <v>16040</v>
      </c>
      <c r="G41" s="32">
        <v>12287</v>
      </c>
      <c r="H41" s="103">
        <f t="shared" ref="H41:H49" si="8">I41/G41</f>
        <v>7.309107186457231</v>
      </c>
      <c r="I41" s="32">
        <v>89807</v>
      </c>
      <c r="J41" s="38">
        <v>14656</v>
      </c>
      <c r="K41" s="39">
        <v>16769</v>
      </c>
      <c r="L41" s="40">
        <f t="shared" si="2"/>
        <v>9.1661399010078117</v>
      </c>
      <c r="M41" s="39">
        <v>153707</v>
      </c>
      <c r="N41" s="39">
        <v>5078</v>
      </c>
      <c r="O41" s="39">
        <v>14063</v>
      </c>
      <c r="P41" s="40">
        <f t="shared" si="3"/>
        <v>7.7517599374244472</v>
      </c>
      <c r="Q41" s="39">
        <v>109013</v>
      </c>
      <c r="R41" s="39">
        <v>3224</v>
      </c>
      <c r="S41" s="39">
        <v>5576</v>
      </c>
      <c r="T41" s="42">
        <f t="shared" si="4"/>
        <v>8.0563127690100433</v>
      </c>
      <c r="U41" s="38">
        <v>44922</v>
      </c>
      <c r="AA41" s="19"/>
      <c r="AB41" s="19"/>
      <c r="AC41" s="19"/>
      <c r="AD41" s="19"/>
    </row>
    <row r="42" spans="1:30" ht="12.95" customHeight="1" x14ac:dyDescent="0.2">
      <c r="A42" s="37" t="s">
        <v>97</v>
      </c>
      <c r="B42" s="32">
        <v>13432</v>
      </c>
      <c r="C42" s="32">
        <v>14573</v>
      </c>
      <c r="D42" s="103">
        <f t="shared" si="5"/>
        <v>17.2704316201194</v>
      </c>
      <c r="E42" s="33">
        <v>251682</v>
      </c>
      <c r="F42" s="33">
        <v>11632</v>
      </c>
      <c r="G42" s="32">
        <v>21102</v>
      </c>
      <c r="H42" s="103">
        <f t="shared" si="8"/>
        <v>15.43412946640129</v>
      </c>
      <c r="I42" s="32">
        <v>325691</v>
      </c>
      <c r="J42" s="38">
        <v>11499</v>
      </c>
      <c r="K42" s="39">
        <v>21098</v>
      </c>
      <c r="L42" s="40">
        <f t="shared" si="2"/>
        <v>18.093231585932315</v>
      </c>
      <c r="M42" s="39">
        <v>381731</v>
      </c>
      <c r="N42" s="39">
        <v>9968</v>
      </c>
      <c r="O42" s="39">
        <v>23960</v>
      </c>
      <c r="P42" s="40">
        <f t="shared" si="3"/>
        <v>18.172412353923207</v>
      </c>
      <c r="Q42" s="39">
        <v>435411</v>
      </c>
      <c r="R42" s="39">
        <v>10555</v>
      </c>
      <c r="S42" s="39">
        <v>24225</v>
      </c>
      <c r="T42" s="42">
        <f t="shared" si="4"/>
        <v>16.376346749226006</v>
      </c>
      <c r="U42" s="38">
        <v>396717</v>
      </c>
      <c r="AA42" s="19"/>
      <c r="AB42" s="19"/>
      <c r="AC42" s="19"/>
      <c r="AD42" s="19"/>
    </row>
    <row r="43" spans="1:30" ht="12.95" customHeight="1" x14ac:dyDescent="0.2">
      <c r="A43" s="37" t="s">
        <v>30</v>
      </c>
      <c r="B43" s="32">
        <v>73392</v>
      </c>
      <c r="C43" s="32">
        <v>89207</v>
      </c>
      <c r="D43" s="103">
        <f t="shared" si="5"/>
        <v>5.9253982310805204</v>
      </c>
      <c r="E43" s="33">
        <v>528587</v>
      </c>
      <c r="F43" s="33">
        <v>50037</v>
      </c>
      <c r="G43" s="32">
        <v>121449</v>
      </c>
      <c r="H43" s="103">
        <f t="shared" si="8"/>
        <v>5.9243550790866948</v>
      </c>
      <c r="I43" s="32">
        <v>719507</v>
      </c>
      <c r="J43" s="38">
        <v>70304</v>
      </c>
      <c r="K43" s="39">
        <v>114633</v>
      </c>
      <c r="L43" s="40">
        <f t="shared" si="2"/>
        <v>6.1150977467221477</v>
      </c>
      <c r="M43" s="39">
        <v>700992</v>
      </c>
      <c r="N43" s="39">
        <v>62088</v>
      </c>
      <c r="O43" s="39">
        <v>122705</v>
      </c>
      <c r="P43" s="40">
        <f t="shared" si="3"/>
        <v>5.916604865327411</v>
      </c>
      <c r="Q43" s="39">
        <v>725997</v>
      </c>
      <c r="R43" s="39">
        <v>67409</v>
      </c>
      <c r="S43" s="39">
        <v>105936</v>
      </c>
      <c r="T43" s="42">
        <f t="shared" si="4"/>
        <v>6.8042780546745201</v>
      </c>
      <c r="U43" s="38">
        <v>720818</v>
      </c>
      <c r="AA43" s="19"/>
      <c r="AB43" s="19"/>
      <c r="AC43" s="19"/>
      <c r="AD43" s="19"/>
    </row>
    <row r="44" spans="1:30" ht="12.95" customHeight="1" x14ac:dyDescent="0.2">
      <c r="A44" s="37" t="s">
        <v>98</v>
      </c>
      <c r="B44" s="32">
        <v>38853</v>
      </c>
      <c r="C44" s="32">
        <v>46534</v>
      </c>
      <c r="D44" s="103">
        <f t="shared" si="5"/>
        <v>6.8977306915373706</v>
      </c>
      <c r="E44" s="33">
        <v>320979</v>
      </c>
      <c r="F44" s="33">
        <v>37090</v>
      </c>
      <c r="G44" s="32">
        <v>83538</v>
      </c>
      <c r="H44" s="103">
        <f t="shared" si="8"/>
        <v>6.548385166032225</v>
      </c>
      <c r="I44" s="32">
        <v>547039</v>
      </c>
      <c r="J44" s="38">
        <v>35509</v>
      </c>
      <c r="K44" s="39">
        <v>82600</v>
      </c>
      <c r="L44" s="40">
        <f t="shared" si="2"/>
        <v>7.6678450363196129</v>
      </c>
      <c r="M44" s="39">
        <v>633364</v>
      </c>
      <c r="N44" s="39">
        <v>36240</v>
      </c>
      <c r="O44" s="69">
        <v>92908</v>
      </c>
      <c r="P44" s="40">
        <f t="shared" si="3"/>
        <v>8.6151999827786625</v>
      </c>
      <c r="Q44" s="39">
        <v>800421</v>
      </c>
      <c r="R44" s="39">
        <v>35286</v>
      </c>
      <c r="S44" s="39">
        <v>85109</v>
      </c>
      <c r="T44" s="42">
        <f t="shared" si="4"/>
        <v>7.5627019469151326</v>
      </c>
      <c r="U44" s="38">
        <v>643654</v>
      </c>
      <c r="AA44" s="19"/>
      <c r="AB44" s="19"/>
      <c r="AC44" s="19"/>
      <c r="AD44" s="19"/>
    </row>
    <row r="45" spans="1:30" ht="12.95" customHeight="1" x14ac:dyDescent="0.2">
      <c r="A45" s="37" t="s">
        <v>31</v>
      </c>
      <c r="B45" s="32">
        <v>19031</v>
      </c>
      <c r="C45" s="32">
        <v>25739</v>
      </c>
      <c r="D45" s="103">
        <f t="shared" si="5"/>
        <v>8.8162710284004824</v>
      </c>
      <c r="E45" s="33">
        <v>226922</v>
      </c>
      <c r="F45" s="33">
        <v>13664</v>
      </c>
      <c r="G45" s="32">
        <v>40671</v>
      </c>
      <c r="H45" s="103">
        <f t="shared" si="8"/>
        <v>8.6117380934818417</v>
      </c>
      <c r="I45" s="32">
        <v>350248</v>
      </c>
      <c r="J45" s="38">
        <v>13684</v>
      </c>
      <c r="K45" s="39">
        <v>40794</v>
      </c>
      <c r="L45" s="40">
        <f t="shared" si="2"/>
        <v>9.4227337353532388</v>
      </c>
      <c r="M45" s="39">
        <v>384391</v>
      </c>
      <c r="N45" s="39">
        <v>15906</v>
      </c>
      <c r="O45" s="39">
        <v>43849</v>
      </c>
      <c r="P45" s="40">
        <f t="shared" si="3"/>
        <v>9.4173869415494078</v>
      </c>
      <c r="Q45" s="39">
        <v>412943</v>
      </c>
      <c r="R45" s="39">
        <v>18414</v>
      </c>
      <c r="S45" s="39">
        <v>58243</v>
      </c>
      <c r="T45" s="42">
        <f t="shared" si="4"/>
        <v>8.4197757670449676</v>
      </c>
      <c r="U45" s="38">
        <v>490393</v>
      </c>
      <c r="AA45" s="19"/>
      <c r="AB45" s="19"/>
      <c r="AC45" s="19"/>
      <c r="AD45" s="19"/>
    </row>
    <row r="46" spans="1:30" ht="12.95" customHeight="1" x14ac:dyDescent="0.2">
      <c r="A46" s="37" t="s">
        <v>100</v>
      </c>
      <c r="B46" s="103">
        <v>0</v>
      </c>
      <c r="C46" s="32">
        <v>150000</v>
      </c>
      <c r="D46" s="103">
        <f t="shared" si="5"/>
        <v>40.297333333333334</v>
      </c>
      <c r="E46" s="33">
        <v>6044600</v>
      </c>
      <c r="F46" s="33">
        <v>68649</v>
      </c>
      <c r="G46" s="168">
        <v>0</v>
      </c>
      <c r="H46" s="103">
        <v>0</v>
      </c>
      <c r="I46" s="103">
        <v>0</v>
      </c>
      <c r="J46" s="38">
        <v>68649</v>
      </c>
      <c r="K46" s="39">
        <v>68649</v>
      </c>
      <c r="L46" s="40">
        <f t="shared" si="2"/>
        <v>44.1813427726551</v>
      </c>
      <c r="M46" s="39">
        <v>3033005</v>
      </c>
      <c r="N46" s="39">
        <v>71950</v>
      </c>
      <c r="O46" s="39">
        <v>71950</v>
      </c>
      <c r="P46" s="40">
        <f t="shared" si="3"/>
        <v>50.097428769979153</v>
      </c>
      <c r="Q46" s="39">
        <v>3604510</v>
      </c>
      <c r="R46" s="39">
        <v>93812</v>
      </c>
      <c r="S46" s="39">
        <v>93812</v>
      </c>
      <c r="T46" s="42">
        <f t="shared" si="4"/>
        <v>40.953929134865476</v>
      </c>
      <c r="U46" s="38">
        <v>3841970</v>
      </c>
      <c r="AA46" s="19"/>
      <c r="AB46" s="19"/>
      <c r="AC46" s="19"/>
      <c r="AD46" s="19"/>
    </row>
    <row r="47" spans="1:30" ht="12.95" customHeight="1" x14ac:dyDescent="0.2">
      <c r="A47" s="37" t="s">
        <v>99</v>
      </c>
      <c r="B47" s="32">
        <v>13885</v>
      </c>
      <c r="C47" s="32">
        <v>12543</v>
      </c>
      <c r="D47" s="103">
        <f t="shared" si="5"/>
        <v>14.581200669696244</v>
      </c>
      <c r="E47" s="33">
        <v>182892</v>
      </c>
      <c r="F47" s="33">
        <v>14514</v>
      </c>
      <c r="G47" s="32">
        <v>19556</v>
      </c>
      <c r="H47" s="103">
        <f t="shared" si="8"/>
        <v>12.244937615054203</v>
      </c>
      <c r="I47" s="32">
        <v>239462</v>
      </c>
      <c r="J47" s="38">
        <v>13519</v>
      </c>
      <c r="K47" s="39">
        <v>16078</v>
      </c>
      <c r="L47" s="40">
        <f t="shared" si="2"/>
        <v>13.317452419455156</v>
      </c>
      <c r="M47" s="39">
        <v>214118</v>
      </c>
      <c r="N47" s="39">
        <v>15916</v>
      </c>
      <c r="O47" s="39">
        <v>15916</v>
      </c>
      <c r="P47" s="40">
        <f t="shared" si="3"/>
        <v>13.577783362653934</v>
      </c>
      <c r="Q47" s="39">
        <v>216104</v>
      </c>
      <c r="R47" s="39">
        <v>19412</v>
      </c>
      <c r="S47" s="39">
        <v>27605</v>
      </c>
      <c r="T47" s="42">
        <f t="shared" si="4"/>
        <v>6.4371309545372215</v>
      </c>
      <c r="U47" s="38">
        <v>177697</v>
      </c>
      <c r="AA47" s="19"/>
      <c r="AB47" s="19"/>
      <c r="AC47" s="19"/>
      <c r="AD47" s="19"/>
    </row>
    <row r="48" spans="1:30" ht="12.95" customHeight="1" x14ac:dyDescent="0.2">
      <c r="A48" s="37" t="s">
        <v>57</v>
      </c>
      <c r="B48" s="32">
        <v>10191</v>
      </c>
      <c r="C48" s="32">
        <v>9896</v>
      </c>
      <c r="D48" s="103">
        <f t="shared" si="5"/>
        <v>1.9706952303961196</v>
      </c>
      <c r="E48" s="33">
        <v>19502</v>
      </c>
      <c r="F48" s="33">
        <v>10223</v>
      </c>
      <c r="G48" s="32">
        <v>10894</v>
      </c>
      <c r="H48" s="103">
        <f t="shared" si="8"/>
        <v>1.8954470350651735</v>
      </c>
      <c r="I48" s="32">
        <v>20649</v>
      </c>
      <c r="J48" s="38">
        <v>12552</v>
      </c>
      <c r="K48" s="39">
        <v>11261</v>
      </c>
      <c r="L48" s="40">
        <f t="shared" si="2"/>
        <v>2.147677826125566</v>
      </c>
      <c r="M48" s="39">
        <v>24185</v>
      </c>
      <c r="N48" s="39">
        <v>13329</v>
      </c>
      <c r="O48" s="39">
        <v>13329</v>
      </c>
      <c r="P48" s="40">
        <f t="shared" si="3"/>
        <v>1.9599369795183434</v>
      </c>
      <c r="Q48" s="39">
        <v>26124</v>
      </c>
      <c r="R48" s="39">
        <v>11273</v>
      </c>
      <c r="S48" s="39">
        <v>10559</v>
      </c>
      <c r="T48" s="42">
        <f t="shared" si="4"/>
        <v>1.8810493417937304</v>
      </c>
      <c r="U48" s="38">
        <v>19862</v>
      </c>
      <c r="AA48" s="19"/>
      <c r="AB48" s="19"/>
      <c r="AC48" s="19"/>
      <c r="AD48" s="19"/>
    </row>
    <row r="49" spans="1:30" ht="12.95" customHeight="1" x14ac:dyDescent="0.2">
      <c r="A49" s="37" t="s">
        <v>58</v>
      </c>
      <c r="B49" s="32">
        <v>1324</v>
      </c>
      <c r="C49" s="32">
        <v>30246</v>
      </c>
      <c r="D49" s="103">
        <f t="shared" si="5"/>
        <v>1.2772928651722542</v>
      </c>
      <c r="E49" s="33">
        <v>38633</v>
      </c>
      <c r="F49" s="33">
        <v>2361</v>
      </c>
      <c r="G49" s="32">
        <v>40216</v>
      </c>
      <c r="H49" s="103">
        <f t="shared" si="8"/>
        <v>1.5067883429480804</v>
      </c>
      <c r="I49" s="32">
        <v>60597</v>
      </c>
      <c r="J49" s="38">
        <v>5347</v>
      </c>
      <c r="K49" s="39">
        <v>53084</v>
      </c>
      <c r="L49" s="40">
        <f t="shared" si="2"/>
        <v>1.2191244066008591</v>
      </c>
      <c r="M49" s="39">
        <v>64716</v>
      </c>
      <c r="N49" s="39">
        <v>40825</v>
      </c>
      <c r="O49" s="39">
        <v>40825</v>
      </c>
      <c r="P49" s="40">
        <f t="shared" si="3"/>
        <v>1.1069687691365584</v>
      </c>
      <c r="Q49" s="39">
        <v>45192</v>
      </c>
      <c r="R49" s="39">
        <v>2260</v>
      </c>
      <c r="S49" s="39">
        <v>32157</v>
      </c>
      <c r="T49" s="42">
        <f t="shared" si="4"/>
        <v>1.3850483565009173</v>
      </c>
      <c r="U49" s="38">
        <v>44539</v>
      </c>
      <c r="AA49" s="19"/>
      <c r="AB49" s="19"/>
      <c r="AC49" s="19"/>
      <c r="AD49" s="19"/>
    </row>
    <row r="50" spans="1:30" ht="12.95" customHeight="1" x14ac:dyDescent="0.2">
      <c r="A50" s="43" t="s">
        <v>32</v>
      </c>
      <c r="B50" s="32">
        <v>13043</v>
      </c>
      <c r="C50" s="32">
        <v>11084</v>
      </c>
      <c r="D50" s="103">
        <f t="shared" si="5"/>
        <v>26.498285817394443</v>
      </c>
      <c r="E50" s="33">
        <v>293707</v>
      </c>
      <c r="F50" s="33">
        <v>17730</v>
      </c>
      <c r="G50" s="32">
        <v>18660</v>
      </c>
      <c r="H50" s="103">
        <f>I50/G50</f>
        <v>31.595176848874598</v>
      </c>
      <c r="I50" s="32">
        <v>589566</v>
      </c>
      <c r="J50" s="44">
        <v>16860</v>
      </c>
      <c r="K50" s="45">
        <v>14426</v>
      </c>
      <c r="L50" s="46">
        <f t="shared" si="2"/>
        <v>31.807015111604048</v>
      </c>
      <c r="M50" s="45">
        <v>458848</v>
      </c>
      <c r="N50" s="45">
        <v>14676</v>
      </c>
      <c r="O50" s="45">
        <v>14676</v>
      </c>
      <c r="P50" s="46">
        <f t="shared" si="3"/>
        <v>33.294835104933227</v>
      </c>
      <c r="Q50" s="45">
        <v>488635</v>
      </c>
      <c r="R50" s="45">
        <v>11717</v>
      </c>
      <c r="S50" s="45">
        <v>13590</v>
      </c>
      <c r="T50" s="48">
        <f t="shared" si="4"/>
        <v>32.402869757174393</v>
      </c>
      <c r="U50" s="44">
        <v>440355</v>
      </c>
      <c r="AA50" s="19"/>
      <c r="AB50" s="19"/>
      <c r="AC50" s="19"/>
      <c r="AD50" s="19"/>
    </row>
    <row r="51" spans="1:30" ht="12.95" customHeight="1" x14ac:dyDescent="0.2">
      <c r="A51" s="27" t="s">
        <v>33</v>
      </c>
      <c r="B51" s="152"/>
      <c r="C51" s="152"/>
      <c r="D51" s="152"/>
      <c r="E51" s="152"/>
      <c r="F51" s="152"/>
      <c r="G51" s="152"/>
      <c r="H51" s="152"/>
      <c r="I51" s="152"/>
      <c r="J51" s="67"/>
      <c r="K51" s="70"/>
      <c r="L51" s="50"/>
      <c r="M51" s="51"/>
      <c r="N51" s="51"/>
      <c r="O51" s="70"/>
      <c r="P51" s="50"/>
      <c r="Q51" s="51"/>
      <c r="R51" s="51"/>
      <c r="S51" s="51"/>
      <c r="T51" s="52"/>
      <c r="U51" s="68"/>
      <c r="AA51" s="19"/>
      <c r="AB51" s="19"/>
      <c r="AC51" s="19"/>
      <c r="AD51" s="19"/>
    </row>
    <row r="52" spans="1:30" ht="12.75" customHeight="1" x14ac:dyDescent="0.2">
      <c r="A52" s="31" t="s">
        <v>59</v>
      </c>
      <c r="B52" s="32">
        <v>9465</v>
      </c>
      <c r="C52" s="32">
        <v>97001</v>
      </c>
      <c r="D52" s="169">
        <f>E52/C52</f>
        <v>1.857661261224111</v>
      </c>
      <c r="E52" s="32">
        <v>180195</v>
      </c>
      <c r="F52" s="32">
        <v>22064</v>
      </c>
      <c r="G52" s="32">
        <v>138399</v>
      </c>
      <c r="H52" s="103">
        <f>I52/G52</f>
        <v>1.7690807014501551</v>
      </c>
      <c r="I52" s="32">
        <v>244839</v>
      </c>
      <c r="J52" s="32">
        <v>38792</v>
      </c>
      <c r="K52" s="33">
        <v>180987</v>
      </c>
      <c r="L52" s="34">
        <f t="shared" si="2"/>
        <v>1.7971124997928027</v>
      </c>
      <c r="M52" s="33">
        <v>325254</v>
      </c>
      <c r="N52" s="33">
        <v>49318</v>
      </c>
      <c r="O52" s="33">
        <v>313785</v>
      </c>
      <c r="P52" s="34">
        <f t="shared" si="3"/>
        <v>1.9223098618480807</v>
      </c>
      <c r="Q52" s="33">
        <v>603192</v>
      </c>
      <c r="R52" s="33">
        <v>39354</v>
      </c>
      <c r="S52" s="33">
        <v>327169</v>
      </c>
      <c r="T52" s="36">
        <f t="shared" si="4"/>
        <v>1.4834351665347267</v>
      </c>
      <c r="U52" s="32">
        <v>485334</v>
      </c>
      <c r="AA52" s="19"/>
      <c r="AB52" s="19"/>
      <c r="AC52" s="19"/>
      <c r="AD52" s="19"/>
    </row>
    <row r="53" spans="1:30" ht="12.95" customHeight="1" x14ac:dyDescent="0.2">
      <c r="A53" s="37" t="s">
        <v>60</v>
      </c>
      <c r="B53" s="32">
        <v>17776</v>
      </c>
      <c r="C53" s="32">
        <v>95115</v>
      </c>
      <c r="D53" s="169">
        <f t="shared" si="5"/>
        <v>0.81915575881827263</v>
      </c>
      <c r="E53" s="32">
        <v>77914</v>
      </c>
      <c r="F53" s="32">
        <v>22573</v>
      </c>
      <c r="G53" s="32">
        <v>92873</v>
      </c>
      <c r="H53" s="103">
        <f t="shared" ref="H53:H61" si="9">I53/G53</f>
        <v>1.5113003779354603</v>
      </c>
      <c r="I53" s="32">
        <v>140359</v>
      </c>
      <c r="J53" s="71">
        <v>17399</v>
      </c>
      <c r="K53" s="39">
        <v>115404</v>
      </c>
      <c r="L53" s="40">
        <f t="shared" si="2"/>
        <v>1.3050327544972444</v>
      </c>
      <c r="M53" s="39">
        <v>150606</v>
      </c>
      <c r="N53" s="39">
        <v>20443</v>
      </c>
      <c r="O53" s="39">
        <v>85878</v>
      </c>
      <c r="P53" s="40">
        <f t="shared" si="3"/>
        <v>1.6235706467314097</v>
      </c>
      <c r="Q53" s="39">
        <v>139429</v>
      </c>
      <c r="R53" s="39">
        <v>15719</v>
      </c>
      <c r="S53" s="39">
        <v>88014</v>
      </c>
      <c r="T53" s="42">
        <f t="shared" si="4"/>
        <v>1.218113027472902</v>
      </c>
      <c r="U53" s="38">
        <v>107211</v>
      </c>
      <c r="AA53" s="19"/>
      <c r="AB53" s="19"/>
      <c r="AC53" s="19"/>
      <c r="AD53" s="19"/>
    </row>
    <row r="54" spans="1:30" ht="12.95" customHeight="1" x14ac:dyDescent="0.2">
      <c r="A54" s="37" t="s">
        <v>61</v>
      </c>
      <c r="B54" s="73" t="s">
        <v>54</v>
      </c>
      <c r="C54" s="73" t="s">
        <v>54</v>
      </c>
      <c r="D54" s="73" t="s">
        <v>54</v>
      </c>
      <c r="E54" s="73" t="s">
        <v>54</v>
      </c>
      <c r="F54" s="73" t="s">
        <v>54</v>
      </c>
      <c r="G54" s="73" t="s">
        <v>54</v>
      </c>
      <c r="H54" s="103"/>
      <c r="I54" s="32"/>
      <c r="J54" s="71">
        <v>7709</v>
      </c>
      <c r="K54" s="7">
        <v>39650</v>
      </c>
      <c r="L54" s="40">
        <f t="shared" si="2"/>
        <v>1.7427994955863808</v>
      </c>
      <c r="M54" s="7">
        <v>69102</v>
      </c>
      <c r="N54" s="7">
        <v>15543</v>
      </c>
      <c r="O54" s="7">
        <v>79871</v>
      </c>
      <c r="P54" s="40">
        <f t="shared" si="3"/>
        <v>1.7776539670218228</v>
      </c>
      <c r="Q54" s="7">
        <v>141983</v>
      </c>
      <c r="R54" s="39">
        <v>11836</v>
      </c>
      <c r="S54" s="39">
        <v>58479</v>
      </c>
      <c r="T54" s="42">
        <f t="shared" si="4"/>
        <v>1.6523538364199115</v>
      </c>
      <c r="U54" s="38">
        <v>96628</v>
      </c>
      <c r="AA54" s="19"/>
      <c r="AB54" s="19"/>
      <c r="AC54" s="19"/>
      <c r="AD54" s="19"/>
    </row>
    <row r="55" spans="1:30" ht="12.95" customHeight="1" x14ac:dyDescent="0.2">
      <c r="A55" s="37" t="s">
        <v>62</v>
      </c>
      <c r="B55" s="32">
        <v>22341</v>
      </c>
      <c r="C55" s="32">
        <v>93698</v>
      </c>
      <c r="D55" s="169">
        <f t="shared" si="5"/>
        <v>0.3029520373967427</v>
      </c>
      <c r="E55" s="32">
        <v>28386</v>
      </c>
      <c r="F55" s="32">
        <v>13580</v>
      </c>
      <c r="G55" s="32">
        <v>131624</v>
      </c>
      <c r="H55" s="103">
        <f t="shared" si="9"/>
        <v>0.45846502157661218</v>
      </c>
      <c r="I55" s="32">
        <v>60345</v>
      </c>
      <c r="J55" s="71">
        <v>16174</v>
      </c>
      <c r="K55" s="39">
        <v>103835</v>
      </c>
      <c r="L55" s="40">
        <f t="shared" si="2"/>
        <v>0.46106804064140222</v>
      </c>
      <c r="M55" s="39">
        <v>47875</v>
      </c>
      <c r="N55" s="39">
        <v>18852</v>
      </c>
      <c r="O55" s="39">
        <v>102573</v>
      </c>
      <c r="P55" s="40">
        <f t="shared" si="3"/>
        <v>0.41799498893470993</v>
      </c>
      <c r="Q55" s="39">
        <v>42875</v>
      </c>
      <c r="R55" s="39">
        <v>19432</v>
      </c>
      <c r="S55" s="39">
        <v>114756</v>
      </c>
      <c r="T55" s="42">
        <f t="shared" si="4"/>
        <v>0.3558681027571543</v>
      </c>
      <c r="U55" s="38">
        <v>40838</v>
      </c>
      <c r="AA55" s="19"/>
      <c r="AB55" s="19"/>
      <c r="AC55" s="19"/>
      <c r="AD55" s="19"/>
    </row>
    <row r="56" spans="1:30" ht="12.75" customHeight="1" x14ac:dyDescent="0.2">
      <c r="A56" s="37" t="s">
        <v>63</v>
      </c>
      <c r="B56" s="32">
        <v>26131</v>
      </c>
      <c r="C56" s="32">
        <v>29377</v>
      </c>
      <c r="D56" s="169">
        <f t="shared" si="5"/>
        <v>0.98777955543452356</v>
      </c>
      <c r="E56" s="32">
        <v>29018</v>
      </c>
      <c r="F56" s="32">
        <v>30107</v>
      </c>
      <c r="G56" s="32">
        <v>31513</v>
      </c>
      <c r="H56" s="103">
        <f t="shared" si="9"/>
        <v>1.4079586202519596</v>
      </c>
      <c r="I56" s="32">
        <v>44369</v>
      </c>
      <c r="J56" s="38">
        <v>35117</v>
      </c>
      <c r="K56" s="39">
        <v>43135</v>
      </c>
      <c r="L56" s="40">
        <f t="shared" si="2"/>
        <v>1.0258722615045786</v>
      </c>
      <c r="M56" s="39">
        <v>44251</v>
      </c>
      <c r="N56" s="39">
        <v>29485</v>
      </c>
      <c r="O56" s="39">
        <v>42838</v>
      </c>
      <c r="P56" s="40">
        <f t="shared" si="3"/>
        <v>1.1659507913534712</v>
      </c>
      <c r="Q56" s="39">
        <v>49947</v>
      </c>
      <c r="R56" s="39">
        <v>23288</v>
      </c>
      <c r="S56" s="39">
        <v>35622</v>
      </c>
      <c r="T56" s="42">
        <f t="shared" si="4"/>
        <v>1.079304923923418</v>
      </c>
      <c r="U56" s="38">
        <v>38447</v>
      </c>
      <c r="AA56" s="19"/>
      <c r="AB56" s="19"/>
      <c r="AC56" s="19"/>
      <c r="AD56" s="19"/>
    </row>
    <row r="57" spans="1:30" ht="12.75" customHeight="1" x14ac:dyDescent="0.2">
      <c r="A57" s="1" t="s">
        <v>64</v>
      </c>
      <c r="B57" s="73" t="s">
        <v>54</v>
      </c>
      <c r="C57" s="73" t="s">
        <v>54</v>
      </c>
      <c r="D57" s="73" t="s">
        <v>54</v>
      </c>
      <c r="E57" s="73" t="s">
        <v>54</v>
      </c>
      <c r="F57" s="73" t="s">
        <v>54</v>
      </c>
      <c r="G57" s="73" t="s">
        <v>54</v>
      </c>
      <c r="H57" s="103"/>
      <c r="I57" s="32"/>
      <c r="J57" s="73">
        <v>9408</v>
      </c>
      <c r="K57" s="74">
        <v>8455</v>
      </c>
      <c r="L57" s="40">
        <f>M57/K57</f>
        <v>1.9564754583086932</v>
      </c>
      <c r="M57" s="74">
        <v>16542</v>
      </c>
      <c r="N57" s="74">
        <v>8223</v>
      </c>
      <c r="O57" s="74">
        <v>7873</v>
      </c>
      <c r="P57" s="40">
        <f t="shared" si="3"/>
        <v>1.733138574876159</v>
      </c>
      <c r="Q57" s="74">
        <v>13645</v>
      </c>
      <c r="R57" s="39">
        <v>8251</v>
      </c>
      <c r="S57" s="39">
        <v>7086</v>
      </c>
      <c r="T57" s="42">
        <f t="shared" si="4"/>
        <v>1.8691786621507198</v>
      </c>
      <c r="U57" s="38">
        <v>13245</v>
      </c>
      <c r="AA57" s="19"/>
      <c r="AB57" s="19"/>
      <c r="AC57" s="19"/>
      <c r="AD57" s="19"/>
    </row>
    <row r="58" spans="1:30" ht="12.75" customHeight="1" x14ac:dyDescent="0.2">
      <c r="A58" s="1" t="s">
        <v>65</v>
      </c>
      <c r="B58" s="73" t="s">
        <v>54</v>
      </c>
      <c r="C58" s="73" t="s">
        <v>54</v>
      </c>
      <c r="D58" s="73" t="s">
        <v>54</v>
      </c>
      <c r="E58" s="73" t="s">
        <v>54</v>
      </c>
      <c r="F58" s="73" t="s">
        <v>54</v>
      </c>
      <c r="G58" s="73" t="s">
        <v>54</v>
      </c>
      <c r="H58" s="103"/>
      <c r="I58" s="32"/>
      <c r="J58" s="73" t="s">
        <v>54</v>
      </c>
      <c r="K58" s="74" t="s">
        <v>54</v>
      </c>
      <c r="L58" s="73" t="s">
        <v>54</v>
      </c>
      <c r="M58" s="74" t="s">
        <v>54</v>
      </c>
      <c r="N58" s="74" t="s">
        <v>54</v>
      </c>
      <c r="O58" s="74" t="s">
        <v>54</v>
      </c>
      <c r="P58" s="40" t="s">
        <v>54</v>
      </c>
      <c r="Q58" s="74" t="s">
        <v>54</v>
      </c>
      <c r="R58" s="39">
        <v>3983</v>
      </c>
      <c r="S58" s="39">
        <v>11639</v>
      </c>
      <c r="T58" s="42">
        <f t="shared" si="4"/>
        <v>2.4353466792679783</v>
      </c>
      <c r="U58" s="38">
        <v>28345</v>
      </c>
      <c r="AA58" s="19"/>
      <c r="AB58" s="19"/>
      <c r="AC58" s="19"/>
      <c r="AD58" s="19"/>
    </row>
    <row r="59" spans="1:30" ht="12.95" customHeight="1" x14ac:dyDescent="0.2">
      <c r="A59" s="37" t="s">
        <v>66</v>
      </c>
      <c r="B59" s="32">
        <v>6705</v>
      </c>
      <c r="C59" s="32">
        <v>429805</v>
      </c>
      <c r="D59" s="169">
        <f t="shared" si="5"/>
        <v>1.3483044636521213</v>
      </c>
      <c r="E59" s="32">
        <v>579508</v>
      </c>
      <c r="F59" s="32">
        <v>9611</v>
      </c>
      <c r="G59" s="32">
        <v>232573</v>
      </c>
      <c r="H59" s="103">
        <f t="shared" si="9"/>
        <v>1.2644846994277066</v>
      </c>
      <c r="I59" s="32">
        <v>294085</v>
      </c>
      <c r="J59" s="38">
        <v>8542</v>
      </c>
      <c r="K59" s="39">
        <v>311080</v>
      </c>
      <c r="L59" s="40">
        <f t="shared" si="2"/>
        <v>1.220107367879645</v>
      </c>
      <c r="M59" s="39">
        <v>379551</v>
      </c>
      <c r="N59" s="39">
        <v>9192</v>
      </c>
      <c r="O59" s="39">
        <v>417491.00000000006</v>
      </c>
      <c r="P59" s="40">
        <f t="shared" si="3"/>
        <v>1.6588429451173796</v>
      </c>
      <c r="Q59" s="39">
        <v>692552</v>
      </c>
      <c r="R59" s="39">
        <v>14264</v>
      </c>
      <c r="S59" s="39">
        <v>322286</v>
      </c>
      <c r="T59" s="42">
        <f t="shared" si="4"/>
        <v>1.8645457761119006</v>
      </c>
      <c r="U59" s="38">
        <v>600917</v>
      </c>
      <c r="AA59" s="19"/>
      <c r="AB59" s="19"/>
      <c r="AC59" s="19"/>
      <c r="AD59" s="19"/>
    </row>
    <row r="60" spans="1:30" ht="12.95" customHeight="1" x14ac:dyDescent="0.2">
      <c r="A60" s="37" t="s">
        <v>67</v>
      </c>
      <c r="B60" s="32">
        <v>8602</v>
      </c>
      <c r="C60" s="32">
        <v>57509</v>
      </c>
      <c r="D60" s="169">
        <f t="shared" si="5"/>
        <v>1.1114434262463266</v>
      </c>
      <c r="E60" s="32">
        <v>63918</v>
      </c>
      <c r="F60" s="32">
        <v>6132</v>
      </c>
      <c r="G60" s="32">
        <v>91318</v>
      </c>
      <c r="H60" s="103">
        <f t="shared" si="9"/>
        <v>1.4141023675507567</v>
      </c>
      <c r="I60" s="32">
        <v>129133</v>
      </c>
      <c r="J60" s="38">
        <v>6165</v>
      </c>
      <c r="K60" s="39">
        <v>84274</v>
      </c>
      <c r="L60" s="40">
        <f t="shared" si="2"/>
        <v>1.2844768255927095</v>
      </c>
      <c r="M60" s="39">
        <v>108248</v>
      </c>
      <c r="N60" s="39">
        <v>12545</v>
      </c>
      <c r="O60" s="39">
        <v>135919</v>
      </c>
      <c r="P60" s="40">
        <f t="shared" si="3"/>
        <v>1.4131063353909314</v>
      </c>
      <c r="Q60" s="39">
        <v>192068</v>
      </c>
      <c r="R60" s="39">
        <v>10019</v>
      </c>
      <c r="S60" s="39">
        <v>99314.000000000015</v>
      </c>
      <c r="T60" s="42">
        <f t="shared" si="4"/>
        <v>1.6029864873028976</v>
      </c>
      <c r="U60" s="38">
        <v>159199</v>
      </c>
      <c r="AA60" s="19"/>
      <c r="AB60" s="19"/>
      <c r="AC60" s="19"/>
      <c r="AD60" s="19"/>
    </row>
    <row r="61" spans="1:30" ht="11.25" customHeight="1" x14ac:dyDescent="0.2">
      <c r="A61" s="37" t="s">
        <v>68</v>
      </c>
      <c r="B61" s="32">
        <v>13</v>
      </c>
      <c r="C61" s="32">
        <v>60932</v>
      </c>
      <c r="D61" s="169">
        <f t="shared" si="5"/>
        <v>0.73501608350292125</v>
      </c>
      <c r="E61" s="32">
        <v>44786</v>
      </c>
      <c r="F61" s="32">
        <v>53</v>
      </c>
      <c r="G61" s="32">
        <v>51209</v>
      </c>
      <c r="H61" s="103">
        <f t="shared" si="9"/>
        <v>0.75367611162100412</v>
      </c>
      <c r="I61" s="32">
        <v>38595</v>
      </c>
      <c r="J61" s="38">
        <v>156</v>
      </c>
      <c r="K61" s="39">
        <v>52701</v>
      </c>
      <c r="L61" s="40">
        <f t="shared" si="2"/>
        <v>0.57408777822052715</v>
      </c>
      <c r="M61" s="39">
        <v>30255</v>
      </c>
      <c r="N61" s="39">
        <v>518</v>
      </c>
      <c r="O61" s="39">
        <v>52647</v>
      </c>
      <c r="P61" s="40">
        <f t="shared" si="3"/>
        <v>0.86236632666628676</v>
      </c>
      <c r="Q61" s="39">
        <v>45401</v>
      </c>
      <c r="R61" s="39">
        <v>1062</v>
      </c>
      <c r="S61" s="39">
        <v>44285</v>
      </c>
      <c r="T61" s="42">
        <f t="shared" si="4"/>
        <v>1.1359376764141358</v>
      </c>
      <c r="U61" s="38">
        <v>50305</v>
      </c>
      <c r="AA61" s="19"/>
      <c r="AB61" s="19"/>
      <c r="AC61" s="19"/>
      <c r="AD61" s="19"/>
    </row>
    <row r="62" spans="1:30" ht="3" hidden="1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75"/>
      <c r="W62" s="75"/>
      <c r="X62" s="75"/>
      <c r="Y62" s="75"/>
      <c r="AA62" s="19"/>
      <c r="AB62" s="19"/>
      <c r="AC62" s="19"/>
      <c r="AD62" s="19"/>
    </row>
    <row r="63" spans="1:30" ht="15.75" hidden="1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75"/>
      <c r="W63" s="75"/>
      <c r="X63" s="75"/>
      <c r="Y63" s="75"/>
      <c r="AA63" s="19"/>
      <c r="AB63" s="19"/>
      <c r="AC63" s="19"/>
      <c r="AD63" s="19"/>
    </row>
    <row r="64" spans="1:30" ht="3.75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75"/>
      <c r="W64" s="75"/>
      <c r="X64" s="75"/>
      <c r="Y64" s="75"/>
      <c r="AA64" s="19"/>
      <c r="AB64" s="19"/>
      <c r="AC64" s="19"/>
      <c r="AD64" s="19"/>
    </row>
    <row r="65" spans="1:29" s="19" customFormat="1" ht="7.5" customHeight="1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</row>
    <row r="66" spans="1:29" s="19" customFormat="1" ht="11.25" customHeight="1" x14ac:dyDescent="0.2">
      <c r="A66" s="75"/>
      <c r="B66" s="75"/>
      <c r="C66" s="179"/>
      <c r="D66" s="75"/>
      <c r="E66" s="179"/>
      <c r="F66" s="179"/>
      <c r="G66" s="179"/>
      <c r="H66" s="75"/>
      <c r="I66" s="179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</row>
    <row r="67" spans="1:29" s="19" customFormat="1" ht="18.75" customHeight="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9" s="19" customFormat="1" ht="2.25" customHeight="1" x14ac:dyDescent="0.2">
      <c r="A68" s="75"/>
      <c r="B68" s="179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9" s="19" customFormat="1" ht="6.75" customHeight="1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9" s="19" customFormat="1" ht="6.75" customHeigh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9" s="19" customFormat="1" ht="6.75" customHeight="1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9" s="19" customFormat="1" ht="6.75" customHeigh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</row>
    <row r="73" spans="1:29" s="19" customFormat="1" ht="6.75" customHeigh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</row>
    <row r="74" spans="1:29" s="19" customFormat="1" ht="6.75" customHeigh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</row>
    <row r="75" spans="1:29" s="19" customFormat="1" ht="6.75" customHeigh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</row>
    <row r="76" spans="1:29" s="19" customFormat="1" ht="6.75" customHeight="1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</row>
    <row r="77" spans="1:29" s="19" customFormat="1" ht="6.75" customHeight="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</row>
    <row r="78" spans="1:29" s="19" customFormat="1" ht="14.25" customHeight="1" x14ac:dyDescent="0.2">
      <c r="A78" s="186" t="s">
        <v>83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</row>
    <row r="79" spans="1:29" s="19" customFormat="1" ht="14.25" customHeight="1" x14ac:dyDescent="0.2">
      <c r="A79" s="186" t="s">
        <v>84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</row>
    <row r="80" spans="1:29" s="19" customFormat="1" ht="11.25" customHeight="1" x14ac:dyDescent="0.2">
      <c r="A80" s="186" t="s">
        <v>185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</row>
    <row r="81" spans="1:30" ht="21" customHeight="1" x14ac:dyDescent="0.2">
      <c r="A81" s="186" t="s">
        <v>205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9"/>
    </row>
    <row r="82" spans="1:30" ht="15.75" customHeight="1" x14ac:dyDescent="0.2">
      <c r="A82" s="187" t="s">
        <v>0</v>
      </c>
      <c r="B82" s="23" t="s">
        <v>35</v>
      </c>
      <c r="C82" s="23"/>
      <c r="D82" s="23"/>
      <c r="E82" s="23"/>
      <c r="F82" s="23" t="s">
        <v>36</v>
      </c>
      <c r="G82" s="23"/>
      <c r="H82" s="23"/>
      <c r="I82" s="23"/>
      <c r="J82" s="23" t="s">
        <v>37</v>
      </c>
      <c r="K82" s="23"/>
      <c r="L82" s="23"/>
      <c r="M82" s="23"/>
      <c r="N82" s="19"/>
      <c r="O82" s="19"/>
      <c r="P82" s="19"/>
      <c r="Q82" s="19"/>
      <c r="R82" s="19"/>
      <c r="S82" s="19"/>
      <c r="T82" s="19"/>
      <c r="AA82" s="19"/>
      <c r="AB82" s="19"/>
      <c r="AC82" s="19"/>
      <c r="AD82" s="19"/>
    </row>
    <row r="83" spans="1:30" ht="14.25" customHeight="1" x14ac:dyDescent="0.2">
      <c r="A83" s="187"/>
      <c r="B83" s="6" t="s">
        <v>85</v>
      </c>
      <c r="C83" s="6" t="s">
        <v>86</v>
      </c>
      <c r="D83" s="6" t="s">
        <v>3</v>
      </c>
      <c r="E83" s="6" t="s">
        <v>4</v>
      </c>
      <c r="F83" s="6" t="s">
        <v>85</v>
      </c>
      <c r="G83" s="6" t="s">
        <v>86</v>
      </c>
      <c r="H83" s="6" t="s">
        <v>3</v>
      </c>
      <c r="I83" s="6" t="s">
        <v>4</v>
      </c>
      <c r="J83" s="153" t="s">
        <v>85</v>
      </c>
      <c r="K83" s="153" t="s">
        <v>86</v>
      </c>
      <c r="L83" s="153" t="s">
        <v>3</v>
      </c>
      <c r="M83" s="6" t="s">
        <v>4</v>
      </c>
      <c r="N83" s="19"/>
      <c r="O83" s="19"/>
      <c r="P83" s="19"/>
      <c r="Q83" s="19"/>
      <c r="R83" s="19"/>
      <c r="S83" s="19"/>
      <c r="T83" s="19"/>
      <c r="AA83" s="19"/>
      <c r="AB83" s="19"/>
      <c r="AC83" s="19"/>
      <c r="AD83" s="19"/>
    </row>
    <row r="84" spans="1:30" ht="13.5" customHeight="1" x14ac:dyDescent="0.2">
      <c r="A84" s="187"/>
      <c r="B84" s="6" t="s">
        <v>5</v>
      </c>
      <c r="C84" s="6" t="s">
        <v>5</v>
      </c>
      <c r="D84" s="6" t="s">
        <v>6</v>
      </c>
      <c r="E84" s="6" t="s">
        <v>7</v>
      </c>
      <c r="F84" s="6" t="s">
        <v>5</v>
      </c>
      <c r="G84" s="6" t="s">
        <v>5</v>
      </c>
      <c r="H84" s="6" t="s">
        <v>6</v>
      </c>
      <c r="I84" s="6" t="s">
        <v>7</v>
      </c>
      <c r="J84" s="23" t="s">
        <v>5</v>
      </c>
      <c r="K84" s="23" t="s">
        <v>5</v>
      </c>
      <c r="L84" s="23" t="s">
        <v>6</v>
      </c>
      <c r="M84" s="6" t="s">
        <v>7</v>
      </c>
      <c r="N84" s="19"/>
      <c r="O84" s="19"/>
      <c r="P84" s="19"/>
      <c r="Q84" s="19"/>
      <c r="R84" s="19"/>
      <c r="S84" s="19"/>
      <c r="T84" s="19"/>
      <c r="AA84" s="19"/>
      <c r="AB84" s="19"/>
      <c r="AC84" s="19"/>
      <c r="AD84" s="19"/>
    </row>
    <row r="85" spans="1:30" ht="14.25" customHeight="1" x14ac:dyDescent="0.2">
      <c r="A85" s="27" t="s">
        <v>8</v>
      </c>
      <c r="B85" s="29"/>
      <c r="C85" s="29"/>
      <c r="D85" s="29"/>
      <c r="E85" s="29"/>
      <c r="F85" s="76"/>
      <c r="G85" s="76"/>
      <c r="H85" s="76"/>
      <c r="I85" s="76"/>
      <c r="J85" s="154"/>
      <c r="K85" s="154"/>
      <c r="L85" s="155"/>
      <c r="M85" s="77"/>
      <c r="N85" s="19"/>
      <c r="O85" s="19"/>
      <c r="P85" s="19"/>
      <c r="Q85" s="19"/>
      <c r="R85" s="19"/>
      <c r="S85" s="19"/>
      <c r="T85" s="19"/>
      <c r="AA85" s="19"/>
      <c r="AB85" s="19"/>
      <c r="AC85" s="19"/>
      <c r="AD85" s="19"/>
    </row>
    <row r="86" spans="1:30" ht="12" customHeight="1" x14ac:dyDescent="0.2">
      <c r="A86" s="31" t="s">
        <v>9</v>
      </c>
      <c r="B86" s="33">
        <v>2447647</v>
      </c>
      <c r="C86" s="33">
        <v>2438830</v>
      </c>
      <c r="D86" s="34">
        <f>E86/C86</f>
        <v>3.7894884022256572</v>
      </c>
      <c r="E86" s="33">
        <v>9241918</v>
      </c>
      <c r="F86" s="33">
        <v>2477487</v>
      </c>
      <c r="G86" s="33">
        <v>2421771</v>
      </c>
      <c r="H86" s="34">
        <f>I86/G86</f>
        <v>4.2237593893064211</v>
      </c>
      <c r="I86" s="33">
        <v>10228978</v>
      </c>
      <c r="J86" s="33">
        <v>2536663</v>
      </c>
      <c r="K86" s="33">
        <v>2475230</v>
      </c>
      <c r="L86" s="78">
        <f>M86/K86</f>
        <v>4.3265692481102764</v>
      </c>
      <c r="M86" s="32">
        <v>10709254</v>
      </c>
      <c r="N86" s="19"/>
      <c r="O86" s="19"/>
      <c r="P86" s="19"/>
      <c r="Q86" s="19"/>
      <c r="R86" s="19"/>
      <c r="S86" s="19"/>
      <c r="T86" s="19"/>
      <c r="AA86" s="19"/>
      <c r="AB86" s="19"/>
      <c r="AC86" s="19"/>
      <c r="AD86" s="19"/>
    </row>
    <row r="87" spans="1:30" ht="12.75" customHeight="1" x14ac:dyDescent="0.2">
      <c r="A87" s="37" t="s">
        <v>10</v>
      </c>
      <c r="B87" s="39">
        <v>379512</v>
      </c>
      <c r="C87" s="39">
        <v>393638</v>
      </c>
      <c r="D87" s="40">
        <f>E87/C87</f>
        <v>1.9696955070394626</v>
      </c>
      <c r="E87" s="39">
        <v>775347</v>
      </c>
      <c r="F87" s="39">
        <v>378105</v>
      </c>
      <c r="G87" s="39">
        <v>353451</v>
      </c>
      <c r="H87" s="40">
        <f>I87/G87</f>
        <v>1.927279877550212</v>
      </c>
      <c r="I87" s="39">
        <v>681199</v>
      </c>
      <c r="J87" s="39">
        <v>366228</v>
      </c>
      <c r="K87" s="39">
        <v>350496</v>
      </c>
      <c r="L87" s="79">
        <f>M87/K87</f>
        <v>1.8510396694969415</v>
      </c>
      <c r="M87" s="38">
        <v>648782</v>
      </c>
      <c r="N87" s="19"/>
      <c r="O87" s="19"/>
      <c r="P87" s="19"/>
      <c r="Q87" s="19"/>
      <c r="R87" s="19"/>
      <c r="S87" s="19"/>
      <c r="T87" s="19"/>
      <c r="AA87" s="19"/>
      <c r="AB87" s="19"/>
      <c r="AC87" s="19"/>
      <c r="AD87" s="19"/>
    </row>
    <row r="88" spans="1:30" ht="10.5" customHeight="1" x14ac:dyDescent="0.2">
      <c r="A88" s="43" t="s">
        <v>11</v>
      </c>
      <c r="B88" s="45">
        <v>7460</v>
      </c>
      <c r="C88" s="45">
        <v>14724</v>
      </c>
      <c r="D88" s="46">
        <f>E88/C88</f>
        <v>2.8475278456941049</v>
      </c>
      <c r="E88" s="45">
        <v>41927</v>
      </c>
      <c r="F88" s="45">
        <v>13867</v>
      </c>
      <c r="G88" s="45">
        <v>4795</v>
      </c>
      <c r="H88" s="46">
        <f>I88/G88</f>
        <v>2.8444212721584985</v>
      </c>
      <c r="I88" s="45">
        <v>13639</v>
      </c>
      <c r="J88" s="45">
        <v>7609</v>
      </c>
      <c r="K88" s="45">
        <v>13060</v>
      </c>
      <c r="L88" s="80">
        <f>M88/K88</f>
        <v>2.4847626339969371</v>
      </c>
      <c r="M88" s="44">
        <v>32451</v>
      </c>
      <c r="N88" s="19"/>
      <c r="O88" s="19"/>
      <c r="P88" s="19"/>
      <c r="Q88" s="19"/>
      <c r="R88" s="19"/>
      <c r="S88" s="19"/>
      <c r="T88" s="19"/>
      <c r="AA88" s="19"/>
      <c r="AB88" s="19"/>
      <c r="AC88" s="19"/>
      <c r="AD88" s="19"/>
    </row>
    <row r="89" spans="1:30" ht="15" customHeight="1" x14ac:dyDescent="0.2">
      <c r="A89" s="27" t="s">
        <v>12</v>
      </c>
      <c r="B89" s="51"/>
      <c r="C89" s="51"/>
      <c r="D89" s="50"/>
      <c r="E89" s="2"/>
      <c r="F89" s="51"/>
      <c r="G89" s="2"/>
      <c r="H89" s="50"/>
      <c r="I89" s="2"/>
      <c r="J89" s="51"/>
      <c r="K89" s="51"/>
      <c r="L89" s="81"/>
      <c r="M89" s="53"/>
      <c r="N89" s="19"/>
      <c r="O89" s="19"/>
      <c r="P89" s="19"/>
      <c r="Q89" s="19"/>
      <c r="R89" s="19"/>
      <c r="S89" s="19"/>
      <c r="T89" s="19"/>
      <c r="AA89" s="19"/>
      <c r="AB89" s="19"/>
      <c r="AC89" s="19"/>
      <c r="AD89" s="19"/>
    </row>
    <row r="90" spans="1:30" ht="16.5" customHeight="1" x14ac:dyDescent="0.2">
      <c r="A90" s="31" t="s">
        <v>94</v>
      </c>
      <c r="B90" s="82" t="s">
        <v>54</v>
      </c>
      <c r="C90" s="33">
        <v>1542322</v>
      </c>
      <c r="D90" s="34">
        <f>E90/C90</f>
        <v>69.441250733634092</v>
      </c>
      <c r="E90" s="33">
        <v>107100768.714</v>
      </c>
      <c r="F90" s="57" t="s">
        <v>54</v>
      </c>
      <c r="G90" s="58">
        <v>1325566</v>
      </c>
      <c r="H90" s="34">
        <f>I90/G90</f>
        <v>79.773241926844833</v>
      </c>
      <c r="I90" s="33">
        <v>105744697.208</v>
      </c>
      <c r="J90" s="82" t="s">
        <v>54</v>
      </c>
      <c r="K90" s="33">
        <v>1609847</v>
      </c>
      <c r="L90" s="78">
        <f>M90/K90</f>
        <v>67.987643469224096</v>
      </c>
      <c r="M90" s="32">
        <v>109449703.876</v>
      </c>
      <c r="N90" s="19"/>
      <c r="O90" s="19"/>
      <c r="P90" s="19"/>
      <c r="Q90" s="19"/>
      <c r="R90" s="19"/>
      <c r="S90" s="19"/>
      <c r="T90" s="19"/>
      <c r="AA90" s="19"/>
      <c r="AB90" s="19"/>
      <c r="AC90" s="19"/>
      <c r="AD90" s="19"/>
    </row>
    <row r="91" spans="1:30" ht="16.5" customHeight="1" x14ac:dyDescent="0.2">
      <c r="A91" s="37" t="s">
        <v>95</v>
      </c>
      <c r="B91" s="39">
        <v>127263</v>
      </c>
      <c r="C91" s="39">
        <v>127263</v>
      </c>
      <c r="D91" s="40">
        <f>E91/C91</f>
        <v>1.7414566684739476</v>
      </c>
      <c r="E91" s="39">
        <v>221623</v>
      </c>
      <c r="F91" s="39">
        <v>110036</v>
      </c>
      <c r="G91" s="72">
        <v>110036</v>
      </c>
      <c r="H91" s="40">
        <f>I91/G91</f>
        <v>1.9482623868552109</v>
      </c>
      <c r="I91" s="39">
        <v>214379</v>
      </c>
      <c r="J91" s="41">
        <v>153319</v>
      </c>
      <c r="K91" s="39">
        <v>153319</v>
      </c>
      <c r="L91" s="79">
        <f>M91/K91</f>
        <v>1.8493141750207085</v>
      </c>
      <c r="M91" s="38">
        <v>283535</v>
      </c>
      <c r="N91" s="19"/>
      <c r="O91" s="19"/>
      <c r="P91" s="19"/>
      <c r="Q91" s="19"/>
      <c r="R91" s="19"/>
      <c r="S91" s="19"/>
      <c r="T91" s="19"/>
      <c r="AA91" s="19"/>
      <c r="AB91" s="19"/>
      <c r="AC91" s="19"/>
      <c r="AD91" s="19"/>
    </row>
    <row r="92" spans="1:30" ht="16.5" customHeight="1" x14ac:dyDescent="0.2">
      <c r="A92" s="37" t="s">
        <v>102</v>
      </c>
      <c r="B92" s="74" t="s">
        <v>54</v>
      </c>
      <c r="C92" s="39">
        <v>2120131</v>
      </c>
      <c r="D92" s="40">
        <f>E92/C92</f>
        <v>0.41908731111426606</v>
      </c>
      <c r="E92" s="39">
        <v>888520</v>
      </c>
      <c r="F92" s="61" t="s">
        <v>54</v>
      </c>
      <c r="G92" s="72">
        <v>2120131</v>
      </c>
      <c r="H92" s="40">
        <f>I92/G92</f>
        <v>0.42999701433543491</v>
      </c>
      <c r="I92" s="39">
        <v>911650</v>
      </c>
      <c r="J92" s="74" t="s">
        <v>54</v>
      </c>
      <c r="K92" s="39">
        <v>2120131</v>
      </c>
      <c r="L92" s="79">
        <f>M92/K92</f>
        <v>0.42874709157122837</v>
      </c>
      <c r="M92" s="38">
        <v>909000</v>
      </c>
      <c r="N92" s="19"/>
      <c r="O92" s="19"/>
      <c r="P92" s="19"/>
      <c r="Q92" s="19"/>
      <c r="R92" s="19"/>
      <c r="S92" s="19"/>
      <c r="T92" s="19"/>
      <c r="AA92" s="19"/>
      <c r="AB92" s="19"/>
      <c r="AC92" s="19"/>
      <c r="AD92" s="19"/>
    </row>
    <row r="93" spans="1:30" ht="16.5" customHeight="1" x14ac:dyDescent="0.2">
      <c r="A93" s="37" t="s">
        <v>125</v>
      </c>
      <c r="B93" s="74" t="s">
        <v>54</v>
      </c>
      <c r="C93" s="39">
        <v>2436185</v>
      </c>
      <c r="D93" s="40">
        <f>E93/C93</f>
        <v>0.28367988688872148</v>
      </c>
      <c r="E93" s="39">
        <v>691096.6852399999</v>
      </c>
      <c r="F93" s="61" t="s">
        <v>54</v>
      </c>
      <c r="G93" s="39">
        <v>2436185</v>
      </c>
      <c r="H93" s="40">
        <f>I93/G93</f>
        <v>0.4154779883465336</v>
      </c>
      <c r="I93" s="39">
        <v>1012181.24304</v>
      </c>
      <c r="J93" s="74" t="s">
        <v>54</v>
      </c>
      <c r="K93" s="39">
        <v>2436185</v>
      </c>
      <c r="L93" s="79">
        <f>M93/K93</f>
        <v>0.38147117693442822</v>
      </c>
      <c r="M93" s="38">
        <v>929334.35918000003</v>
      </c>
      <c r="N93" s="19"/>
      <c r="O93" s="19"/>
      <c r="P93" s="19"/>
      <c r="Q93" s="19"/>
      <c r="R93" s="19"/>
      <c r="S93" s="19"/>
      <c r="T93" s="19"/>
      <c r="AA93" s="19"/>
      <c r="AB93" s="19"/>
      <c r="AC93" s="19"/>
      <c r="AD93" s="19"/>
    </row>
    <row r="94" spans="1:30" ht="14.25" customHeight="1" x14ac:dyDescent="0.2">
      <c r="A94" s="27" t="s">
        <v>13</v>
      </c>
      <c r="B94" s="51"/>
      <c r="C94" s="51"/>
      <c r="D94" s="50"/>
      <c r="E94" s="2"/>
      <c r="F94" s="51"/>
      <c r="G94" s="2"/>
      <c r="H94" s="50"/>
      <c r="I94" s="2"/>
      <c r="J94" s="156"/>
      <c r="K94" s="156"/>
      <c r="L94" s="157"/>
      <c r="M94" s="53"/>
      <c r="N94" s="19"/>
      <c r="O94" s="19"/>
      <c r="P94" s="19"/>
      <c r="Q94" s="19"/>
      <c r="R94" s="19"/>
      <c r="S94" s="19"/>
      <c r="T94" s="19"/>
      <c r="AA94" s="19"/>
      <c r="AB94" s="19"/>
      <c r="AC94" s="19"/>
      <c r="AD94" s="19"/>
    </row>
    <row r="95" spans="1:30" ht="14.25" customHeight="1" x14ac:dyDescent="0.2">
      <c r="A95" s="31" t="s">
        <v>14</v>
      </c>
      <c r="B95" s="33">
        <v>45088</v>
      </c>
      <c r="C95" s="33">
        <v>41750</v>
      </c>
      <c r="D95" s="34">
        <f t="shared" ref="D95:D133" si="10">E95/C95</f>
        <v>1.5581556886227546</v>
      </c>
      <c r="E95" s="33">
        <v>65053</v>
      </c>
      <c r="F95" s="33">
        <v>32979</v>
      </c>
      <c r="G95" s="33">
        <v>35057</v>
      </c>
      <c r="H95" s="34">
        <f>I95/G95</f>
        <v>1.5862452577231365</v>
      </c>
      <c r="I95" s="33">
        <v>55609</v>
      </c>
      <c r="J95" s="33">
        <v>41389</v>
      </c>
      <c r="K95" s="33">
        <v>41200</v>
      </c>
      <c r="L95" s="78">
        <f>M95/K95</f>
        <v>1.6838106796116505</v>
      </c>
      <c r="M95" s="32">
        <v>69373</v>
      </c>
      <c r="N95" s="19"/>
      <c r="O95" s="19"/>
      <c r="P95" s="19"/>
      <c r="Q95" s="19"/>
      <c r="R95" s="19"/>
      <c r="S95" s="19"/>
      <c r="T95" s="19"/>
      <c r="AA95" s="19"/>
      <c r="AB95" s="19"/>
      <c r="AC95" s="19"/>
      <c r="AD95" s="19"/>
    </row>
    <row r="96" spans="1:30" ht="14.25" customHeight="1" x14ac:dyDescent="0.2">
      <c r="A96" s="43" t="s">
        <v>122</v>
      </c>
      <c r="B96" s="45">
        <v>2573</v>
      </c>
      <c r="C96" s="45">
        <v>534098.66666666663</v>
      </c>
      <c r="D96" s="46">
        <f t="shared" si="10"/>
        <v>0.25261250106097749</v>
      </c>
      <c r="E96" s="45">
        <v>134920</v>
      </c>
      <c r="F96" s="45">
        <v>3083</v>
      </c>
      <c r="G96" s="45">
        <v>534825.66666666663</v>
      </c>
      <c r="H96" s="46">
        <f>I96/G96</f>
        <v>0.25444552960248107</v>
      </c>
      <c r="I96" s="45">
        <v>136084</v>
      </c>
      <c r="J96" s="45">
        <v>2285</v>
      </c>
      <c r="K96" s="45">
        <v>536300</v>
      </c>
      <c r="L96" s="80">
        <f>M96/K96</f>
        <v>0.26013611784449003</v>
      </c>
      <c r="M96" s="44">
        <v>139511</v>
      </c>
      <c r="N96" s="19"/>
      <c r="O96" s="19"/>
      <c r="P96" s="19"/>
      <c r="Q96" s="19"/>
      <c r="R96" s="19"/>
      <c r="S96" s="19"/>
      <c r="T96" s="19"/>
      <c r="AA96" s="19"/>
      <c r="AB96" s="19"/>
      <c r="AC96" s="19"/>
      <c r="AD96" s="19"/>
    </row>
    <row r="97" spans="1:30" ht="14.25" customHeight="1" x14ac:dyDescent="0.2">
      <c r="A97" s="27" t="s">
        <v>15</v>
      </c>
      <c r="B97" s="51"/>
      <c r="C97" s="51"/>
      <c r="D97" s="50"/>
      <c r="E97" s="2"/>
      <c r="F97" s="51"/>
      <c r="G97" s="2"/>
      <c r="H97" s="50"/>
      <c r="I97" s="2"/>
      <c r="J97" s="51"/>
      <c r="K97" s="51"/>
      <c r="L97" s="81"/>
      <c r="M97" s="53"/>
      <c r="N97" s="19"/>
      <c r="O97" s="19"/>
      <c r="P97" s="19"/>
      <c r="Q97" s="19"/>
      <c r="R97" s="19"/>
      <c r="S97" s="19"/>
      <c r="T97" s="19"/>
      <c r="AA97" s="19"/>
      <c r="AB97" s="19"/>
      <c r="AC97" s="19"/>
      <c r="AD97" s="19"/>
    </row>
    <row r="98" spans="1:30" ht="14.25" customHeight="1" x14ac:dyDescent="0.2">
      <c r="A98" s="31" t="s">
        <v>16</v>
      </c>
      <c r="B98" s="33">
        <v>288809</v>
      </c>
      <c r="C98" s="33">
        <v>307903</v>
      </c>
      <c r="D98" s="34">
        <f t="shared" si="10"/>
        <v>1.1481635450125527</v>
      </c>
      <c r="E98" s="33">
        <v>353523</v>
      </c>
      <c r="F98" s="33">
        <v>383708</v>
      </c>
      <c r="G98" s="33">
        <v>324716</v>
      </c>
      <c r="H98" s="34">
        <f>I98/G98</f>
        <v>1.2373119895539486</v>
      </c>
      <c r="I98" s="33">
        <v>401775</v>
      </c>
      <c r="J98" s="33">
        <v>326919</v>
      </c>
      <c r="K98" s="33">
        <v>335543</v>
      </c>
      <c r="L98" s="78">
        <f>M98/K98</f>
        <v>1.3200960830653596</v>
      </c>
      <c r="M98" s="32">
        <v>442949</v>
      </c>
      <c r="N98" s="19"/>
      <c r="O98" s="19"/>
      <c r="P98" s="19"/>
      <c r="Q98" s="19"/>
      <c r="R98" s="19"/>
      <c r="S98" s="19"/>
      <c r="T98" s="19"/>
      <c r="AA98" s="19"/>
      <c r="AB98" s="19"/>
      <c r="AC98" s="19"/>
      <c r="AD98" s="19"/>
    </row>
    <row r="99" spans="1:30" ht="14.25" customHeight="1" x14ac:dyDescent="0.2">
      <c r="A99" s="37" t="s">
        <v>17</v>
      </c>
      <c r="B99" s="39">
        <v>211507</v>
      </c>
      <c r="C99" s="39">
        <v>162947</v>
      </c>
      <c r="D99" s="40">
        <f t="shared" si="10"/>
        <v>0.85404456663823203</v>
      </c>
      <c r="E99" s="39">
        <v>139164</v>
      </c>
      <c r="F99" s="39">
        <v>216903</v>
      </c>
      <c r="G99" s="39">
        <v>218948</v>
      </c>
      <c r="H99" s="40">
        <f>I99/G99</f>
        <v>1.0335467782304475</v>
      </c>
      <c r="I99" s="39">
        <v>226293</v>
      </c>
      <c r="J99" s="39">
        <v>207275</v>
      </c>
      <c r="K99" s="39">
        <v>193792</v>
      </c>
      <c r="L99" s="79">
        <f>M99/K99</f>
        <v>0.92796400264200796</v>
      </c>
      <c r="M99" s="38">
        <v>179832</v>
      </c>
      <c r="N99" s="19"/>
      <c r="O99" s="19"/>
      <c r="P99" s="19"/>
      <c r="Q99" s="19"/>
      <c r="R99" s="19"/>
      <c r="S99" s="19"/>
      <c r="T99" s="19"/>
      <c r="AA99" s="19"/>
      <c r="AB99" s="19"/>
      <c r="AC99" s="19"/>
      <c r="AD99" s="19"/>
    </row>
    <row r="100" spans="1:30" ht="14.25" customHeight="1" x14ac:dyDescent="0.2">
      <c r="A100" s="37" t="s">
        <v>18</v>
      </c>
      <c r="B100" s="39">
        <v>12814</v>
      </c>
      <c r="C100" s="39">
        <v>9966</v>
      </c>
      <c r="D100" s="40">
        <f t="shared" si="10"/>
        <v>0.86313465783664456</v>
      </c>
      <c r="E100" s="39">
        <v>8602</v>
      </c>
      <c r="F100" s="39">
        <v>10756</v>
      </c>
      <c r="G100" s="39">
        <v>11359</v>
      </c>
      <c r="H100" s="40">
        <f>I100/G100</f>
        <v>0.93564574346333307</v>
      </c>
      <c r="I100" s="39">
        <v>10628</v>
      </c>
      <c r="J100" s="39">
        <v>6755</v>
      </c>
      <c r="K100" s="39">
        <v>6342</v>
      </c>
      <c r="L100" s="79">
        <f>M100/K100</f>
        <v>0.96988331756543678</v>
      </c>
      <c r="M100" s="38">
        <v>6151</v>
      </c>
      <c r="N100" s="19"/>
      <c r="O100" s="19"/>
      <c r="P100" s="19"/>
      <c r="Q100" s="19"/>
      <c r="R100" s="19"/>
      <c r="S100" s="19"/>
      <c r="T100" s="19"/>
      <c r="AA100" s="19"/>
      <c r="AB100" s="19"/>
      <c r="AC100" s="19"/>
      <c r="AD100" s="19"/>
    </row>
    <row r="101" spans="1:30" ht="14.25" customHeight="1" x14ac:dyDescent="0.2">
      <c r="A101" s="43" t="s">
        <v>19</v>
      </c>
      <c r="B101" s="45">
        <v>245937</v>
      </c>
      <c r="C101" s="45">
        <v>284538</v>
      </c>
      <c r="D101" s="46">
        <f t="shared" si="10"/>
        <v>1.3908968222170677</v>
      </c>
      <c r="E101" s="45">
        <v>395763</v>
      </c>
      <c r="F101" s="45">
        <v>276632</v>
      </c>
      <c r="G101" s="45">
        <v>419818</v>
      </c>
      <c r="H101" s="46">
        <f>I101/G101</f>
        <v>1.2730778575477946</v>
      </c>
      <c r="I101" s="45">
        <v>534461</v>
      </c>
      <c r="J101" s="45">
        <v>231537</v>
      </c>
      <c r="K101" s="45">
        <v>325074</v>
      </c>
      <c r="L101" s="80">
        <f>M101/K101</f>
        <v>1.3195026363228064</v>
      </c>
      <c r="M101" s="44">
        <v>428936</v>
      </c>
      <c r="N101" s="19"/>
      <c r="O101" s="19"/>
      <c r="P101" s="19"/>
      <c r="Q101" s="19"/>
      <c r="R101" s="19"/>
      <c r="S101" s="19"/>
      <c r="T101" s="19"/>
      <c r="AA101" s="19"/>
      <c r="AB101" s="19"/>
      <c r="AC101" s="19"/>
      <c r="AD101" s="19"/>
    </row>
    <row r="102" spans="1:30" ht="14.25" customHeight="1" x14ac:dyDescent="0.2">
      <c r="A102" s="27" t="s">
        <v>20</v>
      </c>
      <c r="B102" s="51"/>
      <c r="C102" s="51"/>
      <c r="D102" s="50"/>
      <c r="E102" s="2"/>
      <c r="F102" s="51"/>
      <c r="G102" s="2"/>
      <c r="H102" s="50"/>
      <c r="I102" s="2"/>
      <c r="J102" s="51"/>
      <c r="K102" s="51"/>
      <c r="L102" s="81"/>
      <c r="M102" s="53"/>
      <c r="N102" s="19"/>
      <c r="O102" s="19"/>
      <c r="P102" s="19"/>
      <c r="Q102" s="19"/>
      <c r="R102" s="19"/>
      <c r="S102" s="19"/>
      <c r="T102" s="19"/>
      <c r="AA102" s="19"/>
      <c r="AB102" s="19"/>
      <c r="AC102" s="19"/>
      <c r="AD102" s="19"/>
    </row>
    <row r="103" spans="1:30" ht="14.25" customHeight="1" x14ac:dyDescent="0.2">
      <c r="A103" s="31" t="s">
        <v>21</v>
      </c>
      <c r="B103" s="33">
        <v>35710</v>
      </c>
      <c r="C103" s="33">
        <v>34265</v>
      </c>
      <c r="D103" s="34">
        <f t="shared" si="10"/>
        <v>30.609309791332262</v>
      </c>
      <c r="E103" s="33">
        <v>1048828</v>
      </c>
      <c r="F103" s="33">
        <v>29612</v>
      </c>
      <c r="G103" s="33">
        <v>30304</v>
      </c>
      <c r="H103" s="34">
        <f>I103/G103</f>
        <v>30.799894403379092</v>
      </c>
      <c r="I103" s="33">
        <v>933360</v>
      </c>
      <c r="J103" s="33">
        <v>27873</v>
      </c>
      <c r="K103" s="33">
        <v>30716</v>
      </c>
      <c r="L103" s="78">
        <f>M103/K103</f>
        <v>29.997037374658159</v>
      </c>
      <c r="M103" s="32">
        <v>921389</v>
      </c>
      <c r="N103" s="19"/>
      <c r="O103" s="19"/>
      <c r="P103" s="19"/>
      <c r="Q103" s="19"/>
      <c r="R103" s="19"/>
      <c r="S103" s="19"/>
      <c r="T103" s="19"/>
      <c r="AA103" s="19"/>
      <c r="AB103" s="19"/>
      <c r="AC103" s="19"/>
      <c r="AD103" s="19"/>
    </row>
    <row r="104" spans="1:30" ht="14.25" customHeight="1" x14ac:dyDescent="0.2">
      <c r="A104" s="37" t="s">
        <v>22</v>
      </c>
      <c r="B104" s="39">
        <v>89200</v>
      </c>
      <c r="C104" s="39">
        <v>92742</v>
      </c>
      <c r="D104" s="40">
        <f t="shared" si="10"/>
        <v>8.6433978132884786</v>
      </c>
      <c r="E104" s="39">
        <v>801606</v>
      </c>
      <c r="F104" s="39">
        <v>83746</v>
      </c>
      <c r="G104" s="39">
        <v>65146</v>
      </c>
      <c r="H104" s="40">
        <f>I104/G104</f>
        <v>9.7263684646793358</v>
      </c>
      <c r="I104" s="39">
        <v>633634</v>
      </c>
      <c r="J104" s="39">
        <v>56400</v>
      </c>
      <c r="K104" s="39">
        <v>76463</v>
      </c>
      <c r="L104" s="79">
        <f>M104/K104</f>
        <v>10.495468396479342</v>
      </c>
      <c r="M104" s="38">
        <v>802515</v>
      </c>
      <c r="N104" s="19"/>
      <c r="O104" s="19"/>
      <c r="P104" s="19"/>
      <c r="Q104" s="19"/>
      <c r="R104" s="19"/>
      <c r="S104" s="19"/>
      <c r="T104" s="19"/>
      <c r="AA104" s="19"/>
      <c r="AB104" s="19"/>
      <c r="AC104" s="19"/>
      <c r="AD104" s="19"/>
    </row>
    <row r="105" spans="1:30" ht="14.25" customHeight="1" x14ac:dyDescent="0.2">
      <c r="A105" s="37" t="s">
        <v>23</v>
      </c>
      <c r="B105" s="39">
        <v>320208</v>
      </c>
      <c r="C105" s="39">
        <v>234751</v>
      </c>
      <c r="D105" s="40">
        <f t="shared" si="10"/>
        <v>9.2285059488564478</v>
      </c>
      <c r="E105" s="39">
        <v>2166401</v>
      </c>
      <c r="F105" s="39">
        <v>261508</v>
      </c>
      <c r="G105" s="39">
        <v>282764</v>
      </c>
      <c r="H105" s="40">
        <f>I105/G105</f>
        <v>10.008438132152607</v>
      </c>
      <c r="I105" s="39">
        <v>2830026</v>
      </c>
      <c r="J105" s="39">
        <v>232939</v>
      </c>
      <c r="K105" s="39">
        <v>270208</v>
      </c>
      <c r="L105" s="79">
        <f>M105/K105</f>
        <v>10.480548318332543</v>
      </c>
      <c r="M105" s="38">
        <v>2831928</v>
      </c>
      <c r="N105" s="19"/>
      <c r="O105" s="19"/>
      <c r="P105" s="19"/>
      <c r="Q105" s="19"/>
      <c r="R105" s="19"/>
      <c r="S105" s="19"/>
      <c r="T105" s="19"/>
      <c r="AA105" s="19"/>
      <c r="AB105" s="19"/>
      <c r="AC105" s="19"/>
      <c r="AD105" s="19"/>
    </row>
    <row r="106" spans="1:30" ht="14.25" customHeight="1" x14ac:dyDescent="0.2">
      <c r="A106" s="37" t="s">
        <v>24</v>
      </c>
      <c r="B106" s="39">
        <v>50962</v>
      </c>
      <c r="C106" s="39">
        <v>43389</v>
      </c>
      <c r="D106" s="40">
        <f t="shared" si="10"/>
        <v>7.8113116227615293</v>
      </c>
      <c r="E106" s="39">
        <v>338925</v>
      </c>
      <c r="F106" s="39">
        <v>56680</v>
      </c>
      <c r="G106" s="39">
        <v>62261</v>
      </c>
      <c r="H106" s="40">
        <f>I106/G106</f>
        <v>8.8720386758966292</v>
      </c>
      <c r="I106" s="39">
        <v>552382</v>
      </c>
      <c r="J106" s="39">
        <v>56275</v>
      </c>
      <c r="K106" s="39">
        <v>70228</v>
      </c>
      <c r="L106" s="79">
        <f>M106/K106</f>
        <v>8.9913994418180785</v>
      </c>
      <c r="M106" s="38">
        <v>631448</v>
      </c>
      <c r="N106" s="19"/>
      <c r="O106" s="19"/>
      <c r="P106" s="19"/>
      <c r="Q106" s="19"/>
      <c r="R106" s="19"/>
      <c r="S106" s="19"/>
      <c r="T106" s="19"/>
      <c r="AA106" s="19"/>
      <c r="AB106" s="19"/>
      <c r="AC106" s="19"/>
      <c r="AD106" s="19"/>
    </row>
    <row r="107" spans="1:30" ht="14.25" customHeight="1" x14ac:dyDescent="0.2">
      <c r="A107" s="43" t="s">
        <v>25</v>
      </c>
      <c r="B107" s="45">
        <v>63753</v>
      </c>
      <c r="C107" s="45">
        <v>75332</v>
      </c>
      <c r="D107" s="46">
        <f t="shared" si="10"/>
        <v>8.914909998407051</v>
      </c>
      <c r="E107" s="45">
        <v>671578</v>
      </c>
      <c r="F107" s="45">
        <v>63701</v>
      </c>
      <c r="G107" s="45">
        <v>71194</v>
      </c>
      <c r="H107" s="46">
        <f>I107/G107</f>
        <v>8.185647666938225</v>
      </c>
      <c r="I107" s="45">
        <v>582769</v>
      </c>
      <c r="J107" s="45">
        <v>68668</v>
      </c>
      <c r="K107" s="45">
        <v>75358</v>
      </c>
      <c r="L107" s="80">
        <f>M107/K107</f>
        <v>8.7193794952095338</v>
      </c>
      <c r="M107" s="38">
        <v>657075</v>
      </c>
      <c r="N107" s="19"/>
      <c r="O107" s="19"/>
      <c r="P107" s="19"/>
      <c r="Q107" s="19"/>
      <c r="R107" s="19"/>
      <c r="S107" s="19"/>
      <c r="T107" s="19"/>
      <c r="AA107" s="19"/>
      <c r="AB107" s="19"/>
      <c r="AC107" s="19"/>
      <c r="AD107" s="19"/>
    </row>
    <row r="108" spans="1:30" ht="14.25" customHeight="1" x14ac:dyDescent="0.2">
      <c r="A108" s="27" t="s">
        <v>26</v>
      </c>
      <c r="B108" s="51"/>
      <c r="C108" s="51"/>
      <c r="D108" s="50"/>
      <c r="E108" s="51"/>
      <c r="F108" s="51"/>
      <c r="G108" s="51"/>
      <c r="H108" s="50"/>
      <c r="I108" s="51"/>
      <c r="J108" s="51"/>
      <c r="K108" s="51"/>
      <c r="L108" s="85"/>
      <c r="M108" s="68"/>
      <c r="N108" s="19"/>
      <c r="O108" s="19"/>
      <c r="P108" s="19"/>
      <c r="Q108" s="19"/>
      <c r="R108" s="19"/>
      <c r="S108" s="19"/>
      <c r="T108" s="19"/>
      <c r="AA108" s="19"/>
      <c r="AB108" s="19"/>
      <c r="AC108" s="19"/>
      <c r="AD108" s="19"/>
    </row>
    <row r="109" spans="1:30" ht="14.25" customHeight="1" x14ac:dyDescent="0.2">
      <c r="A109" s="31" t="s">
        <v>126</v>
      </c>
      <c r="B109" s="33">
        <v>59644</v>
      </c>
      <c r="C109" s="33">
        <v>282238.75</v>
      </c>
      <c r="D109" s="34">
        <f t="shared" si="10"/>
        <v>78.658912002692759</v>
      </c>
      <c r="E109" s="33">
        <v>22200593</v>
      </c>
      <c r="F109" s="33">
        <v>34963</v>
      </c>
      <c r="G109" s="33">
        <v>306891.41666666669</v>
      </c>
      <c r="H109" s="34">
        <f>I109/G109</f>
        <v>66.62543456602593</v>
      </c>
      <c r="I109" s="33">
        <v>20446774</v>
      </c>
      <c r="J109" s="33">
        <v>38893</v>
      </c>
      <c r="K109" s="33">
        <v>310115.83333333331</v>
      </c>
      <c r="L109" s="78">
        <f>M109/K109</f>
        <v>68.231640327941989</v>
      </c>
      <c r="M109" s="38">
        <v>21159712</v>
      </c>
      <c r="N109" s="19"/>
      <c r="O109" s="19"/>
      <c r="P109" s="19"/>
      <c r="Q109" s="19"/>
      <c r="R109" s="19"/>
      <c r="S109" s="19"/>
      <c r="T109" s="19"/>
      <c r="AA109" s="19"/>
      <c r="AB109" s="19"/>
      <c r="AC109" s="19"/>
      <c r="AD109" s="19"/>
    </row>
    <row r="110" spans="1:30" ht="14.25" customHeight="1" x14ac:dyDescent="0.2">
      <c r="A110" s="43" t="s">
        <v>56</v>
      </c>
      <c r="B110" s="45">
        <v>161992</v>
      </c>
      <c r="C110" s="45">
        <v>633337.49999999988</v>
      </c>
      <c r="D110" s="46">
        <f t="shared" si="10"/>
        <v>2.4473286359958162</v>
      </c>
      <c r="E110" s="45">
        <v>1549985</v>
      </c>
      <c r="F110" s="45">
        <v>169238</v>
      </c>
      <c r="G110" s="45">
        <v>707375.58333333337</v>
      </c>
      <c r="H110" s="46">
        <f>I110/G110</f>
        <v>2.8670285599104766</v>
      </c>
      <c r="I110" s="45">
        <v>2028066</v>
      </c>
      <c r="J110" s="45">
        <v>164817</v>
      </c>
      <c r="K110" s="45">
        <v>744488.75</v>
      </c>
      <c r="L110" s="80">
        <f>M110/K110</f>
        <v>2.5327568751038885</v>
      </c>
      <c r="M110" s="44">
        <v>1885609</v>
      </c>
      <c r="N110" s="19"/>
      <c r="O110" s="19"/>
      <c r="P110" s="19"/>
      <c r="Q110" s="19"/>
      <c r="R110" s="19"/>
      <c r="S110" s="19"/>
      <c r="T110" s="19"/>
      <c r="AA110" s="19"/>
      <c r="AB110" s="19"/>
      <c r="AC110" s="19"/>
      <c r="AD110" s="19"/>
    </row>
    <row r="111" spans="1:30" ht="15" customHeight="1" x14ac:dyDescent="0.2">
      <c r="A111" s="27" t="s">
        <v>27</v>
      </c>
      <c r="B111" s="51"/>
      <c r="C111" s="51"/>
      <c r="D111" s="50"/>
      <c r="E111" s="51"/>
      <c r="F111" s="51"/>
      <c r="G111" s="51"/>
      <c r="H111" s="50"/>
      <c r="I111" s="51"/>
      <c r="J111" s="51"/>
      <c r="K111" s="51"/>
      <c r="L111" s="81"/>
      <c r="M111" s="68"/>
      <c r="N111" s="19"/>
      <c r="O111" s="19"/>
      <c r="P111" s="19"/>
      <c r="Q111" s="19"/>
      <c r="R111" s="19"/>
      <c r="S111" s="19"/>
      <c r="T111" s="19"/>
      <c r="AA111" s="19"/>
      <c r="AB111" s="19"/>
      <c r="AC111" s="19"/>
      <c r="AD111" s="19"/>
    </row>
    <row r="112" spans="1:30" ht="14.25" customHeight="1" x14ac:dyDescent="0.2">
      <c r="A112" s="31" t="s">
        <v>28</v>
      </c>
      <c r="B112" s="33">
        <v>49558</v>
      </c>
      <c r="C112" s="33">
        <v>56089</v>
      </c>
      <c r="D112" s="34">
        <f t="shared" si="10"/>
        <v>18.181443776854643</v>
      </c>
      <c r="E112" s="33">
        <v>1019779</v>
      </c>
      <c r="F112" s="33">
        <v>39380</v>
      </c>
      <c r="G112" s="33">
        <v>44319</v>
      </c>
      <c r="H112" s="34">
        <f t="shared" ref="H112:H122" si="11">I112/G112</f>
        <v>21.367381935512984</v>
      </c>
      <c r="I112" s="33">
        <v>946981</v>
      </c>
      <c r="J112" s="33">
        <v>44196</v>
      </c>
      <c r="K112" s="33">
        <v>47989</v>
      </c>
      <c r="L112" s="78">
        <f t="shared" ref="L112:L122" si="12">M112/K112</f>
        <v>22.03825876763425</v>
      </c>
      <c r="M112" s="32">
        <v>1057594</v>
      </c>
      <c r="N112" s="19"/>
      <c r="O112" s="19"/>
      <c r="P112" s="19"/>
      <c r="Q112" s="19"/>
      <c r="R112" s="19"/>
      <c r="S112" s="19"/>
      <c r="T112" s="19"/>
      <c r="AA112" s="19"/>
      <c r="AB112" s="19"/>
      <c r="AC112" s="19"/>
      <c r="AD112" s="19"/>
    </row>
    <row r="113" spans="1:30" ht="14.25" customHeight="1" x14ac:dyDescent="0.2">
      <c r="A113" s="37" t="s">
        <v>29</v>
      </c>
      <c r="B113" s="39">
        <v>7781</v>
      </c>
      <c r="C113" s="39">
        <v>2611</v>
      </c>
      <c r="D113" s="40">
        <f t="shared" si="10"/>
        <v>8.8981233243967832</v>
      </c>
      <c r="E113" s="39">
        <v>23233</v>
      </c>
      <c r="F113" s="39">
        <v>8345</v>
      </c>
      <c r="G113" s="39">
        <v>7629</v>
      </c>
      <c r="H113" s="40">
        <f t="shared" si="11"/>
        <v>8.638746886879014</v>
      </c>
      <c r="I113" s="39">
        <v>65905</v>
      </c>
      <c r="J113" s="39">
        <v>4224</v>
      </c>
      <c r="K113" s="39">
        <v>8090</v>
      </c>
      <c r="L113" s="79">
        <f t="shared" si="12"/>
        <v>8.6932014833127322</v>
      </c>
      <c r="M113" s="38">
        <v>70328</v>
      </c>
      <c r="N113" s="19"/>
      <c r="O113" s="19"/>
      <c r="P113" s="19"/>
      <c r="Q113" s="19"/>
      <c r="R113" s="19"/>
      <c r="S113" s="19"/>
      <c r="T113" s="19"/>
      <c r="AA113" s="19"/>
      <c r="AB113" s="19"/>
      <c r="AC113" s="19"/>
      <c r="AD113" s="19"/>
    </row>
    <row r="114" spans="1:30" ht="14.25" customHeight="1" x14ac:dyDescent="0.2">
      <c r="A114" s="37" t="s">
        <v>97</v>
      </c>
      <c r="B114" s="39">
        <v>10144</v>
      </c>
      <c r="C114" s="39">
        <v>17829</v>
      </c>
      <c r="D114" s="40">
        <f t="shared" si="10"/>
        <v>16.555611643950865</v>
      </c>
      <c r="E114" s="39">
        <v>295170</v>
      </c>
      <c r="F114" s="39">
        <v>10729</v>
      </c>
      <c r="G114" s="39">
        <v>20688</v>
      </c>
      <c r="H114" s="40">
        <f t="shared" si="11"/>
        <v>14.529389017788089</v>
      </c>
      <c r="I114" s="39">
        <v>300584</v>
      </c>
      <c r="J114" s="39">
        <v>8720</v>
      </c>
      <c r="K114" s="39">
        <v>13225</v>
      </c>
      <c r="L114" s="79">
        <f t="shared" si="12"/>
        <v>16.819584120982988</v>
      </c>
      <c r="M114" s="38">
        <v>222439</v>
      </c>
      <c r="N114" s="19"/>
      <c r="O114" s="19"/>
      <c r="P114" s="19"/>
      <c r="Q114" s="19"/>
      <c r="R114" s="19"/>
      <c r="S114" s="19"/>
      <c r="T114" s="19"/>
      <c r="AA114" s="19"/>
      <c r="AB114" s="19"/>
      <c r="AC114" s="19"/>
      <c r="AD114" s="19"/>
    </row>
    <row r="115" spans="1:30" ht="14.25" customHeight="1" x14ac:dyDescent="0.2">
      <c r="A115" s="37" t="s">
        <v>30</v>
      </c>
      <c r="B115" s="39">
        <v>81777</v>
      </c>
      <c r="C115" s="39">
        <v>135808</v>
      </c>
      <c r="D115" s="40">
        <f t="shared" si="10"/>
        <v>6.1850406456173426</v>
      </c>
      <c r="E115" s="39">
        <v>839978</v>
      </c>
      <c r="F115" s="39">
        <v>91224</v>
      </c>
      <c r="G115" s="39">
        <v>125380</v>
      </c>
      <c r="H115" s="40">
        <f t="shared" si="11"/>
        <v>6.3652655925985009</v>
      </c>
      <c r="I115" s="39">
        <v>798077</v>
      </c>
      <c r="J115" s="39">
        <v>78588</v>
      </c>
      <c r="K115" s="39">
        <v>123880</v>
      </c>
      <c r="L115" s="79">
        <f t="shared" si="12"/>
        <v>6.5017678398450114</v>
      </c>
      <c r="M115" s="38">
        <v>805439</v>
      </c>
      <c r="N115" s="19"/>
      <c r="O115" s="19"/>
      <c r="P115" s="19"/>
      <c r="Q115" s="19"/>
      <c r="R115" s="19"/>
      <c r="S115" s="19"/>
      <c r="T115" s="19"/>
      <c r="AA115" s="19"/>
      <c r="AB115" s="19"/>
      <c r="AC115" s="19"/>
      <c r="AD115" s="19"/>
    </row>
    <row r="116" spans="1:30" ht="14.25" customHeight="1" x14ac:dyDescent="0.2">
      <c r="A116" s="37" t="s">
        <v>98</v>
      </c>
      <c r="B116" s="39">
        <v>36862</v>
      </c>
      <c r="C116" s="39">
        <v>87795</v>
      </c>
      <c r="D116" s="40">
        <f t="shared" si="10"/>
        <v>7.00766558460049</v>
      </c>
      <c r="E116" s="39">
        <v>615238</v>
      </c>
      <c r="F116" s="39">
        <v>39270</v>
      </c>
      <c r="G116" s="39">
        <v>95162</v>
      </c>
      <c r="H116" s="40">
        <f t="shared" si="11"/>
        <v>6.7051028771988817</v>
      </c>
      <c r="I116" s="39">
        <v>638071</v>
      </c>
      <c r="J116" s="39">
        <v>36521</v>
      </c>
      <c r="K116" s="39">
        <v>125867</v>
      </c>
      <c r="L116" s="79">
        <f t="shared" si="12"/>
        <v>5.1000659426219741</v>
      </c>
      <c r="M116" s="38">
        <v>641930</v>
      </c>
      <c r="N116" s="19"/>
      <c r="O116" s="19"/>
      <c r="P116" s="19"/>
      <c r="Q116" s="19"/>
      <c r="R116" s="19"/>
      <c r="S116" s="19"/>
      <c r="T116" s="19"/>
      <c r="AA116" s="19"/>
      <c r="AB116" s="19"/>
      <c r="AC116" s="19"/>
      <c r="AD116" s="19"/>
    </row>
    <row r="117" spans="1:30" ht="14.25" customHeight="1" x14ac:dyDescent="0.2">
      <c r="A117" s="37" t="s">
        <v>31</v>
      </c>
      <c r="B117" s="39">
        <v>18071</v>
      </c>
      <c r="C117" s="39">
        <v>54783</v>
      </c>
      <c r="D117" s="40">
        <f t="shared" si="10"/>
        <v>7.8636438311154917</v>
      </c>
      <c r="E117" s="39">
        <v>430794</v>
      </c>
      <c r="F117" s="39">
        <v>15965</v>
      </c>
      <c r="G117" s="39">
        <v>62075</v>
      </c>
      <c r="H117" s="40">
        <f t="shared" si="11"/>
        <v>8.5859202577527185</v>
      </c>
      <c r="I117" s="39">
        <v>532971</v>
      </c>
      <c r="J117" s="39">
        <v>15993</v>
      </c>
      <c r="K117" s="39">
        <v>54672</v>
      </c>
      <c r="L117" s="79">
        <f t="shared" si="12"/>
        <v>7.6879755633596725</v>
      </c>
      <c r="M117" s="38">
        <v>420317</v>
      </c>
      <c r="N117" s="19"/>
      <c r="O117" s="19"/>
      <c r="P117" s="19"/>
      <c r="Q117" s="19"/>
      <c r="R117" s="19"/>
      <c r="S117" s="19"/>
      <c r="T117" s="19"/>
      <c r="AA117" s="19"/>
      <c r="AB117" s="19"/>
      <c r="AC117" s="19"/>
      <c r="AD117" s="19"/>
    </row>
    <row r="118" spans="1:30" ht="14.25" customHeight="1" x14ac:dyDescent="0.2">
      <c r="A118" s="37" t="s">
        <v>100</v>
      </c>
      <c r="B118" s="39">
        <v>103438</v>
      </c>
      <c r="C118" s="39">
        <v>103438</v>
      </c>
      <c r="D118" s="40">
        <f t="shared" si="10"/>
        <v>51.062974922175606</v>
      </c>
      <c r="E118" s="39">
        <v>5281852</v>
      </c>
      <c r="F118" s="39">
        <v>101598</v>
      </c>
      <c r="G118" s="39">
        <v>101598</v>
      </c>
      <c r="H118" s="40">
        <f t="shared" si="11"/>
        <v>52.225555621173648</v>
      </c>
      <c r="I118" s="39">
        <v>5306012</v>
      </c>
      <c r="J118" s="39">
        <v>99098</v>
      </c>
      <c r="K118" s="39">
        <v>99098</v>
      </c>
      <c r="L118" s="79">
        <f t="shared" si="12"/>
        <v>44.824315324224507</v>
      </c>
      <c r="M118" s="38">
        <v>4442000</v>
      </c>
      <c r="N118" s="19"/>
      <c r="O118" s="19"/>
      <c r="P118" s="19"/>
      <c r="Q118" s="19"/>
      <c r="R118" s="19"/>
      <c r="S118" s="19"/>
      <c r="T118" s="19"/>
      <c r="AA118" s="19"/>
      <c r="AB118" s="19"/>
      <c r="AC118" s="19"/>
      <c r="AD118" s="19"/>
    </row>
    <row r="119" spans="1:30" ht="14.25" customHeight="1" x14ac:dyDescent="0.2">
      <c r="A119" s="37" t="s">
        <v>99</v>
      </c>
      <c r="B119" s="39">
        <v>9284</v>
      </c>
      <c r="C119" s="39">
        <v>13058</v>
      </c>
      <c r="D119" s="40">
        <f t="shared" si="10"/>
        <v>12.483381834890489</v>
      </c>
      <c r="E119" s="39">
        <v>163008</v>
      </c>
      <c r="F119" s="39">
        <v>11095</v>
      </c>
      <c r="G119" s="39">
        <v>13720</v>
      </c>
      <c r="H119" s="40">
        <f t="shared" si="11"/>
        <v>12.57463556851312</v>
      </c>
      <c r="I119" s="39">
        <v>172524</v>
      </c>
      <c r="J119" s="39">
        <v>8046</v>
      </c>
      <c r="K119" s="39">
        <v>10389</v>
      </c>
      <c r="L119" s="79">
        <f t="shared" si="12"/>
        <v>11.078255847531043</v>
      </c>
      <c r="M119" s="38">
        <v>115092</v>
      </c>
      <c r="N119" s="19"/>
      <c r="O119" s="19"/>
      <c r="P119" s="19"/>
      <c r="Q119" s="19"/>
      <c r="R119" s="19"/>
      <c r="S119" s="19"/>
      <c r="T119" s="19"/>
      <c r="AA119" s="19"/>
      <c r="AB119" s="19"/>
      <c r="AC119" s="19"/>
      <c r="AD119" s="19"/>
    </row>
    <row r="120" spans="1:30" ht="14.25" customHeight="1" x14ac:dyDescent="0.2">
      <c r="A120" s="37" t="s">
        <v>57</v>
      </c>
      <c r="B120" s="39">
        <v>10567</v>
      </c>
      <c r="C120" s="39">
        <v>10642</v>
      </c>
      <c r="D120" s="40">
        <f t="shared" si="10"/>
        <v>1.9181544822401804</v>
      </c>
      <c r="E120" s="39">
        <v>20413</v>
      </c>
      <c r="F120" s="39">
        <v>10538</v>
      </c>
      <c r="G120" s="39">
        <v>10397</v>
      </c>
      <c r="H120" s="40">
        <f t="shared" si="11"/>
        <v>1.903722227565644</v>
      </c>
      <c r="I120" s="39">
        <v>19793</v>
      </c>
      <c r="J120" s="39">
        <v>10010</v>
      </c>
      <c r="K120" s="39">
        <v>9933</v>
      </c>
      <c r="L120" s="79">
        <f t="shared" si="12"/>
        <v>1.9228833182321554</v>
      </c>
      <c r="M120" s="38">
        <v>19100</v>
      </c>
      <c r="N120" s="19"/>
      <c r="O120" s="19"/>
      <c r="P120" s="19"/>
      <c r="Q120" s="19"/>
      <c r="R120" s="19"/>
      <c r="S120" s="19"/>
      <c r="T120" s="19"/>
      <c r="AA120" s="19"/>
      <c r="AB120" s="19"/>
      <c r="AC120" s="19"/>
      <c r="AD120" s="19"/>
    </row>
    <row r="121" spans="1:30" ht="14.25" customHeight="1" x14ac:dyDescent="0.2">
      <c r="A121" s="37" t="s">
        <v>58</v>
      </c>
      <c r="B121" s="39">
        <v>11404</v>
      </c>
      <c r="C121" s="39">
        <v>50954</v>
      </c>
      <c r="D121" s="40">
        <f t="shared" si="10"/>
        <v>1.0856066255838599</v>
      </c>
      <c r="E121" s="39">
        <v>55316</v>
      </c>
      <c r="F121" s="39">
        <v>5470</v>
      </c>
      <c r="G121" s="39">
        <v>73829</v>
      </c>
      <c r="H121" s="40">
        <f t="shared" si="11"/>
        <v>2.192715599561148</v>
      </c>
      <c r="I121" s="39">
        <v>161886</v>
      </c>
      <c r="J121" s="39">
        <v>14657</v>
      </c>
      <c r="K121" s="39">
        <v>100552</v>
      </c>
      <c r="L121" s="79">
        <f t="shared" si="12"/>
        <v>2.1512650171055774</v>
      </c>
      <c r="M121" s="38">
        <v>216314</v>
      </c>
      <c r="N121" s="19"/>
      <c r="O121" s="19"/>
      <c r="P121" s="19"/>
      <c r="Q121" s="19"/>
      <c r="R121" s="19"/>
      <c r="S121" s="19"/>
      <c r="T121" s="19"/>
      <c r="AA121" s="19"/>
      <c r="AB121" s="19"/>
      <c r="AC121" s="19"/>
      <c r="AD121" s="19"/>
    </row>
    <row r="122" spans="1:30" ht="14.25" customHeight="1" x14ac:dyDescent="0.2">
      <c r="A122" s="43" t="s">
        <v>32</v>
      </c>
      <c r="B122" s="45">
        <v>12598</v>
      </c>
      <c r="C122" s="45">
        <v>13156</v>
      </c>
      <c r="D122" s="46">
        <f t="shared" si="10"/>
        <v>38.107935542718153</v>
      </c>
      <c r="E122" s="45">
        <v>501348</v>
      </c>
      <c r="F122" s="45">
        <v>12845</v>
      </c>
      <c r="G122" s="45">
        <v>12524</v>
      </c>
      <c r="H122" s="46">
        <f t="shared" si="11"/>
        <v>37.300303417438521</v>
      </c>
      <c r="I122" s="45">
        <v>467149</v>
      </c>
      <c r="J122" s="45">
        <v>13009</v>
      </c>
      <c r="K122" s="45">
        <v>10607</v>
      </c>
      <c r="L122" s="80">
        <f t="shared" si="12"/>
        <v>38.642123126237394</v>
      </c>
      <c r="M122" s="44">
        <v>409877</v>
      </c>
      <c r="N122" s="19"/>
      <c r="O122" s="19"/>
      <c r="P122" s="19"/>
      <c r="Q122" s="19"/>
      <c r="R122" s="19"/>
      <c r="S122" s="19"/>
      <c r="T122" s="19"/>
      <c r="AA122" s="19"/>
      <c r="AB122" s="19"/>
      <c r="AC122" s="19"/>
      <c r="AD122" s="19"/>
    </row>
    <row r="123" spans="1:30" ht="15.75" customHeight="1" x14ac:dyDescent="0.2">
      <c r="A123" s="27" t="s">
        <v>33</v>
      </c>
      <c r="B123" s="51"/>
      <c r="C123" s="51"/>
      <c r="D123" s="50"/>
      <c r="E123" s="2"/>
      <c r="F123" s="51"/>
      <c r="G123" s="51"/>
      <c r="H123" s="50"/>
      <c r="I123" s="51"/>
      <c r="J123" s="51"/>
      <c r="K123" s="51"/>
      <c r="L123" s="81"/>
      <c r="M123" s="86"/>
      <c r="N123" s="19"/>
      <c r="O123" s="19"/>
      <c r="P123" s="19"/>
      <c r="Q123" s="19"/>
      <c r="R123" s="19"/>
      <c r="S123" s="19"/>
      <c r="T123" s="19"/>
      <c r="AA123" s="19"/>
      <c r="AB123" s="19"/>
      <c r="AC123" s="19"/>
      <c r="AD123" s="19"/>
    </row>
    <row r="124" spans="1:30" ht="14.25" customHeight="1" x14ac:dyDescent="0.2">
      <c r="A124" s="31" t="s">
        <v>59</v>
      </c>
      <c r="B124" s="33">
        <v>26277</v>
      </c>
      <c r="C124" s="33">
        <v>242529</v>
      </c>
      <c r="D124" s="34">
        <f t="shared" si="10"/>
        <v>1.0245001628671211</v>
      </c>
      <c r="E124" s="33">
        <v>248471</v>
      </c>
      <c r="F124" s="33">
        <v>20800</v>
      </c>
      <c r="G124" s="33">
        <v>341080</v>
      </c>
      <c r="H124" s="34">
        <f t="shared" ref="H124:H133" si="13">I124/G124</f>
        <v>1.398580978069661</v>
      </c>
      <c r="I124" s="33">
        <v>477028</v>
      </c>
      <c r="J124" s="33">
        <v>53252</v>
      </c>
      <c r="K124" s="33">
        <v>332317</v>
      </c>
      <c r="L124" s="78">
        <f t="shared" ref="L124:L133" si="14">M124/K124</f>
        <v>1.2171330386347976</v>
      </c>
      <c r="M124" s="32">
        <v>404474</v>
      </c>
      <c r="N124" s="19"/>
      <c r="O124" s="19"/>
      <c r="P124" s="19"/>
      <c r="Q124" s="19"/>
      <c r="R124" s="19"/>
      <c r="S124" s="19"/>
      <c r="T124" s="19"/>
      <c r="AA124" s="19"/>
      <c r="AB124" s="19"/>
      <c r="AC124" s="19"/>
      <c r="AD124" s="19"/>
    </row>
    <row r="125" spans="1:30" ht="14.25" customHeight="1" x14ac:dyDescent="0.2">
      <c r="A125" s="37" t="s">
        <v>60</v>
      </c>
      <c r="B125" s="39">
        <v>19483</v>
      </c>
      <c r="C125" s="39">
        <v>80836</v>
      </c>
      <c r="D125" s="40">
        <f t="shared" si="10"/>
        <v>1.855188282448414</v>
      </c>
      <c r="E125" s="39">
        <v>149966</v>
      </c>
      <c r="F125" s="39">
        <v>19772</v>
      </c>
      <c r="G125" s="39">
        <v>111404.00000000001</v>
      </c>
      <c r="H125" s="40">
        <f t="shared" si="13"/>
        <v>1.7178018742594519</v>
      </c>
      <c r="I125" s="39">
        <v>191370</v>
      </c>
      <c r="J125" s="39">
        <v>19993</v>
      </c>
      <c r="K125" s="39">
        <v>103019</v>
      </c>
      <c r="L125" s="79">
        <f t="shared" si="14"/>
        <v>1.8960385948223144</v>
      </c>
      <c r="M125" s="38">
        <v>195328</v>
      </c>
      <c r="N125" s="19"/>
      <c r="O125" s="19"/>
      <c r="P125" s="19"/>
      <c r="Q125" s="19"/>
      <c r="R125" s="19"/>
      <c r="S125" s="19"/>
      <c r="T125" s="19"/>
      <c r="AA125" s="19"/>
      <c r="AB125" s="19"/>
      <c r="AC125" s="19"/>
      <c r="AD125" s="19"/>
    </row>
    <row r="126" spans="1:30" ht="14.25" customHeight="1" x14ac:dyDescent="0.2">
      <c r="A126" s="37" t="s">
        <v>61</v>
      </c>
      <c r="B126" s="39">
        <v>19434</v>
      </c>
      <c r="C126" s="39">
        <v>87074</v>
      </c>
      <c r="D126" s="40">
        <f t="shared" si="10"/>
        <v>3.0760272871350804</v>
      </c>
      <c r="E126" s="39">
        <v>267842</v>
      </c>
      <c r="F126" s="39">
        <v>15335</v>
      </c>
      <c r="G126" s="39">
        <v>109913</v>
      </c>
      <c r="H126" s="40">
        <f t="shared" si="13"/>
        <v>1.4404392565028705</v>
      </c>
      <c r="I126" s="39">
        <v>158323</v>
      </c>
      <c r="J126" s="39">
        <v>17771</v>
      </c>
      <c r="K126" s="39">
        <v>106990</v>
      </c>
      <c r="L126" s="79">
        <f t="shared" si="14"/>
        <v>1.371614169548556</v>
      </c>
      <c r="M126" s="38">
        <v>146749</v>
      </c>
      <c r="N126" s="19"/>
      <c r="O126" s="19"/>
      <c r="P126" s="19"/>
      <c r="Q126" s="19"/>
      <c r="R126" s="19"/>
      <c r="S126" s="19"/>
      <c r="T126" s="19"/>
      <c r="AA126" s="19"/>
      <c r="AB126" s="19"/>
      <c r="AC126" s="19"/>
      <c r="AD126" s="19"/>
    </row>
    <row r="127" spans="1:30" ht="14.25" customHeight="1" x14ac:dyDescent="0.2">
      <c r="A127" s="37" t="s">
        <v>62</v>
      </c>
      <c r="B127" s="39">
        <v>19094</v>
      </c>
      <c r="C127" s="39">
        <v>98488</v>
      </c>
      <c r="D127" s="40">
        <f t="shared" si="10"/>
        <v>0.28503980180326538</v>
      </c>
      <c r="E127" s="39">
        <v>28073</v>
      </c>
      <c r="F127" s="39">
        <v>16043</v>
      </c>
      <c r="G127" s="39">
        <v>122589</v>
      </c>
      <c r="H127" s="40">
        <f t="shared" si="13"/>
        <v>0.25401137133021723</v>
      </c>
      <c r="I127" s="39">
        <v>31139</v>
      </c>
      <c r="J127" s="39">
        <v>24070</v>
      </c>
      <c r="K127" s="39">
        <v>112010</v>
      </c>
      <c r="L127" s="79">
        <f t="shared" si="14"/>
        <v>0.37362735470047315</v>
      </c>
      <c r="M127" s="38">
        <v>41850</v>
      </c>
      <c r="N127" s="19"/>
      <c r="O127" s="19"/>
      <c r="P127" s="19"/>
      <c r="Q127" s="19"/>
      <c r="R127" s="19"/>
      <c r="S127" s="19"/>
      <c r="T127" s="19"/>
      <c r="AA127" s="19"/>
      <c r="AB127" s="19"/>
      <c r="AC127" s="19"/>
      <c r="AD127" s="19"/>
    </row>
    <row r="128" spans="1:30" ht="14.25" customHeight="1" x14ac:dyDescent="0.2">
      <c r="A128" s="37" t="s">
        <v>63</v>
      </c>
      <c r="B128" s="39">
        <v>20778</v>
      </c>
      <c r="C128" s="39">
        <v>21331</v>
      </c>
      <c r="D128" s="40">
        <f t="shared" si="10"/>
        <v>1.4067319863110028</v>
      </c>
      <c r="E128" s="39">
        <v>30007</v>
      </c>
      <c r="F128" s="39">
        <v>19747</v>
      </c>
      <c r="G128" s="39">
        <v>24663</v>
      </c>
      <c r="H128" s="40">
        <f t="shared" si="13"/>
        <v>3.8272716214572435</v>
      </c>
      <c r="I128" s="39">
        <v>94392</v>
      </c>
      <c r="J128" s="39">
        <v>18485</v>
      </c>
      <c r="K128" s="39">
        <v>17047</v>
      </c>
      <c r="L128" s="79">
        <f t="shared" si="14"/>
        <v>1.3932070158972254</v>
      </c>
      <c r="M128" s="38">
        <v>23750</v>
      </c>
      <c r="N128" s="19"/>
      <c r="O128" s="19"/>
      <c r="P128" s="19"/>
      <c r="Q128" s="19"/>
      <c r="R128" s="19"/>
      <c r="S128" s="19"/>
      <c r="T128" s="19"/>
      <c r="AA128" s="19"/>
      <c r="AB128" s="19"/>
      <c r="AC128" s="19"/>
      <c r="AD128" s="19"/>
    </row>
    <row r="129" spans="1:30" ht="14.25" customHeight="1" x14ac:dyDescent="0.2">
      <c r="A129" s="1" t="s">
        <v>64</v>
      </c>
      <c r="B129" s="39">
        <v>8650</v>
      </c>
      <c r="C129" s="39">
        <v>6499</v>
      </c>
      <c r="D129" s="40">
        <f t="shared" si="10"/>
        <v>1.9307585782428065</v>
      </c>
      <c r="E129" s="39">
        <v>12548</v>
      </c>
      <c r="F129" s="39">
        <v>10538</v>
      </c>
      <c r="G129" s="39">
        <v>7828</v>
      </c>
      <c r="H129" s="40">
        <f t="shared" si="13"/>
        <v>1.8610117526826775</v>
      </c>
      <c r="I129" s="39">
        <v>14568</v>
      </c>
      <c r="J129" s="39">
        <v>8216</v>
      </c>
      <c r="K129" s="39">
        <v>9219</v>
      </c>
      <c r="L129" s="79">
        <f t="shared" si="14"/>
        <v>2.2837617962902699</v>
      </c>
      <c r="M129" s="38">
        <v>21054</v>
      </c>
      <c r="N129" s="19"/>
      <c r="O129" s="19"/>
      <c r="P129" s="19"/>
      <c r="Q129" s="19"/>
      <c r="R129" s="19"/>
      <c r="S129" s="19"/>
      <c r="T129" s="19"/>
      <c r="AA129" s="19"/>
      <c r="AB129" s="19"/>
      <c r="AC129" s="19"/>
      <c r="AD129" s="19"/>
    </row>
    <row r="130" spans="1:30" ht="14.25" customHeight="1" x14ac:dyDescent="0.2">
      <c r="A130" s="1" t="s">
        <v>65</v>
      </c>
      <c r="B130" s="39">
        <v>3930</v>
      </c>
      <c r="C130" s="39">
        <v>16393</v>
      </c>
      <c r="D130" s="40">
        <f t="shared" si="10"/>
        <v>2.2308302324162752</v>
      </c>
      <c r="E130" s="39">
        <v>36570</v>
      </c>
      <c r="F130" s="39">
        <v>4476</v>
      </c>
      <c r="G130" s="39">
        <v>18072</v>
      </c>
      <c r="H130" s="40">
        <f t="shared" si="13"/>
        <v>2.1560978308986276</v>
      </c>
      <c r="I130" s="39">
        <v>38965</v>
      </c>
      <c r="J130" s="39">
        <v>3527</v>
      </c>
      <c r="K130" s="39">
        <v>28255</v>
      </c>
      <c r="L130" s="79">
        <f t="shared" si="14"/>
        <v>2.4611927092549992</v>
      </c>
      <c r="M130" s="38">
        <v>69541</v>
      </c>
      <c r="N130" s="19"/>
      <c r="O130" s="19"/>
      <c r="P130" s="19"/>
      <c r="Q130" s="19"/>
      <c r="R130" s="19"/>
      <c r="S130" s="19"/>
      <c r="T130" s="19"/>
      <c r="AA130" s="19"/>
      <c r="AB130" s="19"/>
      <c r="AC130" s="19"/>
      <c r="AD130" s="19"/>
    </row>
    <row r="131" spans="1:30" ht="14.25" customHeight="1" x14ac:dyDescent="0.2">
      <c r="A131" s="37" t="s">
        <v>66</v>
      </c>
      <c r="B131" s="39">
        <v>4167</v>
      </c>
      <c r="C131" s="39">
        <v>344424.00000000006</v>
      </c>
      <c r="D131" s="40">
        <f t="shared" si="10"/>
        <v>1.3272652312266273</v>
      </c>
      <c r="E131" s="39">
        <v>457142</v>
      </c>
      <c r="F131" s="39">
        <v>7207</v>
      </c>
      <c r="G131" s="39">
        <v>337712.99999999994</v>
      </c>
      <c r="H131" s="40">
        <f t="shared" si="13"/>
        <v>1.5262456582956536</v>
      </c>
      <c r="I131" s="39">
        <v>515433</v>
      </c>
      <c r="J131" s="39">
        <v>9082</v>
      </c>
      <c r="K131" s="39">
        <v>385067</v>
      </c>
      <c r="L131" s="79">
        <f t="shared" si="14"/>
        <v>1.3927524300965806</v>
      </c>
      <c r="M131" s="38">
        <v>536303</v>
      </c>
      <c r="N131" s="19"/>
      <c r="O131" s="19"/>
      <c r="P131" s="19"/>
      <c r="Q131" s="19"/>
      <c r="R131" s="19"/>
      <c r="S131" s="19"/>
      <c r="T131" s="19"/>
      <c r="AA131" s="19"/>
      <c r="AB131" s="19"/>
      <c r="AC131" s="19"/>
      <c r="AD131" s="19"/>
    </row>
    <row r="132" spans="1:30" ht="14.25" customHeight="1" x14ac:dyDescent="0.2">
      <c r="A132" s="37" t="s">
        <v>67</v>
      </c>
      <c r="B132" s="39">
        <v>13447</v>
      </c>
      <c r="C132" s="39">
        <v>158206</v>
      </c>
      <c r="D132" s="40">
        <f t="shared" si="10"/>
        <v>1.2220269774850512</v>
      </c>
      <c r="E132" s="39">
        <v>193332</v>
      </c>
      <c r="F132" s="39">
        <v>8188</v>
      </c>
      <c r="G132" s="39">
        <v>132261</v>
      </c>
      <c r="H132" s="40">
        <f t="shared" si="13"/>
        <v>0.46030953947119713</v>
      </c>
      <c r="I132" s="39">
        <v>60881</v>
      </c>
      <c r="J132" s="39">
        <v>12445</v>
      </c>
      <c r="K132" s="39">
        <v>98673</v>
      </c>
      <c r="L132" s="79">
        <f t="shared" si="14"/>
        <v>0.75154297528199199</v>
      </c>
      <c r="M132" s="38">
        <v>74157</v>
      </c>
      <c r="N132" s="19"/>
      <c r="O132" s="19"/>
      <c r="P132" s="19"/>
      <c r="Q132" s="19"/>
      <c r="R132" s="19"/>
      <c r="S132" s="19"/>
      <c r="T132" s="19"/>
      <c r="AA132" s="19"/>
      <c r="AB132" s="19"/>
      <c r="AC132" s="19"/>
      <c r="AD132" s="19"/>
    </row>
    <row r="133" spans="1:30" ht="14.25" customHeight="1" x14ac:dyDescent="0.2">
      <c r="A133" s="37" t="s">
        <v>68</v>
      </c>
      <c r="B133" s="39">
        <v>171</v>
      </c>
      <c r="C133" s="39">
        <v>32697.000000000007</v>
      </c>
      <c r="D133" s="40">
        <f t="shared" si="10"/>
        <v>0.65510597302504803</v>
      </c>
      <c r="E133" s="39">
        <v>21420</v>
      </c>
      <c r="F133" s="39">
        <v>2254</v>
      </c>
      <c r="G133" s="39">
        <v>39459</v>
      </c>
      <c r="H133" s="40">
        <f t="shared" si="13"/>
        <v>0.73450923743632635</v>
      </c>
      <c r="I133" s="39">
        <v>28983</v>
      </c>
      <c r="J133" s="74" t="s">
        <v>54</v>
      </c>
      <c r="K133" s="39">
        <v>33250</v>
      </c>
      <c r="L133" s="79">
        <f t="shared" si="14"/>
        <v>0.62072180451127823</v>
      </c>
      <c r="M133" s="38">
        <v>20639</v>
      </c>
      <c r="N133" s="19"/>
      <c r="O133" s="19"/>
      <c r="P133" s="19"/>
      <c r="Q133" s="19"/>
      <c r="R133" s="19"/>
      <c r="S133" s="19"/>
      <c r="T133" s="19"/>
      <c r="AA133" s="19"/>
      <c r="AB133" s="19"/>
      <c r="AC133" s="19"/>
      <c r="AD133" s="19"/>
    </row>
    <row r="134" spans="1:30" ht="3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AA134" s="19"/>
      <c r="AB134" s="19"/>
      <c r="AC134" s="19"/>
      <c r="AD134" s="19"/>
    </row>
    <row r="135" spans="1:30" ht="6.75" customHeight="1" x14ac:dyDescent="0.2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AA135" s="19"/>
      <c r="AB135" s="19"/>
      <c r="AC135" s="19"/>
      <c r="AD135" s="19"/>
    </row>
    <row r="136" spans="1:30" ht="15" customHeight="1" x14ac:dyDescent="0.2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AA136" s="19"/>
      <c r="AB136" s="19"/>
      <c r="AC136" s="19"/>
      <c r="AD136" s="19"/>
    </row>
    <row r="137" spans="1:30" ht="15" customHeight="1" x14ac:dyDescent="0.2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AA137" s="19"/>
      <c r="AB137" s="19"/>
      <c r="AC137" s="19"/>
      <c r="AD137" s="19"/>
    </row>
    <row r="138" spans="1:30" ht="15.75" customHeight="1" x14ac:dyDescent="0.2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AA138" s="19"/>
      <c r="AB138" s="19"/>
      <c r="AC138" s="19"/>
      <c r="AD138" s="19"/>
    </row>
    <row r="139" spans="1:30" ht="12.75" customHeight="1" x14ac:dyDescent="0.2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AA139" s="19"/>
      <c r="AB139" s="19"/>
      <c r="AC139" s="19"/>
      <c r="AD139" s="19"/>
    </row>
    <row r="140" spans="1:30" ht="14.25" customHeight="1" x14ac:dyDescent="0.2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AA140" s="19"/>
      <c r="AB140" s="19"/>
      <c r="AC140" s="19"/>
      <c r="AD140" s="19"/>
    </row>
    <row r="141" spans="1:30" ht="14.25" customHeight="1" x14ac:dyDescent="0.25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AA141" s="19"/>
      <c r="AB141" s="19"/>
      <c r="AC141" s="19"/>
      <c r="AD141" s="19"/>
    </row>
    <row r="142" spans="1:30" ht="14.25" customHeight="1" x14ac:dyDescent="0.2">
      <c r="A142" s="186" t="s">
        <v>83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65"/>
      <c r="O142" s="165"/>
      <c r="P142" s="165"/>
      <c r="Q142" s="165"/>
      <c r="R142" s="165"/>
      <c r="S142" s="75"/>
      <c r="T142" s="75"/>
      <c r="U142" s="75"/>
      <c r="V142" s="75"/>
      <c r="W142" s="75"/>
      <c r="X142" s="75"/>
      <c r="Y142" s="75"/>
      <c r="AA142" s="19"/>
      <c r="AB142" s="19"/>
      <c r="AC142" s="19"/>
      <c r="AD142" s="19"/>
    </row>
    <row r="143" spans="1:30" ht="14.25" customHeight="1" x14ac:dyDescent="0.2">
      <c r="A143" s="186" t="s">
        <v>84</v>
      </c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65"/>
      <c r="O143" s="165"/>
      <c r="P143" s="165"/>
      <c r="Q143" s="165"/>
      <c r="R143" s="165"/>
      <c r="S143" s="75"/>
      <c r="T143" s="75"/>
      <c r="U143" s="75"/>
      <c r="V143" s="75"/>
      <c r="W143" s="75"/>
      <c r="X143" s="75"/>
      <c r="Y143" s="75"/>
      <c r="AA143" s="19"/>
      <c r="AB143" s="19"/>
      <c r="AC143" s="19"/>
      <c r="AD143" s="19"/>
    </row>
    <row r="144" spans="1:30" ht="22.5" customHeight="1" x14ac:dyDescent="0.2">
      <c r="A144" s="186" t="s">
        <v>186</v>
      </c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65"/>
      <c r="O144" s="165"/>
      <c r="P144" s="165"/>
      <c r="Q144" s="165"/>
      <c r="R144" s="165"/>
      <c r="S144" s="75"/>
      <c r="T144" s="75"/>
      <c r="U144" s="75"/>
      <c r="V144" s="75"/>
      <c r="W144" s="75"/>
      <c r="X144" s="75"/>
      <c r="Y144" s="75"/>
      <c r="AA144" s="19"/>
      <c r="AB144" s="19"/>
      <c r="AC144" s="19"/>
      <c r="AD144" s="19"/>
    </row>
    <row r="145" spans="1:30" ht="14.25" customHeight="1" x14ac:dyDescent="0.25">
      <c r="A145" s="143"/>
      <c r="B145" s="143"/>
      <c r="C145" s="143"/>
      <c r="D145" s="143"/>
      <c r="E145" s="170" t="s">
        <v>204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66"/>
      <c r="Q145" s="166"/>
      <c r="R145" s="166"/>
      <c r="S145" s="75"/>
      <c r="T145" s="75"/>
      <c r="U145" s="75"/>
      <c r="V145" s="75"/>
      <c r="W145" s="75"/>
      <c r="X145" s="75"/>
      <c r="Y145" s="75"/>
      <c r="AA145" s="19"/>
      <c r="AB145" s="19"/>
      <c r="AC145" s="19"/>
      <c r="AD145" s="19"/>
    </row>
    <row r="146" spans="1:30" s="19" customFormat="1" ht="6" customHeight="1" x14ac:dyDescent="0.2">
      <c r="A146" s="75"/>
      <c r="B146" s="75"/>
      <c r="C146" s="75"/>
      <c r="D146" s="75"/>
      <c r="E146" s="166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66"/>
      <c r="R146" s="166"/>
      <c r="S146" s="75"/>
      <c r="T146" s="75"/>
      <c r="U146" s="75"/>
      <c r="V146" s="75"/>
      <c r="W146" s="75"/>
      <c r="X146" s="75"/>
      <c r="Y146" s="75"/>
    </row>
    <row r="147" spans="1:30" s="19" customFormat="1" ht="14.25" customHeight="1" x14ac:dyDescent="0.2">
      <c r="A147" s="187" t="s">
        <v>0</v>
      </c>
      <c r="B147" s="188" t="s">
        <v>38</v>
      </c>
      <c r="C147" s="188"/>
      <c r="D147" s="188"/>
      <c r="E147" s="188"/>
      <c r="F147" s="188" t="s">
        <v>39</v>
      </c>
      <c r="G147" s="188"/>
      <c r="H147" s="188"/>
      <c r="I147" s="188"/>
      <c r="J147" s="23" t="s">
        <v>40</v>
      </c>
      <c r="K147" s="23"/>
      <c r="L147" s="23"/>
      <c r="M147" s="23"/>
    </row>
    <row r="148" spans="1:30" s="19" customFormat="1" ht="14.25" customHeight="1" x14ac:dyDescent="0.2">
      <c r="A148" s="187"/>
      <c r="B148" s="6" t="s">
        <v>85</v>
      </c>
      <c r="C148" s="6" t="s">
        <v>86</v>
      </c>
      <c r="D148" s="6" t="s">
        <v>3</v>
      </c>
      <c r="E148" s="6" t="s">
        <v>4</v>
      </c>
      <c r="F148" s="6" t="s">
        <v>85</v>
      </c>
      <c r="G148" s="6" t="s">
        <v>86</v>
      </c>
      <c r="H148" s="6" t="s">
        <v>3</v>
      </c>
      <c r="I148" s="6" t="s">
        <v>4</v>
      </c>
      <c r="J148" s="6" t="s">
        <v>85</v>
      </c>
      <c r="K148" s="6" t="s">
        <v>86</v>
      </c>
      <c r="L148" s="6" t="s">
        <v>3</v>
      </c>
      <c r="M148" s="6" t="s">
        <v>4</v>
      </c>
    </row>
    <row r="149" spans="1:30" s="19" customFormat="1" ht="14.25" customHeight="1" x14ac:dyDescent="0.2">
      <c r="A149" s="187"/>
      <c r="B149" s="6" t="s">
        <v>5</v>
      </c>
      <c r="C149" s="6" t="s">
        <v>5</v>
      </c>
      <c r="D149" s="6" t="s">
        <v>6</v>
      </c>
      <c r="E149" s="6" t="s">
        <v>7</v>
      </c>
      <c r="F149" s="6" t="s">
        <v>5</v>
      </c>
      <c r="G149" s="6" t="s">
        <v>5</v>
      </c>
      <c r="H149" s="6" t="s">
        <v>6</v>
      </c>
      <c r="I149" s="6" t="s">
        <v>7</v>
      </c>
      <c r="J149" s="6" t="s">
        <v>5</v>
      </c>
      <c r="K149" s="6" t="s">
        <v>5</v>
      </c>
      <c r="L149" s="6" t="s">
        <v>6</v>
      </c>
      <c r="M149" s="6" t="s">
        <v>7</v>
      </c>
    </row>
    <row r="150" spans="1:30" s="19" customFormat="1" ht="14.25" customHeight="1" x14ac:dyDescent="0.2">
      <c r="A150" s="27" t="s">
        <v>8</v>
      </c>
      <c r="B150" s="28"/>
      <c r="C150" s="28"/>
      <c r="D150" s="28"/>
      <c r="E150" s="28"/>
      <c r="F150" s="28"/>
      <c r="G150" s="28"/>
      <c r="H150" s="28"/>
      <c r="I150" s="28"/>
      <c r="J150" s="2"/>
      <c r="K150" s="2"/>
      <c r="L150" s="3"/>
      <c r="M150" s="3"/>
    </row>
    <row r="151" spans="1:30" s="19" customFormat="1" ht="14.25" customHeight="1" x14ac:dyDescent="0.2">
      <c r="A151" s="31" t="s">
        <v>9</v>
      </c>
      <c r="B151" s="33">
        <v>2869233</v>
      </c>
      <c r="C151" s="33">
        <v>2564473</v>
      </c>
      <c r="D151" s="34">
        <f>E151/C151</f>
        <v>4.3502076255043436</v>
      </c>
      <c r="E151" s="33">
        <v>11155990</v>
      </c>
      <c r="F151" s="33">
        <v>2966390</v>
      </c>
      <c r="G151" s="33">
        <v>2893986</v>
      </c>
      <c r="H151" s="34">
        <f>I151/G151</f>
        <v>4.2002286811339102</v>
      </c>
      <c r="I151" s="33">
        <v>12155403</v>
      </c>
      <c r="J151" s="33">
        <v>2907515</v>
      </c>
      <c r="K151" s="33">
        <v>2837035</v>
      </c>
      <c r="L151" s="36">
        <f>M151/K151</f>
        <v>4.4085973560424883</v>
      </c>
      <c r="M151" s="87">
        <v>12507345</v>
      </c>
    </row>
    <row r="152" spans="1:30" s="19" customFormat="1" ht="14.25" customHeight="1" x14ac:dyDescent="0.2">
      <c r="A152" s="37" t="s">
        <v>10</v>
      </c>
      <c r="B152" s="39">
        <v>334908</v>
      </c>
      <c r="C152" s="39">
        <v>301301</v>
      </c>
      <c r="D152" s="40">
        <f>E152/C152</f>
        <v>2.0148290247958021</v>
      </c>
      <c r="E152" s="39">
        <v>607070</v>
      </c>
      <c r="F152" s="39">
        <v>367801</v>
      </c>
      <c r="G152" s="39">
        <v>380408</v>
      </c>
      <c r="H152" s="40">
        <f>I152/G152</f>
        <v>2.0304962040756243</v>
      </c>
      <c r="I152" s="39">
        <v>772417</v>
      </c>
      <c r="J152" s="39">
        <v>344409</v>
      </c>
      <c r="K152" s="39">
        <v>331639</v>
      </c>
      <c r="L152" s="42">
        <f>M152/K152</f>
        <v>2.3318427567324713</v>
      </c>
      <c r="M152" s="88">
        <v>773330</v>
      </c>
    </row>
    <row r="153" spans="1:30" s="19" customFormat="1" ht="14.25" customHeight="1" x14ac:dyDescent="0.2">
      <c r="A153" s="43" t="s">
        <v>11</v>
      </c>
      <c r="B153" s="45">
        <v>11190</v>
      </c>
      <c r="C153" s="45">
        <v>4212</v>
      </c>
      <c r="D153" s="46">
        <f>E153/C153</f>
        <v>3.0151946818613484</v>
      </c>
      <c r="E153" s="45">
        <v>12700</v>
      </c>
      <c r="F153" s="45">
        <v>12697</v>
      </c>
      <c r="G153" s="45">
        <v>6527</v>
      </c>
      <c r="H153" s="46">
        <f>I153/G153</f>
        <v>2.6840815075838824</v>
      </c>
      <c r="I153" s="45">
        <v>17519</v>
      </c>
      <c r="J153" s="45">
        <v>23173</v>
      </c>
      <c r="K153" s="45">
        <v>8651</v>
      </c>
      <c r="L153" s="48">
        <f>M153/K153</f>
        <v>2.9309906369205874</v>
      </c>
      <c r="M153" s="89">
        <v>25356</v>
      </c>
    </row>
    <row r="154" spans="1:30" s="19" customFormat="1" ht="14.25" customHeight="1" x14ac:dyDescent="0.2">
      <c r="A154" s="27" t="s">
        <v>12</v>
      </c>
      <c r="B154" s="51"/>
      <c r="C154" s="2"/>
      <c r="D154" s="50"/>
      <c r="E154" s="2"/>
      <c r="F154" s="51"/>
      <c r="G154" s="51"/>
      <c r="H154" s="50"/>
      <c r="I154" s="51"/>
      <c r="J154" s="51"/>
      <c r="K154" s="2"/>
      <c r="L154" s="52"/>
      <c r="M154" s="90"/>
    </row>
    <row r="155" spans="1:30" s="19" customFormat="1" ht="14.25" customHeight="1" x14ac:dyDescent="0.2">
      <c r="A155" s="31" t="s">
        <v>127</v>
      </c>
      <c r="B155" s="82" t="s">
        <v>54</v>
      </c>
      <c r="C155" s="58">
        <v>1445950</v>
      </c>
      <c r="D155" s="34">
        <f>E155/C155</f>
        <v>73.881597466025795</v>
      </c>
      <c r="E155" s="57">
        <v>106829095.85599999</v>
      </c>
      <c r="F155" s="82" t="s">
        <v>54</v>
      </c>
      <c r="G155" s="35">
        <v>1359199</v>
      </c>
      <c r="H155" s="34">
        <f>I155/G155</f>
        <v>74.956374048244584</v>
      </c>
      <c r="I155" s="57">
        <v>101880628.64999999</v>
      </c>
      <c r="J155" s="35" t="s">
        <v>54</v>
      </c>
      <c r="K155" s="82">
        <v>1265879</v>
      </c>
      <c r="L155" s="36">
        <f>M155/K155</f>
        <v>79.713172911471005</v>
      </c>
      <c r="M155" s="87">
        <v>100907231.612</v>
      </c>
    </row>
    <row r="156" spans="1:30" s="19" customFormat="1" ht="14.25" customHeight="1" x14ac:dyDescent="0.2">
      <c r="A156" s="37" t="s">
        <v>95</v>
      </c>
      <c r="B156" s="41">
        <v>118308</v>
      </c>
      <c r="C156" s="39">
        <v>118308</v>
      </c>
      <c r="D156" s="40">
        <f>E156/C156</f>
        <v>1.6870710349257869</v>
      </c>
      <c r="E156" s="72">
        <v>199594</v>
      </c>
      <c r="F156" s="39">
        <v>127878</v>
      </c>
      <c r="G156" s="41">
        <v>127878</v>
      </c>
      <c r="H156" s="40">
        <f>I156/G156</f>
        <v>2.0138334975523544</v>
      </c>
      <c r="I156" s="61">
        <v>257525</v>
      </c>
      <c r="J156" s="74">
        <v>168975</v>
      </c>
      <c r="K156" s="74">
        <v>200000</v>
      </c>
      <c r="L156" s="42">
        <f>M156/K156</f>
        <v>0.88914000000000004</v>
      </c>
      <c r="M156" s="91">
        <v>177828</v>
      </c>
    </row>
    <row r="157" spans="1:30" s="19" customFormat="1" ht="14.25" customHeight="1" x14ac:dyDescent="0.2">
      <c r="A157" s="37" t="s">
        <v>96</v>
      </c>
      <c r="B157" s="74" t="s">
        <v>54</v>
      </c>
      <c r="C157" s="72">
        <v>2120131</v>
      </c>
      <c r="D157" s="40">
        <f>E157/C157</f>
        <v>0.37000072165352049</v>
      </c>
      <c r="E157" s="72">
        <v>784450</v>
      </c>
      <c r="F157" s="74" t="s">
        <v>54</v>
      </c>
      <c r="G157" s="41">
        <v>2120131</v>
      </c>
      <c r="H157" s="40">
        <f>I157/G157</f>
        <v>0.39462184176355142</v>
      </c>
      <c r="I157" s="61">
        <v>836650</v>
      </c>
      <c r="J157" s="74" t="s">
        <v>54</v>
      </c>
      <c r="K157" s="74">
        <v>2120131</v>
      </c>
      <c r="L157" s="42">
        <f>M157/K157</f>
        <v>0.22747179301656359</v>
      </c>
      <c r="M157" s="91">
        <v>482270</v>
      </c>
    </row>
    <row r="158" spans="1:30" s="19" customFormat="1" ht="14.25" customHeight="1" x14ac:dyDescent="0.2">
      <c r="A158" s="43" t="s">
        <v>128</v>
      </c>
      <c r="B158" s="92" t="s">
        <v>54</v>
      </c>
      <c r="C158" s="93">
        <v>2436185</v>
      </c>
      <c r="D158" s="46">
        <f>E158/C158</f>
        <v>0.40985885710650055</v>
      </c>
      <c r="E158" s="45">
        <v>998491.99979999999</v>
      </c>
      <c r="F158" s="92" t="s">
        <v>54</v>
      </c>
      <c r="G158" s="47">
        <v>2436185</v>
      </c>
      <c r="H158" s="46">
        <f>I158/G158</f>
        <v>0.49766640228061498</v>
      </c>
      <c r="I158" s="45">
        <v>1212407.4242400001</v>
      </c>
      <c r="J158" s="92" t="s">
        <v>54</v>
      </c>
      <c r="K158" s="45">
        <v>2436185</v>
      </c>
      <c r="L158" s="48">
        <f>M158/K158</f>
        <v>0.52788748984990874</v>
      </c>
      <c r="M158" s="94">
        <v>1286031.58446</v>
      </c>
    </row>
    <row r="159" spans="1:30" s="19" customFormat="1" ht="14.25" customHeight="1" x14ac:dyDescent="0.2">
      <c r="A159" s="27" t="s">
        <v>13</v>
      </c>
      <c r="B159" s="51"/>
      <c r="C159" s="2"/>
      <c r="D159" s="50"/>
      <c r="E159" s="2"/>
      <c r="F159" s="51"/>
      <c r="G159" s="51"/>
      <c r="H159" s="50"/>
      <c r="I159" s="51"/>
      <c r="J159" s="51"/>
      <c r="K159" s="2"/>
      <c r="L159" s="52"/>
      <c r="M159" s="90"/>
    </row>
    <row r="160" spans="1:30" s="19" customFormat="1" ht="14.25" customHeight="1" x14ac:dyDescent="0.2">
      <c r="A160" s="31" t="s">
        <v>14</v>
      </c>
      <c r="B160" s="33">
        <v>31545</v>
      </c>
      <c r="C160" s="16">
        <v>31306</v>
      </c>
      <c r="D160" s="34">
        <f>E160/C160</f>
        <v>1.7279754679614132</v>
      </c>
      <c r="E160" s="33">
        <v>54096</v>
      </c>
      <c r="F160" s="33">
        <v>50297</v>
      </c>
      <c r="G160" s="33">
        <v>48849</v>
      </c>
      <c r="H160" s="34">
        <f>I160/G160</f>
        <v>1.7676922761980798</v>
      </c>
      <c r="I160" s="33">
        <v>86350</v>
      </c>
      <c r="J160" s="33">
        <v>58080</v>
      </c>
      <c r="K160" s="33">
        <v>42596</v>
      </c>
      <c r="L160" s="36">
        <f>M160/K160</f>
        <v>1.9877688045825899</v>
      </c>
      <c r="M160" s="87">
        <v>84671</v>
      </c>
    </row>
    <row r="161" spans="1:30" s="19" customFormat="1" ht="14.25" customHeight="1" x14ac:dyDescent="0.2">
      <c r="A161" s="37" t="s">
        <v>129</v>
      </c>
      <c r="B161" s="39">
        <v>1618</v>
      </c>
      <c r="C161" s="39">
        <v>535932</v>
      </c>
      <c r="D161" s="40">
        <f>E161/C161</f>
        <v>0.25943030085906421</v>
      </c>
      <c r="E161" s="39">
        <v>139037</v>
      </c>
      <c r="F161" s="39">
        <v>1583</v>
      </c>
      <c r="G161" s="39">
        <v>472014.00000000006</v>
      </c>
      <c r="H161" s="40">
        <f>I161/G161</f>
        <v>0.25381450550195545</v>
      </c>
      <c r="I161" s="39">
        <v>119804</v>
      </c>
      <c r="J161" s="39">
        <v>4826</v>
      </c>
      <c r="K161" s="39">
        <v>613058.44444444438</v>
      </c>
      <c r="L161" s="42">
        <f>M161/K161</f>
        <v>0.30775206134053562</v>
      </c>
      <c r="M161" s="88">
        <v>188670</v>
      </c>
    </row>
    <row r="162" spans="1:30" x14ac:dyDescent="0.2">
      <c r="A162" s="27" t="s">
        <v>15</v>
      </c>
      <c r="B162" s="51"/>
      <c r="C162" s="51"/>
      <c r="D162" s="50"/>
      <c r="E162" s="2"/>
      <c r="F162" s="51"/>
      <c r="G162" s="51"/>
      <c r="H162" s="50"/>
      <c r="I162" s="51"/>
      <c r="J162" s="156"/>
      <c r="K162" s="158"/>
      <c r="L162" s="159"/>
      <c r="M162" s="90"/>
      <c r="N162" s="19"/>
      <c r="O162" s="19"/>
      <c r="P162" s="19"/>
      <c r="Q162" s="19"/>
      <c r="R162" s="19"/>
      <c r="S162" s="19"/>
      <c r="T162" s="19"/>
      <c r="AA162" s="19"/>
      <c r="AB162" s="19"/>
      <c r="AC162" s="19"/>
      <c r="AD162" s="19"/>
    </row>
    <row r="163" spans="1:30" ht="11.25" customHeight="1" x14ac:dyDescent="0.2">
      <c r="A163" s="31" t="s">
        <v>16</v>
      </c>
      <c r="B163" s="33">
        <v>366291</v>
      </c>
      <c r="C163" s="33">
        <v>315067</v>
      </c>
      <c r="D163" s="34">
        <f>E163/C163</f>
        <v>1.1300739207851029</v>
      </c>
      <c r="E163" s="33">
        <v>356049</v>
      </c>
      <c r="F163" s="33">
        <v>250542</v>
      </c>
      <c r="G163" s="33">
        <v>322176</v>
      </c>
      <c r="H163" s="34">
        <f>I163/G163</f>
        <v>1.4572314511323003</v>
      </c>
      <c r="I163" s="33">
        <v>469485</v>
      </c>
      <c r="J163" s="33">
        <v>288115</v>
      </c>
      <c r="K163" s="33">
        <v>328792</v>
      </c>
      <c r="L163" s="36">
        <f t="shared" ref="L163:L208" si="15">M163/K163</f>
        <v>1.4019775420326528</v>
      </c>
      <c r="M163" s="87">
        <v>460959</v>
      </c>
      <c r="N163" s="19"/>
      <c r="O163" s="19"/>
      <c r="P163" s="19"/>
      <c r="Q163" s="19"/>
      <c r="R163" s="19"/>
      <c r="S163" s="19"/>
      <c r="T163" s="19"/>
      <c r="AA163" s="19"/>
      <c r="AB163" s="19"/>
      <c r="AC163" s="19"/>
      <c r="AD163" s="19"/>
    </row>
    <row r="164" spans="1:30" ht="11.25" customHeight="1" x14ac:dyDescent="0.2">
      <c r="A164" s="37" t="s">
        <v>17</v>
      </c>
      <c r="B164" s="39">
        <v>146696</v>
      </c>
      <c r="C164" s="39">
        <v>159425</v>
      </c>
      <c r="D164" s="40">
        <f>E164/C164</f>
        <v>0.68149286498353456</v>
      </c>
      <c r="E164" s="39">
        <v>108647</v>
      </c>
      <c r="F164" s="39">
        <v>269659</v>
      </c>
      <c r="G164" s="39">
        <v>209786</v>
      </c>
      <c r="H164" s="40">
        <f>I164/G164</f>
        <v>0.9526326828291688</v>
      </c>
      <c r="I164" s="39">
        <v>199849</v>
      </c>
      <c r="J164" s="39">
        <v>256452</v>
      </c>
      <c r="K164" s="39">
        <v>245271</v>
      </c>
      <c r="L164" s="42">
        <f t="shared" si="15"/>
        <v>1.0544295901268392</v>
      </c>
      <c r="M164" s="88">
        <v>258621</v>
      </c>
      <c r="N164" s="19"/>
      <c r="O164" s="19"/>
      <c r="P164" s="19"/>
      <c r="Q164" s="19"/>
      <c r="R164" s="19"/>
      <c r="S164" s="19"/>
      <c r="T164" s="19"/>
      <c r="AA164" s="19"/>
      <c r="AB164" s="19"/>
      <c r="AC164" s="19"/>
      <c r="AD164" s="19"/>
    </row>
    <row r="165" spans="1:30" ht="11.25" customHeight="1" x14ac:dyDescent="0.2">
      <c r="A165" s="37" t="s">
        <v>18</v>
      </c>
      <c r="B165" s="39">
        <v>4687</v>
      </c>
      <c r="C165" s="39">
        <v>3621</v>
      </c>
      <c r="D165" s="40">
        <f>E165/C165</f>
        <v>1.0856117094725215</v>
      </c>
      <c r="E165" s="39">
        <v>3931</v>
      </c>
      <c r="F165" s="39">
        <v>5669</v>
      </c>
      <c r="G165" s="39">
        <v>4578</v>
      </c>
      <c r="H165" s="40">
        <f>I165/G165</f>
        <v>1.1675404106596767</v>
      </c>
      <c r="I165" s="39">
        <v>5345</v>
      </c>
      <c r="J165" s="39">
        <v>6648</v>
      </c>
      <c r="K165" s="39">
        <v>7602</v>
      </c>
      <c r="L165" s="42">
        <f t="shared" si="15"/>
        <v>1.1051039200210471</v>
      </c>
      <c r="M165" s="88">
        <v>8401</v>
      </c>
      <c r="N165" s="19"/>
      <c r="O165" s="19"/>
      <c r="P165" s="19"/>
      <c r="Q165" s="19"/>
      <c r="R165" s="19"/>
      <c r="S165" s="19"/>
      <c r="T165" s="19"/>
      <c r="AA165" s="19"/>
      <c r="AB165" s="19"/>
      <c r="AC165" s="19"/>
      <c r="AD165" s="19"/>
    </row>
    <row r="166" spans="1:30" ht="11.25" customHeight="1" x14ac:dyDescent="0.2">
      <c r="A166" s="43" t="s">
        <v>19</v>
      </c>
      <c r="B166" s="45">
        <v>220878</v>
      </c>
      <c r="C166" s="45">
        <v>353894</v>
      </c>
      <c r="D166" s="46">
        <f>E166/C166</f>
        <v>1.1202789535849718</v>
      </c>
      <c r="E166" s="45">
        <v>396460</v>
      </c>
      <c r="F166" s="45">
        <v>246317</v>
      </c>
      <c r="G166" s="45">
        <v>394027</v>
      </c>
      <c r="H166" s="46">
        <f>I166/G166</f>
        <v>1.4718128453126309</v>
      </c>
      <c r="I166" s="45">
        <v>579934</v>
      </c>
      <c r="J166" s="45">
        <v>230124</v>
      </c>
      <c r="K166" s="45">
        <v>373031</v>
      </c>
      <c r="L166" s="48">
        <f t="shared" si="15"/>
        <v>1.3909621452372591</v>
      </c>
      <c r="M166" s="89">
        <v>518872</v>
      </c>
      <c r="N166" s="19"/>
      <c r="O166" s="19"/>
      <c r="P166" s="19"/>
      <c r="Q166" s="19"/>
      <c r="R166" s="19"/>
      <c r="S166" s="19"/>
      <c r="T166" s="19"/>
      <c r="AA166" s="19"/>
      <c r="AB166" s="19"/>
      <c r="AC166" s="19"/>
      <c r="AD166" s="19"/>
    </row>
    <row r="167" spans="1:30" x14ac:dyDescent="0.2">
      <c r="A167" s="27" t="s">
        <v>20</v>
      </c>
      <c r="B167" s="51"/>
      <c r="C167" s="2"/>
      <c r="D167" s="50"/>
      <c r="E167" s="2"/>
      <c r="F167" s="51"/>
      <c r="G167" s="51"/>
      <c r="H167" s="50"/>
      <c r="I167" s="51"/>
      <c r="J167" s="51"/>
      <c r="K167" s="2"/>
      <c r="L167" s="52"/>
      <c r="M167" s="90"/>
      <c r="N167" s="19"/>
      <c r="O167" s="19"/>
      <c r="P167" s="19"/>
      <c r="Q167" s="19"/>
      <c r="R167" s="19"/>
      <c r="S167" s="19"/>
      <c r="T167" s="19"/>
      <c r="AA167" s="19"/>
      <c r="AB167" s="19"/>
      <c r="AC167" s="19"/>
      <c r="AD167" s="19"/>
    </row>
    <row r="168" spans="1:30" ht="11.25" customHeight="1" x14ac:dyDescent="0.2">
      <c r="A168" s="31" t="s">
        <v>21</v>
      </c>
      <c r="B168" s="33">
        <v>28473</v>
      </c>
      <c r="C168" s="33">
        <v>26410</v>
      </c>
      <c r="D168" s="34">
        <f>E168/C168</f>
        <v>28.486671715259373</v>
      </c>
      <c r="E168" s="33">
        <v>752333</v>
      </c>
      <c r="F168" s="33">
        <v>33204</v>
      </c>
      <c r="G168" s="33">
        <v>31470</v>
      </c>
      <c r="H168" s="34">
        <f>I168/G168</f>
        <v>30.459580552907532</v>
      </c>
      <c r="I168" s="33">
        <v>958563</v>
      </c>
      <c r="J168" s="33">
        <v>23246</v>
      </c>
      <c r="K168" s="33">
        <v>35095</v>
      </c>
      <c r="L168" s="36">
        <f t="shared" si="15"/>
        <v>32.904858241914802</v>
      </c>
      <c r="M168" s="87">
        <v>1154796</v>
      </c>
      <c r="N168" s="19"/>
      <c r="O168" s="19"/>
      <c r="P168" s="19"/>
      <c r="Q168" s="19"/>
      <c r="R168" s="19"/>
      <c r="S168" s="19"/>
      <c r="T168" s="19"/>
      <c r="AA168" s="19"/>
      <c r="AB168" s="19"/>
      <c r="AC168" s="19"/>
      <c r="AD168" s="19"/>
    </row>
    <row r="169" spans="1:30" ht="11.25" customHeight="1" x14ac:dyDescent="0.2">
      <c r="A169" s="37" t="s">
        <v>22</v>
      </c>
      <c r="B169" s="39">
        <v>109927</v>
      </c>
      <c r="C169" s="39">
        <v>85655</v>
      </c>
      <c r="D169" s="40">
        <f>E169/C169</f>
        <v>9.8486486486486484</v>
      </c>
      <c r="E169" s="39">
        <v>843586</v>
      </c>
      <c r="F169" s="39">
        <v>69507</v>
      </c>
      <c r="G169" s="39">
        <v>96763</v>
      </c>
      <c r="H169" s="40">
        <f>I169/G169</f>
        <v>10.741667786240608</v>
      </c>
      <c r="I169" s="39">
        <v>1039396</v>
      </c>
      <c r="J169" s="39">
        <v>75255</v>
      </c>
      <c r="K169" s="39">
        <v>104273</v>
      </c>
      <c r="L169" s="42">
        <f t="shared" si="15"/>
        <v>11.278538068339838</v>
      </c>
      <c r="M169" s="88">
        <v>1176047</v>
      </c>
      <c r="N169" s="19"/>
      <c r="O169" s="19"/>
      <c r="P169" s="19"/>
      <c r="Q169" s="19"/>
      <c r="R169" s="19"/>
      <c r="S169" s="19"/>
      <c r="T169" s="19"/>
      <c r="AA169" s="19"/>
      <c r="AB169" s="19"/>
      <c r="AC169" s="19"/>
      <c r="AD169" s="19"/>
    </row>
    <row r="170" spans="1:30" ht="11.25" customHeight="1" x14ac:dyDescent="0.2">
      <c r="A170" s="37" t="s">
        <v>23</v>
      </c>
      <c r="B170" s="39">
        <v>305385</v>
      </c>
      <c r="C170" s="39">
        <v>224914</v>
      </c>
      <c r="D170" s="40">
        <f>E170/C170</f>
        <v>10.418622228940839</v>
      </c>
      <c r="E170" s="39">
        <v>2343294</v>
      </c>
      <c r="F170" s="39">
        <v>323730</v>
      </c>
      <c r="G170" s="39">
        <v>341329</v>
      </c>
      <c r="H170" s="40">
        <f>I170/G170</f>
        <v>10.701569453518452</v>
      </c>
      <c r="I170" s="39">
        <v>3652756</v>
      </c>
      <c r="J170" s="39">
        <v>277323</v>
      </c>
      <c r="K170" s="39">
        <v>385106</v>
      </c>
      <c r="L170" s="42">
        <f t="shared" si="15"/>
        <v>11.73099614132213</v>
      </c>
      <c r="M170" s="88">
        <v>4517677</v>
      </c>
      <c r="N170" s="19"/>
      <c r="O170" s="19"/>
      <c r="P170" s="19"/>
      <c r="Q170" s="19"/>
      <c r="R170" s="19"/>
      <c r="S170" s="19"/>
      <c r="T170" s="19"/>
      <c r="AA170" s="19"/>
      <c r="AB170" s="19"/>
      <c r="AC170" s="19"/>
      <c r="AD170" s="19"/>
    </row>
    <row r="171" spans="1:30" ht="11.25" customHeight="1" x14ac:dyDescent="0.2">
      <c r="A171" s="37" t="s">
        <v>24</v>
      </c>
      <c r="B171" s="39">
        <v>69794</v>
      </c>
      <c r="C171" s="39">
        <v>66231</v>
      </c>
      <c r="D171" s="40">
        <f>E171/C171</f>
        <v>9.6263230209418555</v>
      </c>
      <c r="E171" s="39">
        <v>637561</v>
      </c>
      <c r="F171" s="39">
        <v>51392</v>
      </c>
      <c r="G171" s="39">
        <v>62334</v>
      </c>
      <c r="H171" s="40">
        <f>I171/G171</f>
        <v>9.7285269676260153</v>
      </c>
      <c r="I171" s="39">
        <v>606418</v>
      </c>
      <c r="J171" s="39">
        <v>62544</v>
      </c>
      <c r="K171" s="39">
        <v>61825</v>
      </c>
      <c r="L171" s="42">
        <f t="shared" si="15"/>
        <v>9.6129882733522045</v>
      </c>
      <c r="M171" s="88">
        <v>594323</v>
      </c>
      <c r="N171" s="19"/>
      <c r="O171" s="19"/>
      <c r="P171" s="19"/>
      <c r="Q171" s="19"/>
      <c r="R171" s="19"/>
      <c r="S171" s="19"/>
      <c r="T171" s="19"/>
      <c r="AA171" s="19"/>
      <c r="AB171" s="19"/>
      <c r="AC171" s="19"/>
      <c r="AD171" s="19"/>
    </row>
    <row r="172" spans="1:30" ht="11.25" customHeight="1" x14ac:dyDescent="0.2">
      <c r="A172" s="43" t="s">
        <v>25</v>
      </c>
      <c r="B172" s="45">
        <v>68603</v>
      </c>
      <c r="C172" s="45">
        <v>62488</v>
      </c>
      <c r="D172" s="46">
        <f>E172/C172</f>
        <v>8.5957783894507749</v>
      </c>
      <c r="E172" s="45">
        <v>537133</v>
      </c>
      <c r="F172" s="45">
        <v>68497</v>
      </c>
      <c r="G172" s="45">
        <v>71468</v>
      </c>
      <c r="H172" s="46">
        <f>I172/G172</f>
        <v>8.9544131639335092</v>
      </c>
      <c r="I172" s="45">
        <v>639954</v>
      </c>
      <c r="J172" s="45">
        <v>68418</v>
      </c>
      <c r="K172" s="45">
        <v>71488</v>
      </c>
      <c r="L172" s="48">
        <f t="shared" si="15"/>
        <v>9.1347918531781556</v>
      </c>
      <c r="M172" s="89">
        <v>653028</v>
      </c>
      <c r="N172" s="19"/>
      <c r="O172" s="19"/>
      <c r="P172" s="19"/>
      <c r="Q172" s="19"/>
      <c r="R172" s="19"/>
      <c r="S172" s="19"/>
      <c r="T172" s="19"/>
      <c r="AA172" s="19"/>
      <c r="AB172" s="19"/>
      <c r="AC172" s="19"/>
      <c r="AD172" s="19"/>
    </row>
    <row r="173" spans="1:30" x14ac:dyDescent="0.2">
      <c r="A173" s="27" t="s">
        <v>26</v>
      </c>
      <c r="B173" s="51"/>
      <c r="C173" s="51"/>
      <c r="D173" s="50"/>
      <c r="E173" s="51"/>
      <c r="F173" s="51"/>
      <c r="G173" s="51"/>
      <c r="H173" s="50"/>
      <c r="I173" s="51"/>
      <c r="J173" s="51"/>
      <c r="K173" s="2"/>
      <c r="L173" s="52"/>
      <c r="M173" s="90"/>
      <c r="N173" s="19"/>
      <c r="O173" s="19"/>
      <c r="P173" s="19"/>
      <c r="Q173" s="19"/>
      <c r="R173" s="19"/>
      <c r="S173" s="19"/>
      <c r="T173" s="19"/>
      <c r="AA173" s="19"/>
      <c r="AB173" s="19"/>
      <c r="AC173" s="19"/>
      <c r="AD173" s="19"/>
    </row>
    <row r="174" spans="1:30" ht="11.25" customHeight="1" x14ac:dyDescent="0.2">
      <c r="A174" s="31" t="s">
        <v>130</v>
      </c>
      <c r="B174" s="33">
        <v>79392</v>
      </c>
      <c r="C174" s="33">
        <v>292709.16666666669</v>
      </c>
      <c r="D174" s="34">
        <f>E174/C174</f>
        <v>62.284591929987386</v>
      </c>
      <c r="E174" s="33">
        <v>18231271</v>
      </c>
      <c r="F174" s="33">
        <v>54288</v>
      </c>
      <c r="G174" s="33">
        <v>287200.25</v>
      </c>
      <c r="H174" s="34">
        <f>I174/G174</f>
        <v>83.810888047625312</v>
      </c>
      <c r="I174" s="33">
        <v>24070508</v>
      </c>
      <c r="J174" s="33">
        <v>61898</v>
      </c>
      <c r="K174" s="33">
        <v>323321.66666666669</v>
      </c>
      <c r="L174" s="36">
        <f t="shared" si="15"/>
        <v>93.651103905811027</v>
      </c>
      <c r="M174" s="87">
        <v>30279431</v>
      </c>
      <c r="N174" s="19"/>
      <c r="O174" s="19"/>
      <c r="P174" s="19"/>
      <c r="Q174" s="19"/>
      <c r="R174" s="19"/>
      <c r="S174" s="19"/>
      <c r="T174" s="19"/>
      <c r="AA174" s="19"/>
      <c r="AB174" s="19"/>
      <c r="AC174" s="19"/>
      <c r="AD174" s="19"/>
    </row>
    <row r="175" spans="1:30" ht="11.25" customHeight="1" x14ac:dyDescent="0.2">
      <c r="A175" s="43" t="s">
        <v>56</v>
      </c>
      <c r="B175" s="45">
        <v>257099</v>
      </c>
      <c r="C175" s="45">
        <v>589297.58333333337</v>
      </c>
      <c r="D175" s="46">
        <f>E175/C175</f>
        <v>2.2318028059111614</v>
      </c>
      <c r="E175" s="45">
        <v>1315196</v>
      </c>
      <c r="F175" s="45">
        <v>197003</v>
      </c>
      <c r="G175" s="45">
        <v>667284.16666666651</v>
      </c>
      <c r="H175" s="46">
        <f>I175/G175</f>
        <v>2.7406746062693745</v>
      </c>
      <c r="I175" s="45">
        <v>1828808.770748954</v>
      </c>
      <c r="J175" s="45">
        <v>187695</v>
      </c>
      <c r="K175" s="45">
        <v>666673.25</v>
      </c>
      <c r="L175" s="48">
        <f t="shared" si="15"/>
        <v>2.5796595258621822</v>
      </c>
      <c r="M175" s="89">
        <v>1719790</v>
      </c>
      <c r="N175" s="19"/>
      <c r="O175" s="19"/>
      <c r="P175" s="19"/>
      <c r="Q175" s="19"/>
      <c r="R175" s="19"/>
      <c r="S175" s="19"/>
      <c r="T175" s="19"/>
      <c r="AA175" s="19"/>
      <c r="AB175" s="19"/>
      <c r="AC175" s="19"/>
      <c r="AD175" s="19"/>
    </row>
    <row r="176" spans="1:30" x14ac:dyDescent="0.2">
      <c r="A176" s="27" t="s">
        <v>27</v>
      </c>
      <c r="B176" s="51"/>
      <c r="C176" s="51"/>
      <c r="D176" s="50"/>
      <c r="E176" s="51"/>
      <c r="F176" s="51"/>
      <c r="G176" s="51"/>
      <c r="H176" s="50"/>
      <c r="I176" s="51"/>
      <c r="J176" s="51"/>
      <c r="K176" s="2"/>
      <c r="L176" s="52"/>
      <c r="M176" s="90"/>
      <c r="N176" s="19"/>
      <c r="O176" s="19"/>
      <c r="P176" s="19"/>
      <c r="Q176" s="19"/>
      <c r="R176" s="19"/>
      <c r="S176" s="19"/>
      <c r="T176" s="19"/>
      <c r="AA176" s="19"/>
      <c r="AB176" s="19"/>
      <c r="AC176" s="19"/>
      <c r="AD176" s="19"/>
    </row>
    <row r="177" spans="1:30" ht="11.25" customHeight="1" x14ac:dyDescent="0.2">
      <c r="A177" s="31" t="s">
        <v>28</v>
      </c>
      <c r="B177" s="33">
        <v>59158</v>
      </c>
      <c r="C177" s="33">
        <v>49643</v>
      </c>
      <c r="D177" s="34">
        <f t="shared" ref="D177:D184" si="16">E177/C177</f>
        <v>22.721350442157</v>
      </c>
      <c r="E177" s="33">
        <v>1127956</v>
      </c>
      <c r="F177" s="33">
        <v>37526</v>
      </c>
      <c r="G177" s="33">
        <v>43504</v>
      </c>
      <c r="H177" s="34">
        <f t="shared" ref="H177:H184" si="17">I177/G177</f>
        <v>23.981472968002944</v>
      </c>
      <c r="I177" s="33">
        <v>1043290</v>
      </c>
      <c r="J177" s="33">
        <v>39809</v>
      </c>
      <c r="K177" s="95">
        <v>42397</v>
      </c>
      <c r="L177" s="36">
        <f t="shared" si="15"/>
        <v>25.237398872561737</v>
      </c>
      <c r="M177" s="87">
        <v>1069990</v>
      </c>
      <c r="N177" s="19"/>
      <c r="O177" s="19"/>
      <c r="P177" s="19"/>
      <c r="Q177" s="19"/>
      <c r="R177" s="19"/>
      <c r="S177" s="19"/>
      <c r="T177" s="19"/>
      <c r="AA177" s="19"/>
      <c r="AB177" s="19"/>
      <c r="AC177" s="19"/>
      <c r="AD177" s="19"/>
    </row>
    <row r="178" spans="1:30" ht="11.25" customHeight="1" x14ac:dyDescent="0.2">
      <c r="A178" s="37" t="s">
        <v>29</v>
      </c>
      <c r="B178" s="39">
        <v>3200</v>
      </c>
      <c r="C178" s="39">
        <v>6695</v>
      </c>
      <c r="D178" s="40">
        <f t="shared" si="16"/>
        <v>8.5221807318894705</v>
      </c>
      <c r="E178" s="39">
        <v>57056</v>
      </c>
      <c r="F178" s="39">
        <v>6556</v>
      </c>
      <c r="G178" s="39">
        <v>3167</v>
      </c>
      <c r="H178" s="40">
        <f t="shared" si="17"/>
        <v>7.9895800442058729</v>
      </c>
      <c r="I178" s="39">
        <v>25303</v>
      </c>
      <c r="J178" s="39">
        <v>3912</v>
      </c>
      <c r="K178" s="39">
        <v>5518</v>
      </c>
      <c r="L178" s="42">
        <f t="shared" si="15"/>
        <v>7.9927509967379482</v>
      </c>
      <c r="M178" s="88">
        <v>44104</v>
      </c>
      <c r="N178" s="19"/>
      <c r="O178" s="19"/>
      <c r="P178" s="19"/>
      <c r="Q178" s="19"/>
      <c r="R178" s="19"/>
      <c r="S178" s="19"/>
      <c r="T178" s="19"/>
      <c r="AA178" s="19"/>
      <c r="AB178" s="19"/>
      <c r="AC178" s="19"/>
      <c r="AD178" s="19"/>
    </row>
    <row r="179" spans="1:30" ht="11.25" customHeight="1" x14ac:dyDescent="0.2">
      <c r="A179" s="37" t="s">
        <v>97</v>
      </c>
      <c r="B179" s="39">
        <v>9554</v>
      </c>
      <c r="C179" s="39">
        <v>15216</v>
      </c>
      <c r="D179" s="40">
        <f t="shared" si="16"/>
        <v>15.299684542586752</v>
      </c>
      <c r="E179" s="39">
        <v>232800</v>
      </c>
      <c r="F179" s="39">
        <v>10603</v>
      </c>
      <c r="G179" s="39">
        <v>19233</v>
      </c>
      <c r="H179" s="40">
        <f t="shared" si="17"/>
        <v>15.377268236884522</v>
      </c>
      <c r="I179" s="39">
        <v>295751</v>
      </c>
      <c r="J179" s="39">
        <v>8549</v>
      </c>
      <c r="K179" s="39">
        <v>15227</v>
      </c>
      <c r="L179" s="42">
        <f t="shared" si="15"/>
        <v>19.638142772706377</v>
      </c>
      <c r="M179" s="88">
        <v>299030</v>
      </c>
      <c r="N179" s="19"/>
      <c r="O179" s="19"/>
      <c r="P179" s="19"/>
      <c r="Q179" s="19"/>
      <c r="R179" s="19"/>
      <c r="S179" s="19"/>
      <c r="T179" s="19"/>
      <c r="AA179" s="19"/>
      <c r="AB179" s="19"/>
      <c r="AC179" s="19"/>
      <c r="AD179" s="19"/>
    </row>
    <row r="180" spans="1:30" ht="11.25" customHeight="1" x14ac:dyDescent="0.2">
      <c r="A180" s="37" t="s">
        <v>30</v>
      </c>
      <c r="B180" s="39">
        <v>83499</v>
      </c>
      <c r="C180" s="39">
        <v>152862</v>
      </c>
      <c r="D180" s="40">
        <f t="shared" si="16"/>
        <v>5.9089309311666733</v>
      </c>
      <c r="E180" s="39">
        <v>903251</v>
      </c>
      <c r="F180" s="39">
        <v>94360</v>
      </c>
      <c r="G180" s="39">
        <v>151963</v>
      </c>
      <c r="H180" s="40">
        <f t="shared" si="17"/>
        <v>6.1029461118824981</v>
      </c>
      <c r="I180" s="39">
        <v>927422</v>
      </c>
      <c r="J180" s="39">
        <v>81459</v>
      </c>
      <c r="K180" s="39">
        <v>133523</v>
      </c>
      <c r="L180" s="42">
        <f t="shared" si="15"/>
        <v>6.3148820802408574</v>
      </c>
      <c r="M180" s="88">
        <v>843182</v>
      </c>
      <c r="N180" s="19"/>
      <c r="O180" s="19"/>
      <c r="P180" s="19"/>
      <c r="Q180" s="19"/>
      <c r="R180" s="19"/>
      <c r="S180" s="19"/>
      <c r="T180" s="19"/>
      <c r="AA180" s="19"/>
      <c r="AB180" s="19"/>
      <c r="AC180" s="19"/>
      <c r="AD180" s="19"/>
    </row>
    <row r="181" spans="1:30" ht="11.25" customHeight="1" x14ac:dyDescent="0.2">
      <c r="A181" s="37" t="s">
        <v>98</v>
      </c>
      <c r="B181" s="39">
        <v>38825</v>
      </c>
      <c r="C181" s="39">
        <v>120332</v>
      </c>
      <c r="D181" s="40">
        <f t="shared" si="16"/>
        <v>6.0264850580061831</v>
      </c>
      <c r="E181" s="39">
        <v>725179</v>
      </c>
      <c r="F181" s="39">
        <v>36072</v>
      </c>
      <c r="G181" s="39">
        <v>119175</v>
      </c>
      <c r="H181" s="40">
        <f t="shared" si="17"/>
        <v>6.9983553597650516</v>
      </c>
      <c r="I181" s="39">
        <v>834029</v>
      </c>
      <c r="J181" s="39">
        <v>33615</v>
      </c>
      <c r="K181" s="39">
        <v>113266</v>
      </c>
      <c r="L181" s="42">
        <f t="shared" si="15"/>
        <v>7.2067434181484291</v>
      </c>
      <c r="M181" s="88">
        <v>816279</v>
      </c>
      <c r="N181" s="19"/>
      <c r="O181" s="19"/>
      <c r="P181" s="19"/>
      <c r="Q181" s="19"/>
      <c r="R181" s="19"/>
      <c r="S181" s="19"/>
      <c r="T181" s="19"/>
      <c r="AA181" s="19"/>
      <c r="AB181" s="19"/>
      <c r="AC181" s="19"/>
      <c r="AD181" s="19"/>
    </row>
    <row r="182" spans="1:30" ht="11.25" customHeight="1" x14ac:dyDescent="0.2">
      <c r="A182" s="37" t="s">
        <v>31</v>
      </c>
      <c r="B182" s="39">
        <v>17490</v>
      </c>
      <c r="C182" s="39">
        <v>71936</v>
      </c>
      <c r="D182" s="40">
        <f t="shared" si="16"/>
        <v>7.216539701957295</v>
      </c>
      <c r="E182" s="39">
        <v>519129</v>
      </c>
      <c r="F182" s="39">
        <v>19229</v>
      </c>
      <c r="G182" s="39">
        <v>82755</v>
      </c>
      <c r="H182" s="40">
        <f t="shared" si="17"/>
        <v>7.2560812035526556</v>
      </c>
      <c r="I182" s="39">
        <v>600477</v>
      </c>
      <c r="J182" s="39">
        <v>15190</v>
      </c>
      <c r="K182" s="39">
        <v>75183</v>
      </c>
      <c r="L182" s="42">
        <f t="shared" si="15"/>
        <v>6.522525038905072</v>
      </c>
      <c r="M182" s="88">
        <v>490383</v>
      </c>
      <c r="N182" s="19"/>
      <c r="O182" s="19"/>
      <c r="P182" s="19"/>
      <c r="Q182" s="19"/>
      <c r="R182" s="19"/>
      <c r="S182" s="19"/>
      <c r="T182" s="19"/>
      <c r="AA182" s="19"/>
      <c r="AB182" s="19"/>
      <c r="AC182" s="19"/>
      <c r="AD182" s="19"/>
    </row>
    <row r="183" spans="1:30" ht="11.25" customHeight="1" x14ac:dyDescent="0.2">
      <c r="A183" s="37" t="s">
        <v>101</v>
      </c>
      <c r="B183" s="39">
        <v>90830</v>
      </c>
      <c r="C183" s="39">
        <v>90830</v>
      </c>
      <c r="D183" s="40">
        <f t="shared" si="16"/>
        <v>46.968171309038866</v>
      </c>
      <c r="E183" s="39">
        <v>4266119</v>
      </c>
      <c r="F183" s="39">
        <v>121000</v>
      </c>
      <c r="G183" s="39">
        <v>106650</v>
      </c>
      <c r="H183" s="40">
        <f t="shared" si="17"/>
        <v>45.700890764181906</v>
      </c>
      <c r="I183" s="39">
        <v>4874000</v>
      </c>
      <c r="J183" s="74" t="s">
        <v>54</v>
      </c>
      <c r="K183" s="74" t="s">
        <v>54</v>
      </c>
      <c r="L183" s="42">
        <v>0</v>
      </c>
      <c r="M183" s="91" t="s">
        <v>54</v>
      </c>
      <c r="N183" s="19"/>
      <c r="O183" s="19"/>
      <c r="P183" s="19"/>
      <c r="Q183" s="19"/>
      <c r="R183" s="19"/>
      <c r="S183" s="19"/>
      <c r="T183" s="19"/>
      <c r="AA183" s="19"/>
      <c r="AB183" s="19"/>
      <c r="AC183" s="19"/>
      <c r="AD183" s="19"/>
    </row>
    <row r="184" spans="1:30" ht="11.25" customHeight="1" x14ac:dyDescent="0.2">
      <c r="A184" s="37" t="s">
        <v>99</v>
      </c>
      <c r="B184" s="39">
        <v>9159</v>
      </c>
      <c r="C184" s="39">
        <v>12603</v>
      </c>
      <c r="D184" s="40">
        <f t="shared" si="16"/>
        <v>10.114179163691185</v>
      </c>
      <c r="E184" s="39">
        <v>127469</v>
      </c>
      <c r="F184" s="39">
        <v>8164</v>
      </c>
      <c r="G184" s="39">
        <v>11027</v>
      </c>
      <c r="H184" s="40">
        <f t="shared" si="17"/>
        <v>15.174027387322027</v>
      </c>
      <c r="I184" s="39">
        <v>167324</v>
      </c>
      <c r="J184" s="74">
        <v>6976</v>
      </c>
      <c r="K184" s="74">
        <v>10076</v>
      </c>
      <c r="L184" s="42">
        <f t="shared" si="15"/>
        <v>15.195017864231838</v>
      </c>
      <c r="M184" s="91">
        <v>153105</v>
      </c>
      <c r="N184" s="19"/>
      <c r="O184" s="19"/>
      <c r="P184" s="19"/>
      <c r="Q184" s="19"/>
      <c r="R184" s="19"/>
      <c r="S184" s="19"/>
      <c r="T184" s="19"/>
      <c r="AA184" s="19"/>
      <c r="AB184" s="19"/>
      <c r="AC184" s="19"/>
      <c r="AD184" s="19"/>
    </row>
    <row r="185" spans="1:30" ht="11.25" customHeight="1" x14ac:dyDescent="0.2">
      <c r="A185" s="1" t="s">
        <v>69</v>
      </c>
      <c r="B185" s="74" t="s">
        <v>54</v>
      </c>
      <c r="C185" s="74" t="s">
        <v>54</v>
      </c>
      <c r="D185" s="40">
        <v>0</v>
      </c>
      <c r="E185" s="74" t="s">
        <v>54</v>
      </c>
      <c r="F185" s="74" t="s">
        <v>54</v>
      </c>
      <c r="G185" s="74" t="s">
        <v>54</v>
      </c>
      <c r="H185" s="40">
        <v>0</v>
      </c>
      <c r="I185" s="74" t="s">
        <v>54</v>
      </c>
      <c r="J185" s="74" t="s">
        <v>54</v>
      </c>
      <c r="K185" s="74">
        <v>16049</v>
      </c>
      <c r="L185" s="42">
        <f t="shared" si="15"/>
        <v>2.8565019627391113</v>
      </c>
      <c r="M185" s="39">
        <v>45844</v>
      </c>
      <c r="N185" s="19"/>
      <c r="O185" s="19"/>
      <c r="P185" s="19"/>
      <c r="Q185" s="19"/>
      <c r="R185" s="19"/>
      <c r="S185" s="19"/>
      <c r="T185" s="19"/>
      <c r="AA185" s="19"/>
      <c r="AB185" s="19"/>
      <c r="AC185" s="19"/>
      <c r="AD185" s="19"/>
    </row>
    <row r="186" spans="1:30" ht="11.25" customHeight="1" x14ac:dyDescent="0.2">
      <c r="A186" s="37" t="s">
        <v>57</v>
      </c>
      <c r="B186" s="39">
        <v>9797</v>
      </c>
      <c r="C186" s="39">
        <v>8128</v>
      </c>
      <c r="D186" s="40">
        <f>E186/C186</f>
        <v>1.9801919291338583</v>
      </c>
      <c r="E186" s="39">
        <v>16095</v>
      </c>
      <c r="F186" s="39">
        <v>9185</v>
      </c>
      <c r="G186" s="39">
        <v>9338</v>
      </c>
      <c r="H186" s="40">
        <f>I186/G186</f>
        <v>2.3000642535874918</v>
      </c>
      <c r="I186" s="39">
        <v>21478</v>
      </c>
      <c r="J186" s="74">
        <v>9004</v>
      </c>
      <c r="K186" s="74">
        <v>11815</v>
      </c>
      <c r="L186" s="42">
        <f t="shared" si="15"/>
        <v>2.2758358019466778</v>
      </c>
      <c r="M186" s="91">
        <v>26889</v>
      </c>
      <c r="N186" s="19"/>
      <c r="O186" s="19"/>
      <c r="P186" s="19"/>
      <c r="Q186" s="19"/>
      <c r="R186" s="19"/>
      <c r="S186" s="19"/>
      <c r="T186" s="19"/>
      <c r="AA186" s="19"/>
      <c r="AB186" s="19"/>
      <c r="AC186" s="19"/>
      <c r="AD186" s="19"/>
    </row>
    <row r="187" spans="1:30" ht="11.25" customHeight="1" x14ac:dyDescent="0.2">
      <c r="A187" s="37" t="s">
        <v>58</v>
      </c>
      <c r="B187" s="39">
        <v>18987</v>
      </c>
      <c r="C187" s="39">
        <v>121074</v>
      </c>
      <c r="D187" s="40">
        <f>E187/C187</f>
        <v>1.9303566413928672</v>
      </c>
      <c r="E187" s="39">
        <v>233716</v>
      </c>
      <c r="F187" s="39">
        <v>3553</v>
      </c>
      <c r="G187" s="39">
        <v>138726</v>
      </c>
      <c r="H187" s="40">
        <f>I187/G187</f>
        <v>1.61656791084584</v>
      </c>
      <c r="I187" s="39">
        <v>224260</v>
      </c>
      <c r="J187" s="74">
        <v>3215</v>
      </c>
      <c r="K187" s="74">
        <v>160057</v>
      </c>
      <c r="L187" s="42">
        <f t="shared" si="15"/>
        <v>2.1646663376172239</v>
      </c>
      <c r="M187" s="91">
        <v>346470</v>
      </c>
      <c r="N187" s="19"/>
      <c r="O187" s="19"/>
      <c r="P187" s="19"/>
      <c r="Q187" s="19"/>
      <c r="R187" s="19"/>
      <c r="S187" s="19"/>
      <c r="T187" s="19"/>
      <c r="AA187" s="19"/>
      <c r="AB187" s="19"/>
      <c r="AC187" s="19"/>
      <c r="AD187" s="19"/>
    </row>
    <row r="188" spans="1:30" ht="11.25" customHeight="1" x14ac:dyDescent="0.2">
      <c r="A188" s="37" t="s">
        <v>32</v>
      </c>
      <c r="B188" s="39">
        <v>12492</v>
      </c>
      <c r="C188" s="39">
        <v>20627</v>
      </c>
      <c r="D188" s="40">
        <f>E188/C188</f>
        <v>21.794153294226014</v>
      </c>
      <c r="E188" s="39">
        <v>449548</v>
      </c>
      <c r="F188" s="39">
        <v>10486</v>
      </c>
      <c r="G188" s="39">
        <v>10435</v>
      </c>
      <c r="H188" s="40">
        <f>I188/G188</f>
        <v>43.466890273119311</v>
      </c>
      <c r="I188" s="39">
        <v>453577</v>
      </c>
      <c r="J188" s="74">
        <v>11958</v>
      </c>
      <c r="K188" s="74">
        <v>14835</v>
      </c>
      <c r="L188" s="42">
        <f t="shared" si="15"/>
        <v>39.430603302999664</v>
      </c>
      <c r="M188" s="91">
        <v>584953</v>
      </c>
      <c r="N188" s="19"/>
      <c r="O188" s="19"/>
      <c r="P188" s="19"/>
      <c r="Q188" s="19"/>
      <c r="R188" s="19"/>
      <c r="S188" s="19"/>
      <c r="T188" s="19"/>
      <c r="AA188" s="19"/>
      <c r="AB188" s="19"/>
      <c r="AC188" s="19"/>
      <c r="AD188" s="19"/>
    </row>
    <row r="189" spans="1:30" ht="11.25" customHeight="1" x14ac:dyDescent="0.2">
      <c r="A189" s="1" t="s">
        <v>44</v>
      </c>
      <c r="B189" s="74" t="s">
        <v>54</v>
      </c>
      <c r="C189" s="74" t="s">
        <v>54</v>
      </c>
      <c r="D189" s="40">
        <v>0</v>
      </c>
      <c r="E189" s="74" t="s">
        <v>54</v>
      </c>
      <c r="F189" s="74" t="s">
        <v>54</v>
      </c>
      <c r="G189" s="74" t="s">
        <v>54</v>
      </c>
      <c r="H189" s="40">
        <v>0</v>
      </c>
      <c r="I189" s="74" t="s">
        <v>54</v>
      </c>
      <c r="J189" s="74" t="s">
        <v>54</v>
      </c>
      <c r="K189" s="74">
        <v>2958</v>
      </c>
      <c r="L189" s="42">
        <f t="shared" si="15"/>
        <v>31.403313049357674</v>
      </c>
      <c r="M189" s="91">
        <v>92891</v>
      </c>
      <c r="N189" s="19"/>
      <c r="O189" s="19"/>
      <c r="P189" s="19"/>
      <c r="Q189" s="19"/>
      <c r="R189" s="19"/>
      <c r="S189" s="19"/>
      <c r="T189" s="19"/>
      <c r="AA189" s="19"/>
      <c r="AB189" s="19"/>
      <c r="AC189" s="19"/>
      <c r="AD189" s="19"/>
    </row>
    <row r="190" spans="1:30" ht="11.25" customHeight="1" x14ac:dyDescent="0.2">
      <c r="A190" s="1" t="s">
        <v>49</v>
      </c>
      <c r="B190" s="74" t="s">
        <v>54</v>
      </c>
      <c r="C190" s="74" t="s">
        <v>54</v>
      </c>
      <c r="D190" s="40">
        <v>0</v>
      </c>
      <c r="E190" s="74" t="s">
        <v>54</v>
      </c>
      <c r="F190" s="74" t="s">
        <v>54</v>
      </c>
      <c r="G190" s="74" t="s">
        <v>54</v>
      </c>
      <c r="H190" s="40">
        <v>0</v>
      </c>
      <c r="I190" s="74" t="s">
        <v>54</v>
      </c>
      <c r="J190" s="74" t="s">
        <v>54</v>
      </c>
      <c r="K190" s="74">
        <v>752</v>
      </c>
      <c r="L190" s="42">
        <f t="shared" si="15"/>
        <v>11.57845744680851</v>
      </c>
      <c r="M190" s="91">
        <v>8707</v>
      </c>
      <c r="N190" s="19"/>
      <c r="O190" s="19"/>
      <c r="P190" s="19"/>
      <c r="Q190" s="19"/>
      <c r="R190" s="19"/>
      <c r="S190" s="19"/>
      <c r="T190" s="19"/>
      <c r="AA190" s="19"/>
      <c r="AB190" s="19"/>
      <c r="AC190" s="19"/>
      <c r="AD190" s="19"/>
    </row>
    <row r="191" spans="1:30" ht="11.25" customHeight="1" x14ac:dyDescent="0.2">
      <c r="A191" s="1" t="s">
        <v>48</v>
      </c>
      <c r="B191" s="74" t="s">
        <v>54</v>
      </c>
      <c r="C191" s="74" t="s">
        <v>54</v>
      </c>
      <c r="D191" s="40">
        <v>0</v>
      </c>
      <c r="E191" s="74" t="s">
        <v>54</v>
      </c>
      <c r="F191" s="74" t="s">
        <v>54</v>
      </c>
      <c r="G191" s="74" t="s">
        <v>54</v>
      </c>
      <c r="H191" s="40">
        <v>0</v>
      </c>
      <c r="I191" s="74" t="s">
        <v>54</v>
      </c>
      <c r="J191" s="74" t="s">
        <v>54</v>
      </c>
      <c r="K191" s="74">
        <v>5113</v>
      </c>
      <c r="L191" s="42">
        <f t="shared" si="15"/>
        <v>12.005867396831606</v>
      </c>
      <c r="M191" s="91">
        <v>61386</v>
      </c>
      <c r="N191" s="19"/>
      <c r="O191" s="19"/>
      <c r="P191" s="19"/>
      <c r="Q191" s="19"/>
      <c r="R191" s="19"/>
      <c r="S191" s="19"/>
      <c r="T191" s="19"/>
      <c r="AA191" s="19"/>
      <c r="AB191" s="19"/>
      <c r="AC191" s="19"/>
      <c r="AD191" s="19"/>
    </row>
    <row r="192" spans="1:30" ht="11.25" customHeight="1" x14ac:dyDescent="0.2">
      <c r="A192" s="1" t="s">
        <v>45</v>
      </c>
      <c r="B192" s="74" t="s">
        <v>54</v>
      </c>
      <c r="C192" s="74" t="s">
        <v>54</v>
      </c>
      <c r="D192" s="40">
        <v>0</v>
      </c>
      <c r="E192" s="74" t="s">
        <v>54</v>
      </c>
      <c r="F192" s="74" t="s">
        <v>54</v>
      </c>
      <c r="G192" s="74" t="s">
        <v>54</v>
      </c>
      <c r="H192" s="40">
        <v>0</v>
      </c>
      <c r="I192" s="74" t="s">
        <v>54</v>
      </c>
      <c r="J192" s="74" t="s">
        <v>54</v>
      </c>
      <c r="K192" s="74">
        <v>3926</v>
      </c>
      <c r="L192" s="42">
        <f t="shared" si="15"/>
        <v>10.979623025980642</v>
      </c>
      <c r="M192" s="91">
        <v>43106</v>
      </c>
      <c r="N192" s="19"/>
      <c r="O192" s="19"/>
      <c r="P192" s="19"/>
      <c r="Q192" s="19"/>
      <c r="R192" s="19"/>
      <c r="S192" s="19"/>
      <c r="T192" s="19"/>
      <c r="AA192" s="19"/>
      <c r="AB192" s="19"/>
      <c r="AC192" s="19"/>
      <c r="AD192" s="19"/>
    </row>
    <row r="193" spans="1:31" ht="11.25" customHeight="1" x14ac:dyDescent="0.2">
      <c r="A193" s="1" t="s">
        <v>50</v>
      </c>
      <c r="B193" s="74" t="s">
        <v>54</v>
      </c>
      <c r="C193" s="74" t="s">
        <v>54</v>
      </c>
      <c r="D193" s="40">
        <v>0</v>
      </c>
      <c r="E193" s="74" t="s">
        <v>54</v>
      </c>
      <c r="F193" s="74" t="s">
        <v>54</v>
      </c>
      <c r="G193" s="74" t="s">
        <v>54</v>
      </c>
      <c r="H193" s="40">
        <v>0</v>
      </c>
      <c r="I193" s="74" t="s">
        <v>54</v>
      </c>
      <c r="J193" s="74" t="s">
        <v>54</v>
      </c>
      <c r="K193" s="74">
        <v>12864</v>
      </c>
      <c r="L193" s="42">
        <f t="shared" si="15"/>
        <v>7.7021144278606961</v>
      </c>
      <c r="M193" s="91">
        <v>99080</v>
      </c>
      <c r="N193" s="19"/>
      <c r="O193" s="19"/>
      <c r="P193" s="19"/>
      <c r="Q193" s="19"/>
      <c r="R193" s="19"/>
      <c r="S193" s="19"/>
      <c r="T193" s="19"/>
      <c r="AA193" s="19"/>
      <c r="AB193" s="19"/>
      <c r="AC193" s="19"/>
      <c r="AD193" s="19"/>
    </row>
    <row r="194" spans="1:31" ht="11.25" customHeight="1" x14ac:dyDescent="0.2">
      <c r="A194" s="1" t="s">
        <v>51</v>
      </c>
      <c r="B194" s="74" t="s">
        <v>54</v>
      </c>
      <c r="C194" s="74" t="s">
        <v>54</v>
      </c>
      <c r="D194" s="40">
        <v>0</v>
      </c>
      <c r="E194" s="74" t="s">
        <v>54</v>
      </c>
      <c r="F194" s="74" t="s">
        <v>54</v>
      </c>
      <c r="G194" s="74" t="s">
        <v>54</v>
      </c>
      <c r="H194" s="40">
        <v>0</v>
      </c>
      <c r="I194" s="74" t="s">
        <v>54</v>
      </c>
      <c r="J194" s="74" t="s">
        <v>54</v>
      </c>
      <c r="K194" s="74">
        <v>10005</v>
      </c>
      <c r="L194" s="42">
        <f t="shared" si="15"/>
        <v>4.9293353323338334</v>
      </c>
      <c r="M194" s="91">
        <v>49318</v>
      </c>
      <c r="N194" s="19"/>
      <c r="O194" s="19"/>
      <c r="P194" s="19"/>
      <c r="Q194" s="19"/>
      <c r="R194" s="19"/>
      <c r="S194" s="19"/>
      <c r="T194" s="19"/>
      <c r="AA194" s="19"/>
      <c r="AB194" s="19"/>
      <c r="AC194" s="19"/>
      <c r="AD194" s="19"/>
    </row>
    <row r="195" spans="1:31" ht="11.25" customHeight="1" x14ac:dyDescent="0.2">
      <c r="A195" s="1" t="s">
        <v>46</v>
      </c>
      <c r="B195" s="74" t="s">
        <v>54</v>
      </c>
      <c r="C195" s="74" t="s">
        <v>54</v>
      </c>
      <c r="D195" s="40">
        <v>0</v>
      </c>
      <c r="E195" s="74" t="s">
        <v>54</v>
      </c>
      <c r="F195" s="74" t="s">
        <v>54</v>
      </c>
      <c r="G195" s="74" t="s">
        <v>54</v>
      </c>
      <c r="H195" s="40">
        <v>0</v>
      </c>
      <c r="I195" s="74" t="s">
        <v>54</v>
      </c>
      <c r="J195" s="74" t="s">
        <v>54</v>
      </c>
      <c r="K195" s="74">
        <v>24702</v>
      </c>
      <c r="L195" s="42">
        <f t="shared" si="15"/>
        <v>3.057161363452352</v>
      </c>
      <c r="M195" s="91">
        <v>75518</v>
      </c>
      <c r="N195" s="19"/>
      <c r="O195" s="19"/>
      <c r="P195" s="19"/>
      <c r="Q195" s="19"/>
      <c r="R195" s="19"/>
      <c r="S195" s="19"/>
      <c r="T195" s="19"/>
      <c r="AA195" s="19"/>
      <c r="AB195" s="19"/>
      <c r="AC195" s="19"/>
      <c r="AD195" s="19"/>
    </row>
    <row r="196" spans="1:31" ht="11.25" customHeight="1" x14ac:dyDescent="0.2">
      <c r="A196" s="4" t="s">
        <v>47</v>
      </c>
      <c r="B196" s="92" t="s">
        <v>54</v>
      </c>
      <c r="C196" s="92" t="s">
        <v>54</v>
      </c>
      <c r="D196" s="46">
        <v>0</v>
      </c>
      <c r="E196" s="92" t="s">
        <v>54</v>
      </c>
      <c r="F196" s="92" t="s">
        <v>54</v>
      </c>
      <c r="G196" s="92" t="s">
        <v>54</v>
      </c>
      <c r="H196" s="46">
        <v>0</v>
      </c>
      <c r="I196" s="92" t="s">
        <v>54</v>
      </c>
      <c r="J196" s="92" t="s">
        <v>54</v>
      </c>
      <c r="K196" s="92">
        <v>19137</v>
      </c>
      <c r="L196" s="48">
        <f t="shared" si="15"/>
        <v>2.4428593823483307</v>
      </c>
      <c r="M196" s="94">
        <v>46749</v>
      </c>
      <c r="N196" s="19"/>
      <c r="O196" s="19"/>
      <c r="P196" s="19"/>
      <c r="Q196" s="19"/>
      <c r="R196" s="19"/>
      <c r="S196" s="19"/>
      <c r="T196" s="19"/>
      <c r="AA196" s="19"/>
      <c r="AB196" s="19"/>
      <c r="AC196" s="19"/>
      <c r="AD196" s="19"/>
    </row>
    <row r="197" spans="1:31" ht="11.25" customHeight="1" x14ac:dyDescent="0.2">
      <c r="A197" s="27" t="s">
        <v>33</v>
      </c>
      <c r="B197" s="96"/>
      <c r="C197" s="96"/>
      <c r="D197" s="96"/>
      <c r="E197" s="96"/>
      <c r="F197" s="96"/>
      <c r="G197" s="96"/>
      <c r="H197" s="50"/>
      <c r="I197" s="96"/>
      <c r="J197" s="96"/>
      <c r="K197" s="51"/>
      <c r="L197" s="52"/>
      <c r="M197" s="97"/>
      <c r="N197" s="19"/>
      <c r="O197" s="19"/>
      <c r="P197" s="19"/>
      <c r="Q197" s="19"/>
      <c r="R197" s="19"/>
      <c r="S197" s="19"/>
      <c r="T197" s="19"/>
      <c r="AA197" s="19"/>
      <c r="AB197" s="19"/>
      <c r="AC197" s="19"/>
      <c r="AD197" s="19"/>
    </row>
    <row r="198" spans="1:31" ht="11.25" customHeight="1" x14ac:dyDescent="0.2">
      <c r="A198" s="31" t="s">
        <v>107</v>
      </c>
      <c r="B198" s="33">
        <v>15319</v>
      </c>
      <c r="C198" s="33">
        <v>278163</v>
      </c>
      <c r="D198" s="34">
        <f t="shared" ref="D198:D207" si="18">E198/C198</f>
        <v>1.4911113268119771</v>
      </c>
      <c r="E198" s="33">
        <v>414772</v>
      </c>
      <c r="F198" s="33">
        <v>19034</v>
      </c>
      <c r="G198" s="33">
        <v>342647</v>
      </c>
      <c r="H198" s="34">
        <f t="shared" ref="H198:H207" si="19">I198/G198</f>
        <v>1.1861595169372561</v>
      </c>
      <c r="I198" s="33">
        <v>406434</v>
      </c>
      <c r="J198" s="33">
        <v>7191</v>
      </c>
      <c r="K198" s="33">
        <v>503610</v>
      </c>
      <c r="L198" s="36">
        <f t="shared" si="15"/>
        <v>1.2501975735191915</v>
      </c>
      <c r="M198" s="87">
        <v>629612</v>
      </c>
      <c r="N198" s="19"/>
      <c r="O198" s="19"/>
      <c r="P198" s="19"/>
      <c r="Q198" s="19"/>
      <c r="R198" s="19"/>
      <c r="S198" s="19"/>
      <c r="T198" s="19"/>
      <c r="AA198" s="19"/>
      <c r="AB198" s="19"/>
      <c r="AC198" s="19"/>
      <c r="AD198" s="19"/>
    </row>
    <row r="199" spans="1:31" ht="11.25" customHeight="1" x14ac:dyDescent="0.2">
      <c r="A199" s="37" t="s">
        <v>106</v>
      </c>
      <c r="B199" s="39">
        <v>17752</v>
      </c>
      <c r="C199" s="39">
        <v>82919</v>
      </c>
      <c r="D199" s="40">
        <f t="shared" si="18"/>
        <v>1.3774768147228018</v>
      </c>
      <c r="E199" s="39">
        <v>114219</v>
      </c>
      <c r="F199" s="39">
        <v>14628</v>
      </c>
      <c r="G199" s="39">
        <v>90626</v>
      </c>
      <c r="H199" s="40">
        <f t="shared" si="19"/>
        <v>2.1565003420651911</v>
      </c>
      <c r="I199" s="39">
        <v>195435</v>
      </c>
      <c r="J199" s="39">
        <v>15416</v>
      </c>
      <c r="K199" s="39">
        <v>108770</v>
      </c>
      <c r="L199" s="42">
        <f t="shared" si="15"/>
        <v>1.6825227544359658</v>
      </c>
      <c r="M199" s="88">
        <v>183008</v>
      </c>
      <c r="N199" s="19"/>
      <c r="O199" s="19"/>
      <c r="P199" s="19"/>
      <c r="Q199" s="19"/>
      <c r="R199" s="19"/>
      <c r="S199" s="19"/>
      <c r="T199" s="19"/>
      <c r="AA199" s="19"/>
      <c r="AB199" s="19"/>
      <c r="AC199" s="19"/>
      <c r="AD199" s="19"/>
    </row>
    <row r="200" spans="1:31" ht="11.25" customHeight="1" x14ac:dyDescent="0.2">
      <c r="A200" s="37" t="s">
        <v>105</v>
      </c>
      <c r="B200" s="39">
        <v>9798</v>
      </c>
      <c r="C200" s="39">
        <v>152111</v>
      </c>
      <c r="D200" s="40">
        <f t="shared" si="18"/>
        <v>1.279815397965959</v>
      </c>
      <c r="E200" s="39">
        <v>194674</v>
      </c>
      <c r="F200" s="39">
        <v>10963</v>
      </c>
      <c r="G200" s="39">
        <v>173012</v>
      </c>
      <c r="H200" s="40">
        <f t="shared" si="19"/>
        <v>1.1078480105426214</v>
      </c>
      <c r="I200" s="39">
        <v>191671</v>
      </c>
      <c r="J200" s="98">
        <v>15230</v>
      </c>
      <c r="K200" s="98">
        <v>195621</v>
      </c>
      <c r="L200" s="42">
        <f t="shared" si="15"/>
        <v>1.0323687129704888</v>
      </c>
      <c r="M200" s="88">
        <v>201953</v>
      </c>
      <c r="N200" s="19"/>
      <c r="O200" s="19"/>
      <c r="P200" s="19"/>
      <c r="Q200" s="19"/>
      <c r="R200" s="19"/>
      <c r="S200" s="19"/>
      <c r="T200" s="19"/>
      <c r="AA200" s="19"/>
      <c r="AB200" s="19"/>
      <c r="AC200" s="19"/>
      <c r="AD200" s="19"/>
    </row>
    <row r="201" spans="1:31" ht="11.25" customHeight="1" x14ac:dyDescent="0.2">
      <c r="A201" s="37" t="s">
        <v>104</v>
      </c>
      <c r="B201" s="39">
        <v>20674</v>
      </c>
      <c r="C201" s="39">
        <v>160863</v>
      </c>
      <c r="D201" s="40">
        <f t="shared" si="18"/>
        <v>0.28978696157599948</v>
      </c>
      <c r="E201" s="39">
        <v>46616</v>
      </c>
      <c r="F201" s="39">
        <v>19522</v>
      </c>
      <c r="G201" s="39">
        <v>140043</v>
      </c>
      <c r="H201" s="40">
        <f t="shared" si="19"/>
        <v>0.40043415236748714</v>
      </c>
      <c r="I201" s="39">
        <v>56078</v>
      </c>
      <c r="J201" s="39">
        <v>20795</v>
      </c>
      <c r="K201" s="39">
        <v>137061</v>
      </c>
      <c r="L201" s="42">
        <f t="shared" si="15"/>
        <v>0.53312758552761175</v>
      </c>
      <c r="M201" s="88">
        <v>73071</v>
      </c>
      <c r="N201" s="19"/>
      <c r="O201" s="19"/>
      <c r="P201" s="19"/>
      <c r="Q201" s="19"/>
      <c r="R201" s="19"/>
      <c r="S201" s="19"/>
      <c r="T201" s="19"/>
      <c r="AA201" s="19"/>
      <c r="AB201" s="19"/>
      <c r="AC201" s="19"/>
      <c r="AD201" s="19"/>
    </row>
    <row r="202" spans="1:31" ht="11.25" customHeight="1" x14ac:dyDescent="0.2">
      <c r="A202" s="1" t="s">
        <v>109</v>
      </c>
      <c r="B202" s="39">
        <v>15924</v>
      </c>
      <c r="C202" s="39">
        <v>15047</v>
      </c>
      <c r="D202" s="40">
        <f t="shared" si="18"/>
        <v>1.1842227686582043</v>
      </c>
      <c r="E202" s="39">
        <v>17819</v>
      </c>
      <c r="F202" s="39">
        <v>12736</v>
      </c>
      <c r="G202" s="39">
        <v>15435</v>
      </c>
      <c r="H202" s="40">
        <f t="shared" si="19"/>
        <v>0.88415937803692901</v>
      </c>
      <c r="I202" s="39">
        <v>13647</v>
      </c>
      <c r="J202" s="39">
        <v>9243</v>
      </c>
      <c r="K202" s="39">
        <v>12626</v>
      </c>
      <c r="L202" s="42">
        <f t="shared" si="15"/>
        <v>1.0200380167907492</v>
      </c>
      <c r="M202" s="88">
        <v>12879</v>
      </c>
      <c r="N202" s="19"/>
      <c r="O202" s="19"/>
      <c r="P202" s="19"/>
      <c r="Q202" s="19"/>
      <c r="R202" s="19"/>
      <c r="S202" s="19"/>
      <c r="T202" s="19"/>
      <c r="AA202" s="19"/>
      <c r="AB202" s="19"/>
      <c r="AC202" s="19"/>
      <c r="AD202" s="19"/>
    </row>
    <row r="203" spans="1:31" ht="11.25" customHeight="1" x14ac:dyDescent="0.2">
      <c r="A203" s="1" t="s">
        <v>108</v>
      </c>
      <c r="B203" s="39">
        <v>9114</v>
      </c>
      <c r="C203" s="39">
        <v>9897</v>
      </c>
      <c r="D203" s="40">
        <f t="shared" si="18"/>
        <v>2.345559260381934</v>
      </c>
      <c r="E203" s="39">
        <v>23214</v>
      </c>
      <c r="F203" s="39">
        <v>10994</v>
      </c>
      <c r="G203" s="39">
        <v>10641</v>
      </c>
      <c r="H203" s="40">
        <f t="shared" si="19"/>
        <v>2.4136829245371674</v>
      </c>
      <c r="I203" s="39">
        <v>25684</v>
      </c>
      <c r="J203" s="39">
        <v>9038</v>
      </c>
      <c r="K203" s="39">
        <v>8127</v>
      </c>
      <c r="L203" s="42">
        <f t="shared" si="15"/>
        <v>2.4787744555186415</v>
      </c>
      <c r="M203" s="88">
        <v>20145</v>
      </c>
      <c r="N203" s="19"/>
      <c r="O203" s="19"/>
      <c r="P203" s="19"/>
      <c r="Q203" s="19"/>
      <c r="R203" s="19"/>
      <c r="S203" s="19"/>
      <c r="T203" s="19"/>
      <c r="AA203" s="19"/>
      <c r="AB203" s="19"/>
      <c r="AC203" s="19"/>
      <c r="AD203" s="19"/>
    </row>
    <row r="204" spans="1:31" ht="11.25" customHeight="1" x14ac:dyDescent="0.2">
      <c r="A204" s="1" t="s">
        <v>114</v>
      </c>
      <c r="B204" s="39">
        <v>4915</v>
      </c>
      <c r="C204" s="39">
        <v>29874</v>
      </c>
      <c r="D204" s="40">
        <f t="shared" si="18"/>
        <v>2.4115953672089443</v>
      </c>
      <c r="E204" s="39">
        <v>72044</v>
      </c>
      <c r="F204" s="39">
        <v>3666</v>
      </c>
      <c r="G204" s="39">
        <v>25542</v>
      </c>
      <c r="H204" s="40">
        <f t="shared" si="19"/>
        <v>2.6912927726881217</v>
      </c>
      <c r="I204" s="39">
        <v>68741</v>
      </c>
      <c r="J204" s="39">
        <v>7541</v>
      </c>
      <c r="K204" s="39">
        <v>28342</v>
      </c>
      <c r="L204" s="42">
        <f t="shared" si="15"/>
        <v>2.5124902970855976</v>
      </c>
      <c r="M204" s="88">
        <v>71209</v>
      </c>
      <c r="N204" s="19"/>
      <c r="O204" s="19"/>
      <c r="P204" s="19"/>
      <c r="Q204" s="19"/>
      <c r="R204" s="19"/>
      <c r="S204" s="19"/>
      <c r="T204" s="19"/>
      <c r="AA204" s="19"/>
      <c r="AB204" s="19"/>
      <c r="AC204" s="19"/>
      <c r="AD204" s="19"/>
      <c r="AE204" s="19"/>
    </row>
    <row r="205" spans="1:31" ht="11.25" customHeight="1" x14ac:dyDescent="0.2">
      <c r="A205" s="37" t="s">
        <v>110</v>
      </c>
      <c r="B205" s="39">
        <v>5680</v>
      </c>
      <c r="C205" s="39">
        <v>323718.00000000012</v>
      </c>
      <c r="D205" s="40">
        <f t="shared" si="18"/>
        <v>1.4748052317140221</v>
      </c>
      <c r="E205" s="39">
        <v>477421</v>
      </c>
      <c r="F205" s="39">
        <v>2603</v>
      </c>
      <c r="G205" s="39">
        <v>385491</v>
      </c>
      <c r="H205" s="40">
        <f t="shared" si="19"/>
        <v>1.4731627975750408</v>
      </c>
      <c r="I205" s="39">
        <v>567891</v>
      </c>
      <c r="J205" s="39">
        <v>2707</v>
      </c>
      <c r="K205" s="39">
        <v>394945</v>
      </c>
      <c r="L205" s="42">
        <f t="shared" si="15"/>
        <v>1.5410196356454697</v>
      </c>
      <c r="M205" s="88">
        <v>608618</v>
      </c>
      <c r="N205" s="19"/>
      <c r="O205" s="19"/>
      <c r="P205" s="19"/>
      <c r="Q205" s="19"/>
      <c r="R205" s="19"/>
      <c r="S205" s="19"/>
      <c r="T205" s="19"/>
      <c r="AA205" s="19"/>
      <c r="AB205" s="19"/>
      <c r="AC205" s="19"/>
      <c r="AD205" s="19"/>
      <c r="AE205" s="19"/>
    </row>
    <row r="206" spans="1:31" ht="11.25" customHeight="1" x14ac:dyDescent="0.2">
      <c r="A206" s="37" t="s">
        <v>111</v>
      </c>
      <c r="B206" s="39">
        <v>8816</v>
      </c>
      <c r="C206" s="39">
        <v>77621</v>
      </c>
      <c r="D206" s="40">
        <f t="shared" si="18"/>
        <v>1.1631001919583617</v>
      </c>
      <c r="E206" s="39">
        <v>90281</v>
      </c>
      <c r="F206" s="39">
        <v>14012</v>
      </c>
      <c r="G206" s="39">
        <v>87160</v>
      </c>
      <c r="H206" s="40">
        <f t="shared" si="19"/>
        <v>1.2013194125745754</v>
      </c>
      <c r="I206" s="39">
        <v>104707</v>
      </c>
      <c r="J206" s="39">
        <v>12491</v>
      </c>
      <c r="K206" s="39">
        <v>124535.00000000001</v>
      </c>
      <c r="L206" s="42">
        <f t="shared" si="15"/>
        <v>1.4198980206367686</v>
      </c>
      <c r="M206" s="88">
        <v>176827</v>
      </c>
      <c r="N206" s="19"/>
      <c r="O206" s="19"/>
      <c r="P206" s="19"/>
      <c r="Q206" s="19"/>
      <c r="R206" s="19"/>
      <c r="S206" s="19"/>
      <c r="T206" s="19"/>
      <c r="AA206" s="19"/>
      <c r="AB206" s="19"/>
      <c r="AC206" s="19"/>
      <c r="AD206" s="19"/>
      <c r="AE206" s="19"/>
    </row>
    <row r="207" spans="1:31" ht="11.25" customHeight="1" x14ac:dyDescent="0.2">
      <c r="A207" s="1" t="s">
        <v>112</v>
      </c>
      <c r="B207" s="39">
        <v>848</v>
      </c>
      <c r="C207" s="39">
        <v>24955</v>
      </c>
      <c r="D207" s="40">
        <f t="shared" si="18"/>
        <v>0.61178120617110798</v>
      </c>
      <c r="E207" s="39">
        <v>15267</v>
      </c>
      <c r="F207" s="39">
        <v>371</v>
      </c>
      <c r="G207" s="39">
        <v>36208.000000000007</v>
      </c>
      <c r="H207" s="40">
        <f t="shared" si="19"/>
        <v>0.69600640742377362</v>
      </c>
      <c r="I207" s="39">
        <v>25201</v>
      </c>
      <c r="J207" s="39">
        <v>55</v>
      </c>
      <c r="K207" s="39">
        <v>40219.999999999985</v>
      </c>
      <c r="L207" s="42">
        <f t="shared" si="15"/>
        <v>0.93779214321233251</v>
      </c>
      <c r="M207" s="88">
        <v>37718</v>
      </c>
      <c r="N207" s="19"/>
      <c r="O207" s="19"/>
      <c r="P207" s="19"/>
      <c r="Q207" s="19"/>
      <c r="R207" s="19"/>
      <c r="S207" s="19"/>
      <c r="T207" s="19"/>
      <c r="AA207" s="19"/>
      <c r="AB207" s="19"/>
      <c r="AC207" s="19"/>
      <c r="AD207" s="19"/>
      <c r="AE207" s="19"/>
    </row>
    <row r="208" spans="1:31" ht="11.25" customHeight="1" x14ac:dyDescent="0.2">
      <c r="A208" s="1" t="s">
        <v>113</v>
      </c>
      <c r="B208" s="74" t="s">
        <v>54</v>
      </c>
      <c r="C208" s="74" t="s">
        <v>54</v>
      </c>
      <c r="D208" s="40">
        <v>0</v>
      </c>
      <c r="E208" s="74" t="s">
        <v>54</v>
      </c>
      <c r="F208" s="74" t="s">
        <v>54</v>
      </c>
      <c r="G208" s="74" t="s">
        <v>54</v>
      </c>
      <c r="H208" s="40">
        <v>0</v>
      </c>
      <c r="I208" s="74" t="s">
        <v>54</v>
      </c>
      <c r="J208" s="74" t="s">
        <v>54</v>
      </c>
      <c r="K208" s="39">
        <v>32128</v>
      </c>
      <c r="L208" s="42">
        <f t="shared" si="15"/>
        <v>1.9009586653386454</v>
      </c>
      <c r="M208" s="88">
        <v>61074</v>
      </c>
      <c r="N208" s="19"/>
      <c r="O208" s="19"/>
      <c r="P208" s="19"/>
      <c r="Q208" s="19"/>
      <c r="R208" s="19"/>
      <c r="S208" s="19"/>
      <c r="T208" s="19"/>
      <c r="AA208" s="19"/>
      <c r="AB208" s="19"/>
      <c r="AC208" s="19"/>
      <c r="AD208" s="19"/>
      <c r="AE208" s="19"/>
    </row>
    <row r="209" spans="1:31" ht="3.75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99"/>
      <c r="K209" s="100"/>
      <c r="L209" s="83"/>
      <c r="M209" s="99"/>
      <c r="N209" s="101"/>
      <c r="O209" s="101"/>
      <c r="P209" s="101"/>
      <c r="Q209" s="84"/>
      <c r="R209" s="84"/>
      <c r="S209" s="164"/>
      <c r="T209" s="19"/>
      <c r="U209" s="101"/>
      <c r="V209" s="101"/>
      <c r="W209" s="84"/>
      <c r="X209" s="84"/>
      <c r="Y209" s="84"/>
      <c r="AA209" s="19"/>
      <c r="AB209" s="19"/>
      <c r="AC209" s="19"/>
      <c r="AD209" s="19"/>
      <c r="AE209" s="19"/>
    </row>
    <row r="210" spans="1:31" s="19" customFormat="1" ht="14.25" customHeight="1" x14ac:dyDescent="0.2">
      <c r="A210" s="75"/>
      <c r="B210" s="75"/>
      <c r="C210" s="75"/>
      <c r="D210" s="75"/>
      <c r="E210" s="75"/>
      <c r="F210" s="75"/>
      <c r="G210" s="75"/>
      <c r="H210" s="75"/>
      <c r="I210" s="75"/>
      <c r="J210" s="101"/>
      <c r="K210" s="102"/>
      <c r="L210" s="84"/>
      <c r="M210" s="101"/>
      <c r="N210" s="101"/>
      <c r="O210" s="101"/>
      <c r="P210" s="101"/>
      <c r="Q210" s="84"/>
      <c r="R210" s="84"/>
      <c r="U210" s="101"/>
      <c r="V210" s="101"/>
      <c r="W210" s="84"/>
      <c r="X210" s="84"/>
      <c r="Y210" s="84"/>
    </row>
    <row r="211" spans="1:31" s="19" customFormat="1" ht="14.25" customHeight="1" x14ac:dyDescent="0.2">
      <c r="A211" s="75"/>
      <c r="B211" s="75"/>
      <c r="C211" s="75"/>
      <c r="D211" s="75"/>
      <c r="E211" s="75"/>
      <c r="F211" s="75"/>
      <c r="G211" s="75"/>
      <c r="H211" s="75"/>
      <c r="I211" s="75"/>
      <c r="J211" s="101"/>
      <c r="K211" s="102"/>
      <c r="L211" s="84"/>
      <c r="M211" s="101"/>
      <c r="N211" s="101"/>
      <c r="O211" s="101"/>
      <c r="P211" s="101"/>
      <c r="Q211" s="84"/>
      <c r="R211" s="84"/>
      <c r="U211" s="101"/>
      <c r="V211" s="101"/>
      <c r="W211" s="84"/>
      <c r="X211" s="84"/>
      <c r="Y211" s="84"/>
    </row>
    <row r="212" spans="1:31" s="19" customFormat="1" ht="14.25" customHeight="1" x14ac:dyDescent="0.2">
      <c r="A212" s="75"/>
      <c r="B212" s="75"/>
      <c r="C212" s="75"/>
      <c r="D212" s="75"/>
      <c r="E212" s="75"/>
      <c r="F212" s="75"/>
      <c r="G212" s="75"/>
      <c r="H212" s="75"/>
      <c r="I212" s="75"/>
      <c r="J212" s="101"/>
      <c r="K212" s="102"/>
      <c r="L212" s="84"/>
      <c r="M212" s="101"/>
      <c r="N212" s="101"/>
      <c r="O212" s="101"/>
      <c r="P212" s="101"/>
      <c r="Q212" s="84"/>
      <c r="R212" s="84"/>
      <c r="U212" s="101"/>
      <c r="V212" s="101"/>
      <c r="W212" s="84"/>
      <c r="X212" s="84"/>
      <c r="Y212" s="84"/>
    </row>
    <row r="213" spans="1:31" s="19" customFormat="1" ht="14.25" customHeight="1" x14ac:dyDescent="0.2">
      <c r="A213" s="75"/>
      <c r="B213" s="75"/>
      <c r="C213" s="75"/>
      <c r="D213" s="75"/>
      <c r="E213" s="75"/>
      <c r="F213" s="75"/>
      <c r="G213" s="75"/>
      <c r="H213" s="75"/>
      <c r="I213" s="75"/>
      <c r="J213" s="101"/>
      <c r="K213" s="102"/>
      <c r="L213" s="84"/>
      <c r="M213" s="101"/>
      <c r="N213" s="101"/>
      <c r="O213" s="101"/>
      <c r="P213" s="101"/>
      <c r="Q213" s="84"/>
      <c r="R213" s="84"/>
      <c r="U213" s="101"/>
      <c r="V213" s="101"/>
      <c r="W213" s="84"/>
      <c r="X213" s="84"/>
      <c r="Y213" s="84"/>
    </row>
    <row r="214" spans="1:31" s="19" customFormat="1" ht="14.25" customHeight="1" x14ac:dyDescent="0.2">
      <c r="A214" s="75"/>
      <c r="B214" s="75"/>
      <c r="C214" s="75"/>
      <c r="D214" s="75"/>
      <c r="E214" s="75"/>
      <c r="F214" s="75"/>
      <c r="G214" s="75"/>
      <c r="H214" s="75"/>
      <c r="I214" s="75"/>
      <c r="J214" s="101"/>
      <c r="K214" s="102"/>
      <c r="L214" s="84"/>
      <c r="M214" s="101"/>
      <c r="N214" s="101"/>
      <c r="O214" s="101"/>
      <c r="P214" s="101"/>
      <c r="Q214" s="84"/>
      <c r="R214" s="84"/>
      <c r="U214" s="101"/>
      <c r="V214" s="101"/>
      <c r="W214" s="84"/>
      <c r="X214" s="84"/>
      <c r="Y214" s="84"/>
    </row>
    <row r="215" spans="1:31" s="19" customFormat="1" ht="14.25" customHeight="1" x14ac:dyDescent="0.25">
      <c r="A215" s="143"/>
      <c r="B215" s="143"/>
      <c r="C215" s="143"/>
      <c r="D215" s="143"/>
      <c r="E215" s="143"/>
      <c r="F215" s="143"/>
      <c r="G215" s="143"/>
      <c r="H215" s="143"/>
      <c r="I215" s="143"/>
      <c r="J215" s="144"/>
      <c r="K215" s="145"/>
      <c r="L215" s="146"/>
      <c r="M215" s="101"/>
      <c r="N215" s="101"/>
      <c r="O215" s="101"/>
      <c r="P215" s="101"/>
      <c r="Q215" s="84"/>
      <c r="R215" s="84"/>
      <c r="U215" s="101"/>
      <c r="V215" s="101"/>
      <c r="W215" s="84"/>
      <c r="X215" s="84"/>
      <c r="Y215" s="84"/>
    </row>
    <row r="216" spans="1:31" s="19" customFormat="1" ht="14.25" customHeight="1" x14ac:dyDescent="0.2">
      <c r="A216" s="186" t="s">
        <v>83</v>
      </c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75"/>
      <c r="O216" s="75"/>
      <c r="P216" s="75"/>
      <c r="Q216" s="84"/>
      <c r="R216" s="84"/>
      <c r="U216" s="101"/>
      <c r="V216" s="101"/>
      <c r="W216" s="84"/>
      <c r="X216" s="84"/>
      <c r="Y216" s="84"/>
    </row>
    <row r="217" spans="1:31" s="19" customFormat="1" ht="14.25" customHeight="1" x14ac:dyDescent="0.2">
      <c r="A217" s="186" t="s">
        <v>84</v>
      </c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65"/>
      <c r="O217" s="165"/>
      <c r="P217" s="165"/>
      <c r="Q217" s="84"/>
      <c r="R217" s="84"/>
      <c r="U217" s="101"/>
      <c r="V217" s="101"/>
      <c r="W217" s="84"/>
      <c r="X217" s="84"/>
      <c r="Y217" s="84"/>
    </row>
    <row r="218" spans="1:31" s="19" customFormat="1" ht="14.25" customHeight="1" x14ac:dyDescent="0.2">
      <c r="A218" s="186" t="s">
        <v>186</v>
      </c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65"/>
      <c r="O218" s="165"/>
      <c r="P218" s="165"/>
      <c r="Q218" s="84"/>
      <c r="R218" s="84"/>
      <c r="U218" s="101"/>
      <c r="V218" s="101"/>
      <c r="W218" s="84"/>
      <c r="X218" s="84"/>
      <c r="Y218" s="84"/>
    </row>
    <row r="219" spans="1:31" s="19" customFormat="1" ht="14.25" customHeight="1" x14ac:dyDescent="0.2">
      <c r="A219" s="190" t="s">
        <v>203</v>
      </c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70"/>
      <c r="O219" s="170"/>
      <c r="P219" s="170"/>
      <c r="Q219" s="84"/>
      <c r="R219" s="84"/>
      <c r="U219" s="101"/>
      <c r="V219" s="101"/>
      <c r="W219" s="84"/>
      <c r="X219" s="84"/>
      <c r="Y219" s="84"/>
    </row>
    <row r="220" spans="1:31" s="19" customFormat="1" ht="5.25" customHeight="1" x14ac:dyDescent="0.2">
      <c r="A220" s="75"/>
      <c r="B220" s="75"/>
      <c r="C220" s="75"/>
      <c r="D220" s="75"/>
      <c r="E220" s="75"/>
      <c r="F220" s="75"/>
      <c r="G220" s="75"/>
      <c r="H220" s="166"/>
      <c r="I220" s="170"/>
      <c r="J220" s="170"/>
      <c r="K220" s="170"/>
      <c r="L220" s="170"/>
      <c r="M220" s="170"/>
      <c r="N220" s="170"/>
      <c r="O220" s="170"/>
      <c r="P220" s="170"/>
      <c r="Q220" s="84"/>
      <c r="R220" s="84"/>
      <c r="U220" s="101"/>
      <c r="V220" s="101"/>
      <c r="W220" s="84"/>
      <c r="X220" s="84"/>
      <c r="Y220" s="84"/>
    </row>
    <row r="221" spans="1:31" s="19" customFormat="1" x14ac:dyDescent="0.2">
      <c r="A221" s="187" t="s">
        <v>0</v>
      </c>
      <c r="B221" s="188" t="s">
        <v>41</v>
      </c>
      <c r="C221" s="188"/>
      <c r="D221" s="188"/>
      <c r="E221" s="188"/>
      <c r="F221" s="188" t="s">
        <v>42</v>
      </c>
      <c r="G221" s="188"/>
      <c r="H221" s="188"/>
      <c r="I221" s="188"/>
      <c r="J221" s="188" t="s">
        <v>43</v>
      </c>
      <c r="K221" s="188"/>
      <c r="L221" s="188"/>
      <c r="M221" s="188"/>
    </row>
    <row r="222" spans="1:31" s="19" customFormat="1" x14ac:dyDescent="0.2">
      <c r="A222" s="187"/>
      <c r="B222" s="6" t="s">
        <v>85</v>
      </c>
      <c r="C222" s="6" t="s">
        <v>86</v>
      </c>
      <c r="D222" s="6" t="s">
        <v>3</v>
      </c>
      <c r="E222" s="6" t="s">
        <v>4</v>
      </c>
      <c r="F222" s="6" t="s">
        <v>85</v>
      </c>
      <c r="G222" s="6" t="s">
        <v>86</v>
      </c>
      <c r="H222" s="6" t="s">
        <v>3</v>
      </c>
      <c r="I222" s="6" t="s">
        <v>4</v>
      </c>
      <c r="J222" s="6" t="s">
        <v>85</v>
      </c>
      <c r="K222" s="6" t="s">
        <v>86</v>
      </c>
      <c r="L222" s="6" t="s">
        <v>3</v>
      </c>
      <c r="M222" s="6" t="s">
        <v>4</v>
      </c>
    </row>
    <row r="223" spans="1:31" s="19" customFormat="1" x14ac:dyDescent="0.2">
      <c r="A223" s="187"/>
      <c r="B223" s="6" t="s">
        <v>5</v>
      </c>
      <c r="C223" s="6" t="s">
        <v>5</v>
      </c>
      <c r="D223" s="6" t="s">
        <v>6</v>
      </c>
      <c r="E223" s="6" t="s">
        <v>7</v>
      </c>
      <c r="F223" s="6" t="s">
        <v>5</v>
      </c>
      <c r="G223" s="6" t="s">
        <v>5</v>
      </c>
      <c r="H223" s="6" t="s">
        <v>6</v>
      </c>
      <c r="I223" s="6" t="s">
        <v>7</v>
      </c>
      <c r="J223" s="23" t="s">
        <v>5</v>
      </c>
      <c r="K223" s="23" t="s">
        <v>5</v>
      </c>
      <c r="L223" s="23" t="s">
        <v>6</v>
      </c>
      <c r="M223" s="23" t="s">
        <v>7</v>
      </c>
    </row>
    <row r="224" spans="1:31" s="19" customFormat="1" x14ac:dyDescent="0.2">
      <c r="A224" s="27" t="s">
        <v>8</v>
      </c>
      <c r="B224" s="2"/>
      <c r="C224" s="2"/>
      <c r="D224" s="2"/>
      <c r="E224" s="2"/>
      <c r="F224" s="2"/>
      <c r="G224" s="2"/>
      <c r="H224" s="2"/>
      <c r="I224" s="2"/>
      <c r="J224" s="158"/>
      <c r="K224" s="158"/>
      <c r="L224" s="158"/>
      <c r="M224" s="160"/>
    </row>
    <row r="225" spans="1:13" s="19" customFormat="1" x14ac:dyDescent="0.2">
      <c r="A225" s="31" t="s">
        <v>9</v>
      </c>
      <c r="B225" s="32">
        <v>2877769</v>
      </c>
      <c r="C225" s="32">
        <v>2778331</v>
      </c>
      <c r="D225" s="103">
        <f>E225/C225</f>
        <v>4.3733270081930486</v>
      </c>
      <c r="E225" s="32">
        <v>12150550</v>
      </c>
      <c r="F225" s="33">
        <v>2650756</v>
      </c>
      <c r="G225" s="33">
        <v>2558363</v>
      </c>
      <c r="H225" s="104">
        <f>I225/G225</f>
        <v>4.2382816668314858</v>
      </c>
      <c r="I225" s="32">
        <v>10843063</v>
      </c>
      <c r="J225" s="16">
        <v>2767264</v>
      </c>
      <c r="K225" s="16">
        <v>2549888</v>
      </c>
      <c r="L225" s="104">
        <f>M225/K225</f>
        <v>4.6344227668038753</v>
      </c>
      <c r="M225" s="105">
        <v>11817259</v>
      </c>
    </row>
    <row r="226" spans="1:13" s="19" customFormat="1" x14ac:dyDescent="0.2">
      <c r="A226" s="37" t="s">
        <v>10</v>
      </c>
      <c r="B226" s="38">
        <v>380770</v>
      </c>
      <c r="C226" s="38">
        <v>347135.33333333331</v>
      </c>
      <c r="D226" s="106">
        <f>E226/C226</f>
        <v>2.2501627607292449</v>
      </c>
      <c r="E226" s="38">
        <v>781111</v>
      </c>
      <c r="F226" s="39">
        <v>426198</v>
      </c>
      <c r="G226" s="38">
        <v>421894</v>
      </c>
      <c r="H226" s="107">
        <f>I226/G226</f>
        <v>2.1733421191104876</v>
      </c>
      <c r="I226" s="38">
        <v>916920</v>
      </c>
      <c r="J226" s="7">
        <v>458723</v>
      </c>
      <c r="K226" s="39">
        <v>458073</v>
      </c>
      <c r="L226" s="107">
        <f>M226/K226</f>
        <v>2.1857520526204337</v>
      </c>
      <c r="M226" s="71">
        <v>1001234</v>
      </c>
    </row>
    <row r="227" spans="1:13" s="19" customFormat="1" x14ac:dyDescent="0.2">
      <c r="A227" s="43" t="s">
        <v>11</v>
      </c>
      <c r="B227" s="44">
        <v>22292</v>
      </c>
      <c r="C227" s="44">
        <v>24302</v>
      </c>
      <c r="D227" s="108">
        <f>E227/C227</f>
        <v>2.0333717389515265</v>
      </c>
      <c r="E227" s="44">
        <v>49415</v>
      </c>
      <c r="F227" s="45">
        <v>21600</v>
      </c>
      <c r="G227" s="44">
        <v>21561</v>
      </c>
      <c r="H227" s="109">
        <f>I227/G227</f>
        <v>2.0223087982932144</v>
      </c>
      <c r="I227" s="44">
        <v>43603</v>
      </c>
      <c r="J227" s="10">
        <v>38633</v>
      </c>
      <c r="K227" s="45">
        <v>40497</v>
      </c>
      <c r="L227" s="109">
        <f>M227/K227</f>
        <v>2.1218361853964489</v>
      </c>
      <c r="M227" s="110">
        <v>85928</v>
      </c>
    </row>
    <row r="228" spans="1:13" s="19" customFormat="1" x14ac:dyDescent="0.2">
      <c r="A228" s="27" t="s">
        <v>12</v>
      </c>
      <c r="B228" s="49"/>
      <c r="C228" s="67"/>
      <c r="D228" s="111"/>
      <c r="E228" s="67"/>
      <c r="F228" s="51"/>
      <c r="G228" s="67"/>
      <c r="H228" s="112"/>
      <c r="I228" s="67"/>
      <c r="J228" s="13"/>
      <c r="K228" s="51"/>
      <c r="L228" s="112"/>
      <c r="M228" s="68"/>
    </row>
    <row r="229" spans="1:13" s="19" customFormat="1" x14ac:dyDescent="0.2">
      <c r="A229" s="31" t="s">
        <v>127</v>
      </c>
      <c r="B229" s="113" t="s">
        <v>54</v>
      </c>
      <c r="C229" s="32">
        <v>1583840</v>
      </c>
      <c r="D229" s="103">
        <f>E229/C229</f>
        <v>64.647642851550657</v>
      </c>
      <c r="E229" s="32">
        <v>102391522.654</v>
      </c>
      <c r="F229" s="82" t="s">
        <v>54</v>
      </c>
      <c r="G229" s="33">
        <v>1696370</v>
      </c>
      <c r="H229" s="104">
        <f>I229/G229</f>
        <v>63.232955367048454</v>
      </c>
      <c r="I229" s="32">
        <v>107266488.49599999</v>
      </c>
      <c r="J229" s="82" t="s">
        <v>54</v>
      </c>
      <c r="K229" s="82">
        <v>1695671</v>
      </c>
      <c r="L229" s="104">
        <f>M229/K229</f>
        <v>62.032149931207172</v>
      </c>
      <c r="M229" s="32">
        <v>105186117.706</v>
      </c>
    </row>
    <row r="230" spans="1:13" s="19" customFormat="1" x14ac:dyDescent="0.2">
      <c r="A230" s="37" t="s">
        <v>131</v>
      </c>
      <c r="B230" s="38">
        <v>117634</v>
      </c>
      <c r="C230" s="38">
        <v>117634</v>
      </c>
      <c r="D230" s="106">
        <f>E230/C230</f>
        <v>1.9517401431558903</v>
      </c>
      <c r="E230" s="38">
        <v>229591</v>
      </c>
      <c r="F230" s="39">
        <v>102631</v>
      </c>
      <c r="G230" s="38">
        <v>102631</v>
      </c>
      <c r="H230" s="107">
        <f>I230/G230</f>
        <v>1.9815981526049633</v>
      </c>
      <c r="I230" s="71">
        <v>203373.4</v>
      </c>
      <c r="J230" s="39">
        <v>102900</v>
      </c>
      <c r="K230" s="39">
        <v>99400</v>
      </c>
      <c r="L230" s="107">
        <f>M230/K230</f>
        <v>2.5574837126358148</v>
      </c>
      <c r="M230" s="38">
        <v>254213.88103600001</v>
      </c>
    </row>
    <row r="231" spans="1:13" s="19" customFormat="1" x14ac:dyDescent="0.2">
      <c r="A231" s="37" t="s">
        <v>96</v>
      </c>
      <c r="B231" s="73" t="s">
        <v>54</v>
      </c>
      <c r="C231" s="38">
        <v>2120131</v>
      </c>
      <c r="D231" s="106">
        <f>E231/C231</f>
        <v>0.23583448381255687</v>
      </c>
      <c r="E231" s="38">
        <v>500000</v>
      </c>
      <c r="F231" s="74" t="s">
        <v>54</v>
      </c>
      <c r="G231" s="73">
        <v>1200000</v>
      </c>
      <c r="H231" s="107">
        <f>I231/G231</f>
        <v>0.49619999999999997</v>
      </c>
      <c r="I231" s="114">
        <v>595440</v>
      </c>
      <c r="J231" s="74" t="s">
        <v>54</v>
      </c>
      <c r="K231" s="74">
        <v>1200000</v>
      </c>
      <c r="L231" s="107">
        <f>M231/K231</f>
        <v>0.34083333333333332</v>
      </c>
      <c r="M231" s="38">
        <v>409000</v>
      </c>
    </row>
    <row r="232" spans="1:13" s="19" customFormat="1" x14ac:dyDescent="0.2">
      <c r="A232" s="43" t="s">
        <v>121</v>
      </c>
      <c r="B232" s="115" t="s">
        <v>54</v>
      </c>
      <c r="C232" s="44">
        <v>2436185</v>
      </c>
      <c r="D232" s="108">
        <f>E232/C232</f>
        <v>0.49118875495087605</v>
      </c>
      <c r="E232" s="44">
        <v>1196626.67698</v>
      </c>
      <c r="F232" s="92">
        <v>32520</v>
      </c>
      <c r="G232" s="115">
        <v>2400000</v>
      </c>
      <c r="H232" s="109">
        <f>I232/G232</f>
        <v>0.66344626134999996</v>
      </c>
      <c r="I232" s="44">
        <v>1592271.02724</v>
      </c>
      <c r="J232" s="92">
        <v>51634</v>
      </c>
      <c r="K232" s="92">
        <v>2400000</v>
      </c>
      <c r="L232" s="109">
        <f>M232/K232</f>
        <v>0.62482561925833335</v>
      </c>
      <c r="M232" s="44">
        <v>1499581.4862200001</v>
      </c>
    </row>
    <row r="233" spans="1:13" s="19" customFormat="1" x14ac:dyDescent="0.2">
      <c r="A233" s="27" t="s">
        <v>13</v>
      </c>
      <c r="B233" s="49"/>
      <c r="C233" s="67"/>
      <c r="D233" s="111"/>
      <c r="E233" s="67"/>
      <c r="F233" s="51"/>
      <c r="G233" s="67"/>
      <c r="H233" s="112"/>
      <c r="I233" s="67"/>
      <c r="J233" s="13"/>
      <c r="K233" s="51"/>
      <c r="L233" s="112"/>
      <c r="M233" s="68"/>
    </row>
    <row r="234" spans="1:13" s="19" customFormat="1" x14ac:dyDescent="0.2">
      <c r="A234" s="31" t="s">
        <v>14</v>
      </c>
      <c r="B234" s="32">
        <v>45005</v>
      </c>
      <c r="C234" s="32">
        <v>45580.333333333336</v>
      </c>
      <c r="D234" s="103">
        <f>E234/C234</f>
        <v>2.0564132191515347</v>
      </c>
      <c r="E234" s="32">
        <v>93732</v>
      </c>
      <c r="F234" s="33">
        <v>41496</v>
      </c>
      <c r="G234" s="32">
        <v>40826</v>
      </c>
      <c r="H234" s="104">
        <f>I234/G234</f>
        <v>2.1056434624993878</v>
      </c>
      <c r="I234" s="32">
        <v>85965</v>
      </c>
      <c r="J234" s="16">
        <v>61426</v>
      </c>
      <c r="K234" s="33">
        <v>64927</v>
      </c>
      <c r="L234" s="104">
        <f>M234/K234</f>
        <v>1.7925824387388913</v>
      </c>
      <c r="M234" s="32">
        <v>116387</v>
      </c>
    </row>
    <row r="235" spans="1:13" s="19" customFormat="1" x14ac:dyDescent="0.2">
      <c r="A235" s="43" t="s">
        <v>122</v>
      </c>
      <c r="B235" s="44">
        <v>2623</v>
      </c>
      <c r="C235" s="44">
        <v>626694.54545454541</v>
      </c>
      <c r="D235" s="108">
        <f>E235/C235</f>
        <v>0.34948764368316304</v>
      </c>
      <c r="E235" s="44">
        <v>219022</v>
      </c>
      <c r="F235" s="45">
        <v>1512</v>
      </c>
      <c r="G235" s="44">
        <v>657313.4</v>
      </c>
      <c r="H235" s="109">
        <f>I235/G235</f>
        <v>0.35984509063712988</v>
      </c>
      <c r="I235" s="44">
        <v>236531</v>
      </c>
      <c r="J235" s="10">
        <v>1534</v>
      </c>
      <c r="K235" s="45">
        <v>761372.95373665483</v>
      </c>
      <c r="L235" s="109">
        <f>M235/K235</f>
        <v>0.55388886344111454</v>
      </c>
      <c r="M235" s="44">
        <v>421716</v>
      </c>
    </row>
    <row r="236" spans="1:13" s="19" customFormat="1" x14ac:dyDescent="0.2">
      <c r="A236" s="27" t="s">
        <v>15</v>
      </c>
      <c r="B236" s="49"/>
      <c r="C236" s="67"/>
      <c r="D236" s="111"/>
      <c r="E236" s="67"/>
      <c r="F236" s="51"/>
      <c r="G236" s="67"/>
      <c r="H236" s="112"/>
      <c r="I236" s="67"/>
      <c r="J236" s="13"/>
      <c r="K236" s="51"/>
      <c r="L236" s="112"/>
      <c r="M236" s="68"/>
    </row>
    <row r="237" spans="1:13" s="19" customFormat="1" x14ac:dyDescent="0.2">
      <c r="A237" s="31" t="s">
        <v>16</v>
      </c>
      <c r="B237" s="32">
        <v>312697</v>
      </c>
      <c r="C237" s="32">
        <v>337688.66666666669</v>
      </c>
      <c r="D237" s="103">
        <f>E237/C237</f>
        <v>1.3905382275192335</v>
      </c>
      <c r="E237" s="32">
        <v>469569</v>
      </c>
      <c r="F237" s="33">
        <v>408698</v>
      </c>
      <c r="G237" s="32">
        <v>318989</v>
      </c>
      <c r="H237" s="104">
        <f>I237/G237</f>
        <v>1.4343598055105349</v>
      </c>
      <c r="I237" s="32">
        <v>457545</v>
      </c>
      <c r="J237" s="16">
        <v>379318</v>
      </c>
      <c r="K237" s="33">
        <v>324408</v>
      </c>
      <c r="L237" s="104">
        <f>M237/K237</f>
        <v>1.4670045128356883</v>
      </c>
      <c r="M237" s="32">
        <v>475908</v>
      </c>
    </row>
    <row r="238" spans="1:13" s="19" customFormat="1" x14ac:dyDescent="0.2">
      <c r="A238" s="37" t="s">
        <v>17</v>
      </c>
      <c r="B238" s="38">
        <v>245056</v>
      </c>
      <c r="C238" s="38">
        <v>260915.66666666666</v>
      </c>
      <c r="D238" s="106">
        <f>E238/C238</f>
        <v>1.0584186205759971</v>
      </c>
      <c r="E238" s="38">
        <v>276158</v>
      </c>
      <c r="F238" s="39">
        <v>291180</v>
      </c>
      <c r="G238" s="38">
        <v>247502</v>
      </c>
      <c r="H238" s="107">
        <f>I238/G238</f>
        <v>0.99843233590031599</v>
      </c>
      <c r="I238" s="38">
        <v>247114</v>
      </c>
      <c r="J238" s="7">
        <v>328615</v>
      </c>
      <c r="K238" s="39">
        <v>291761</v>
      </c>
      <c r="L238" s="107">
        <f>M238/K238</f>
        <v>1.384047216728761</v>
      </c>
      <c r="M238" s="38">
        <v>403811</v>
      </c>
    </row>
    <row r="239" spans="1:13" s="19" customFormat="1" x14ac:dyDescent="0.2">
      <c r="A239" s="37" t="s">
        <v>18</v>
      </c>
      <c r="B239" s="38">
        <v>14223</v>
      </c>
      <c r="C239" s="38">
        <v>13509</v>
      </c>
      <c r="D239" s="106">
        <f>E239/C239</f>
        <v>0.91265082537567543</v>
      </c>
      <c r="E239" s="38">
        <v>12329</v>
      </c>
      <c r="F239" s="39">
        <v>14814</v>
      </c>
      <c r="G239" s="38">
        <v>7805</v>
      </c>
      <c r="H239" s="107">
        <f>I239/G239</f>
        <v>1.2087123638693145</v>
      </c>
      <c r="I239" s="38">
        <v>9434</v>
      </c>
      <c r="J239" s="7">
        <v>9929</v>
      </c>
      <c r="K239" s="39">
        <v>9023</v>
      </c>
      <c r="L239" s="107">
        <f>M239/K239</f>
        <v>1.181979386013521</v>
      </c>
      <c r="M239" s="38">
        <v>10665</v>
      </c>
    </row>
    <row r="240" spans="1:13" s="19" customFormat="1" x14ac:dyDescent="0.2">
      <c r="A240" s="37" t="s">
        <v>19</v>
      </c>
      <c r="B240" s="38">
        <v>214485</v>
      </c>
      <c r="C240" s="38">
        <v>369154.66666666669</v>
      </c>
      <c r="D240" s="106">
        <f>E240/C240</f>
        <v>1.4821411802099207</v>
      </c>
      <c r="E240" s="38">
        <v>547139.33333333326</v>
      </c>
      <c r="F240" s="39">
        <v>243053</v>
      </c>
      <c r="G240" s="38">
        <v>400884</v>
      </c>
      <c r="H240" s="107">
        <f>I240/G240</f>
        <v>1.5396947745482483</v>
      </c>
      <c r="I240" s="38">
        <v>617239</v>
      </c>
      <c r="J240" s="7">
        <v>255884</v>
      </c>
      <c r="K240" s="39">
        <v>383241</v>
      </c>
      <c r="L240" s="107">
        <f>M240/K240</f>
        <v>1.5448451496577871</v>
      </c>
      <c r="M240" s="38">
        <v>592048</v>
      </c>
    </row>
    <row r="241" spans="1:30" x14ac:dyDescent="0.2">
      <c r="A241" s="27" t="s">
        <v>20</v>
      </c>
      <c r="B241" s="49"/>
      <c r="C241" s="67"/>
      <c r="D241" s="111"/>
      <c r="E241" s="67"/>
      <c r="F241" s="51"/>
      <c r="G241" s="67"/>
      <c r="H241" s="112"/>
      <c r="I241" s="67"/>
      <c r="J241" s="161"/>
      <c r="K241" s="156"/>
      <c r="L241" s="162"/>
      <c r="M241" s="163"/>
      <c r="N241" s="19"/>
      <c r="O241" s="19"/>
      <c r="P241" s="19"/>
      <c r="Q241" s="19"/>
      <c r="R241" s="19"/>
      <c r="S241" s="19"/>
      <c r="T241" s="19"/>
      <c r="AA241" s="19"/>
      <c r="AB241" s="19"/>
      <c r="AC241" s="19"/>
      <c r="AD241" s="19"/>
    </row>
    <row r="242" spans="1:30" ht="11.25" customHeight="1" x14ac:dyDescent="0.2">
      <c r="A242" s="31" t="s">
        <v>21</v>
      </c>
      <c r="B242" s="32">
        <v>31996</v>
      </c>
      <c r="C242" s="32">
        <v>36057.333333333328</v>
      </c>
      <c r="D242" s="103">
        <f>E242/C242</f>
        <v>32.751479125836632</v>
      </c>
      <c r="E242" s="32">
        <v>1180931</v>
      </c>
      <c r="F242" s="33">
        <v>34630</v>
      </c>
      <c r="G242" s="32">
        <v>39719</v>
      </c>
      <c r="H242" s="104">
        <f>I242/G242</f>
        <v>33.641582114353334</v>
      </c>
      <c r="I242" s="32">
        <v>1336210</v>
      </c>
      <c r="J242" s="16">
        <v>39234</v>
      </c>
      <c r="K242" s="33">
        <v>40100</v>
      </c>
      <c r="L242" s="104">
        <f>M242/K242</f>
        <v>35.57905236907731</v>
      </c>
      <c r="M242" s="105">
        <v>1426720</v>
      </c>
      <c r="N242" s="19"/>
      <c r="O242" s="19"/>
      <c r="P242" s="19"/>
      <c r="Q242" s="19"/>
      <c r="R242" s="19"/>
      <c r="S242" s="19"/>
      <c r="T242" s="19"/>
      <c r="AA242" s="19"/>
      <c r="AB242" s="19"/>
      <c r="AC242" s="19"/>
      <c r="AD242" s="19"/>
    </row>
    <row r="243" spans="1:30" ht="11.25" customHeight="1" x14ac:dyDescent="0.2">
      <c r="A243" s="37" t="s">
        <v>22</v>
      </c>
      <c r="B243" s="38">
        <v>86506.666666666672</v>
      </c>
      <c r="C243" s="38">
        <v>91375.333333333328</v>
      </c>
      <c r="D243" s="106">
        <f>E243/C243</f>
        <v>11.218191634503842</v>
      </c>
      <c r="E243" s="38">
        <v>1025066</v>
      </c>
      <c r="F243" s="39">
        <v>88957</v>
      </c>
      <c r="G243" s="38">
        <v>87318</v>
      </c>
      <c r="H243" s="107">
        <f>I243/G243</f>
        <v>11.232620994525757</v>
      </c>
      <c r="I243" s="38">
        <v>980810</v>
      </c>
      <c r="J243" s="7">
        <v>101174</v>
      </c>
      <c r="K243" s="39">
        <v>98342</v>
      </c>
      <c r="L243" s="107">
        <f>M243/K243</f>
        <v>11.066278904232169</v>
      </c>
      <c r="M243" s="38">
        <v>1088280</v>
      </c>
      <c r="N243" s="19"/>
      <c r="O243" s="19"/>
      <c r="P243" s="19"/>
      <c r="Q243" s="19"/>
      <c r="R243" s="19"/>
      <c r="S243" s="19"/>
      <c r="T243" s="19"/>
      <c r="AA243" s="19"/>
      <c r="AB243" s="19"/>
      <c r="AC243" s="19"/>
      <c r="AD243" s="19"/>
    </row>
    <row r="244" spans="1:30" ht="11.25" customHeight="1" x14ac:dyDescent="0.2">
      <c r="A244" s="37" t="s">
        <v>23</v>
      </c>
      <c r="B244" s="38">
        <v>288969</v>
      </c>
      <c r="C244" s="38">
        <v>373414.33333333331</v>
      </c>
      <c r="D244" s="106">
        <f>E244/C244</f>
        <v>10.909964177415079</v>
      </c>
      <c r="E244" s="38">
        <v>4073937</v>
      </c>
      <c r="F244" s="39">
        <v>294104</v>
      </c>
      <c r="G244" s="38">
        <v>360008</v>
      </c>
      <c r="H244" s="107">
        <f>I244/G244</f>
        <v>10.410571431745961</v>
      </c>
      <c r="I244" s="38">
        <v>3747889</v>
      </c>
      <c r="J244" s="7">
        <v>310291</v>
      </c>
      <c r="K244" s="39">
        <v>374285</v>
      </c>
      <c r="L244" s="107">
        <f>M244/K244</f>
        <v>10.34156591901893</v>
      </c>
      <c r="M244" s="38">
        <v>3870693</v>
      </c>
      <c r="N244" s="19"/>
      <c r="O244" s="19"/>
      <c r="P244" s="19"/>
      <c r="Q244" s="19"/>
      <c r="R244" s="19"/>
      <c r="S244" s="19"/>
      <c r="T244" s="19"/>
      <c r="AA244" s="19"/>
      <c r="AB244" s="19"/>
      <c r="AC244" s="19"/>
      <c r="AD244" s="19"/>
    </row>
    <row r="245" spans="1:30" ht="11.25" customHeight="1" x14ac:dyDescent="0.2">
      <c r="A245" s="37" t="s">
        <v>24</v>
      </c>
      <c r="B245" s="38">
        <v>71286</v>
      </c>
      <c r="C245" s="38">
        <v>66783</v>
      </c>
      <c r="D245" s="106">
        <f>E245/C245</f>
        <v>9.3079825704146266</v>
      </c>
      <c r="E245" s="38">
        <v>621615</v>
      </c>
      <c r="F245" s="39">
        <v>63338</v>
      </c>
      <c r="G245" s="38">
        <v>68625</v>
      </c>
      <c r="H245" s="107">
        <f>I245/G245</f>
        <v>9.1828196721311475</v>
      </c>
      <c r="I245" s="38">
        <v>630171</v>
      </c>
      <c r="J245" s="7">
        <v>53980</v>
      </c>
      <c r="K245" s="39">
        <v>67013</v>
      </c>
      <c r="L245" s="107">
        <f>M245/K245</f>
        <v>8.7950994583140591</v>
      </c>
      <c r="M245" s="38">
        <v>589386</v>
      </c>
      <c r="N245" s="19"/>
      <c r="O245" s="19"/>
      <c r="P245" s="19"/>
      <c r="Q245" s="19"/>
      <c r="R245" s="19"/>
      <c r="S245" s="19"/>
      <c r="T245" s="19"/>
      <c r="AA245" s="19"/>
      <c r="AB245" s="19"/>
      <c r="AC245" s="19"/>
      <c r="AD245" s="19"/>
    </row>
    <row r="246" spans="1:30" ht="11.25" customHeight="1" x14ac:dyDescent="0.2">
      <c r="A246" s="43" t="s">
        <v>25</v>
      </c>
      <c r="B246" s="44">
        <v>80912</v>
      </c>
      <c r="C246" s="44">
        <v>80137.666666666657</v>
      </c>
      <c r="D246" s="108">
        <f>E246/C246</f>
        <v>9.0558788418263578</v>
      </c>
      <c r="E246" s="44">
        <v>725717</v>
      </c>
      <c r="F246" s="45">
        <v>72617</v>
      </c>
      <c r="G246" s="44">
        <v>82096</v>
      </c>
      <c r="H246" s="109">
        <f>I246/G246</f>
        <v>8.7531061196647819</v>
      </c>
      <c r="I246" s="44">
        <v>718595</v>
      </c>
      <c r="J246" s="10">
        <v>72403</v>
      </c>
      <c r="K246" s="45">
        <v>78329</v>
      </c>
      <c r="L246" s="109">
        <f>M246/K246</f>
        <v>8.1913850553434866</v>
      </c>
      <c r="M246" s="44">
        <v>641623</v>
      </c>
      <c r="N246" s="19"/>
      <c r="O246" s="19"/>
      <c r="P246" s="19"/>
      <c r="Q246" s="19"/>
      <c r="R246" s="19"/>
      <c r="S246" s="19"/>
      <c r="T246" s="19"/>
      <c r="AA246" s="19"/>
      <c r="AB246" s="19"/>
      <c r="AC246" s="19"/>
      <c r="AD246" s="19"/>
    </row>
    <row r="247" spans="1:30" x14ac:dyDescent="0.2">
      <c r="A247" s="27" t="s">
        <v>26</v>
      </c>
      <c r="B247" s="49"/>
      <c r="C247" s="67"/>
      <c r="D247" s="111"/>
      <c r="E247" s="67"/>
      <c r="F247" s="51"/>
      <c r="G247" s="67"/>
      <c r="H247" s="112"/>
      <c r="I247" s="67"/>
      <c r="J247" s="13"/>
      <c r="K247" s="51"/>
      <c r="L247" s="112"/>
      <c r="M247" s="68"/>
      <c r="N247" s="19"/>
      <c r="O247" s="19"/>
      <c r="P247" s="19"/>
      <c r="Q247" s="19"/>
      <c r="R247" s="19"/>
      <c r="S247" s="19"/>
      <c r="T247" s="19"/>
      <c r="AA247" s="19"/>
      <c r="AB247" s="19"/>
      <c r="AC247" s="19"/>
      <c r="AD247" s="19"/>
    </row>
    <row r="248" spans="1:30" x14ac:dyDescent="0.2">
      <c r="A248" s="31" t="s">
        <v>130</v>
      </c>
      <c r="B248" s="32">
        <v>64282</v>
      </c>
      <c r="C248" s="32">
        <v>346946.55555555556</v>
      </c>
      <c r="D248" s="103">
        <f>E248/C248</f>
        <v>97.647477565388712</v>
      </c>
      <c r="E248" s="32">
        <v>33878456</v>
      </c>
      <c r="F248" s="33">
        <v>69318</v>
      </c>
      <c r="G248" s="32">
        <v>361871.41666666669</v>
      </c>
      <c r="H248" s="104">
        <f>I248/G248</f>
        <v>98.343945835272521</v>
      </c>
      <c r="I248" s="32">
        <v>35587863</v>
      </c>
      <c r="J248" s="16">
        <v>70368</v>
      </c>
      <c r="K248" s="33">
        <v>376199</v>
      </c>
      <c r="L248" s="104">
        <f>M248/K248</f>
        <v>105.48950422515743</v>
      </c>
      <c r="M248" s="32">
        <v>39685046</v>
      </c>
      <c r="N248" s="19"/>
      <c r="O248" s="19"/>
      <c r="P248" s="19"/>
      <c r="Q248" s="19"/>
      <c r="R248" s="19"/>
      <c r="S248" s="19"/>
      <c r="T248" s="19"/>
      <c r="AA248" s="19"/>
      <c r="AB248" s="19"/>
      <c r="AC248" s="19"/>
      <c r="AD248" s="19"/>
    </row>
    <row r="249" spans="1:30" x14ac:dyDescent="0.2">
      <c r="A249" s="43" t="s">
        <v>132</v>
      </c>
      <c r="B249" s="44">
        <v>208667</v>
      </c>
      <c r="C249" s="44">
        <v>704127.75</v>
      </c>
      <c r="D249" s="108">
        <f>E249/C249</f>
        <v>2.4943884234925804</v>
      </c>
      <c r="E249" s="44">
        <v>1756368.1082598779</v>
      </c>
      <c r="F249" s="45">
        <v>225377</v>
      </c>
      <c r="G249" s="44">
        <v>717238.33333333349</v>
      </c>
      <c r="H249" s="109">
        <f>I249/G249</f>
        <v>2.6864599912207905</v>
      </c>
      <c r="I249" s="44">
        <v>1926832.0866698814</v>
      </c>
      <c r="J249" s="10">
        <v>249493</v>
      </c>
      <c r="K249" s="45">
        <v>722103</v>
      </c>
      <c r="L249" s="109">
        <f>M249/K249</f>
        <v>2.9370601053697429</v>
      </c>
      <c r="M249" s="110">
        <v>2120859.9132678076</v>
      </c>
      <c r="N249" s="19"/>
      <c r="O249" s="19"/>
      <c r="P249" s="19"/>
      <c r="Q249" s="19"/>
      <c r="R249" s="19"/>
      <c r="S249" s="19"/>
      <c r="T249" s="19"/>
      <c r="AA249" s="19"/>
      <c r="AB249" s="19"/>
      <c r="AC249" s="19"/>
      <c r="AD249" s="19"/>
    </row>
    <row r="250" spans="1:30" x14ac:dyDescent="0.2">
      <c r="A250" s="27" t="s">
        <v>27</v>
      </c>
      <c r="B250" s="49"/>
      <c r="C250" s="67"/>
      <c r="D250" s="111"/>
      <c r="E250" s="67"/>
      <c r="F250" s="51"/>
      <c r="G250" s="67"/>
      <c r="H250" s="112"/>
      <c r="I250" s="67"/>
      <c r="J250" s="13"/>
      <c r="K250" s="51"/>
      <c r="L250" s="112"/>
      <c r="M250" s="68"/>
      <c r="N250" s="19"/>
      <c r="O250" s="19"/>
      <c r="P250" s="19"/>
      <c r="Q250" s="19"/>
      <c r="R250" s="19"/>
      <c r="S250" s="19"/>
      <c r="T250" s="19"/>
      <c r="AA250" s="19"/>
      <c r="AB250" s="19"/>
      <c r="AC250" s="19"/>
      <c r="AD250" s="19"/>
    </row>
    <row r="251" spans="1:30" ht="11.25" customHeight="1" x14ac:dyDescent="0.2">
      <c r="A251" s="31" t="s">
        <v>28</v>
      </c>
      <c r="B251" s="32">
        <v>43674</v>
      </c>
      <c r="C251" s="32">
        <v>68986.666666666657</v>
      </c>
      <c r="D251" s="103">
        <f t="shared" ref="D251:D256" si="20">E251/C251</f>
        <v>24.410659064553542</v>
      </c>
      <c r="E251" s="32">
        <v>1684010</v>
      </c>
      <c r="F251" s="33">
        <v>45064</v>
      </c>
      <c r="G251" s="32">
        <v>59219</v>
      </c>
      <c r="H251" s="104">
        <f t="shared" ref="H251:H270" si="21">I251/G251</f>
        <v>20.781320184400276</v>
      </c>
      <c r="I251" s="32">
        <v>1230649</v>
      </c>
      <c r="J251" s="16">
        <v>51161</v>
      </c>
      <c r="K251" s="33">
        <v>56171</v>
      </c>
      <c r="L251" s="104">
        <f t="shared" ref="L251:L270" si="22">M251/K251</f>
        <v>19.442310088835875</v>
      </c>
      <c r="M251" s="32">
        <v>1092094</v>
      </c>
      <c r="N251" s="19"/>
      <c r="O251" s="19"/>
      <c r="P251" s="19"/>
      <c r="Q251" s="19"/>
      <c r="R251" s="19"/>
      <c r="S251" s="19"/>
      <c r="T251" s="19"/>
      <c r="AA251" s="19"/>
      <c r="AB251" s="19"/>
      <c r="AC251" s="19"/>
      <c r="AD251" s="19"/>
    </row>
    <row r="252" spans="1:30" ht="11.25" customHeight="1" x14ac:dyDescent="0.2">
      <c r="A252" s="37" t="s">
        <v>29</v>
      </c>
      <c r="B252" s="38">
        <v>4673</v>
      </c>
      <c r="C252" s="38">
        <v>5600</v>
      </c>
      <c r="D252" s="106">
        <f t="shared" si="20"/>
        <v>12.149642857142856</v>
      </c>
      <c r="E252" s="38">
        <v>68038</v>
      </c>
      <c r="F252" s="39">
        <v>10066</v>
      </c>
      <c r="G252" s="38">
        <v>8774</v>
      </c>
      <c r="H252" s="107">
        <f t="shared" si="21"/>
        <v>10.903008889901983</v>
      </c>
      <c r="I252" s="38">
        <v>95663</v>
      </c>
      <c r="J252" s="7">
        <v>9440</v>
      </c>
      <c r="K252" s="39">
        <v>7955</v>
      </c>
      <c r="L252" s="107">
        <f t="shared" si="22"/>
        <v>7.6140791954745444</v>
      </c>
      <c r="M252" s="38">
        <v>60570</v>
      </c>
      <c r="N252" s="19"/>
      <c r="O252" s="19"/>
      <c r="P252" s="19"/>
      <c r="Q252" s="19"/>
      <c r="R252" s="19"/>
      <c r="S252" s="19"/>
      <c r="T252" s="19"/>
      <c r="AA252" s="19"/>
      <c r="AB252" s="19"/>
      <c r="AC252" s="19"/>
      <c r="AD252" s="19"/>
    </row>
    <row r="253" spans="1:30" ht="11.25" customHeight="1" x14ac:dyDescent="0.2">
      <c r="A253" s="37" t="s">
        <v>97</v>
      </c>
      <c r="B253" s="38">
        <v>10535</v>
      </c>
      <c r="C253" s="38">
        <v>18853.666666666664</v>
      </c>
      <c r="D253" s="106">
        <f t="shared" si="20"/>
        <v>21.081151323350014</v>
      </c>
      <c r="E253" s="38">
        <v>397457</v>
      </c>
      <c r="F253" s="39">
        <v>11157</v>
      </c>
      <c r="G253" s="38">
        <v>20192</v>
      </c>
      <c r="H253" s="107">
        <f t="shared" si="21"/>
        <v>20.094988114104595</v>
      </c>
      <c r="I253" s="38">
        <v>405758</v>
      </c>
      <c r="J253" s="7">
        <v>14131</v>
      </c>
      <c r="K253" s="39">
        <v>22090</v>
      </c>
      <c r="L253" s="107">
        <f t="shared" si="22"/>
        <v>25.987505658669082</v>
      </c>
      <c r="M253" s="38">
        <v>574064</v>
      </c>
      <c r="N253" s="19"/>
      <c r="O253" s="19"/>
      <c r="P253" s="19"/>
      <c r="Q253" s="19"/>
      <c r="R253" s="19"/>
      <c r="S253" s="19"/>
      <c r="T253" s="19"/>
      <c r="AA253" s="19"/>
      <c r="AB253" s="19"/>
      <c r="AC253" s="19"/>
      <c r="AD253" s="19"/>
    </row>
    <row r="254" spans="1:30" ht="11.25" customHeight="1" x14ac:dyDescent="0.2">
      <c r="A254" s="37" t="s">
        <v>30</v>
      </c>
      <c r="B254" s="38">
        <v>86757</v>
      </c>
      <c r="C254" s="38">
        <v>136160</v>
      </c>
      <c r="D254" s="106">
        <f t="shared" si="20"/>
        <v>6.2002570505287897</v>
      </c>
      <c r="E254" s="38">
        <v>844227</v>
      </c>
      <c r="F254" s="39">
        <v>94312</v>
      </c>
      <c r="G254" s="38">
        <v>138742</v>
      </c>
      <c r="H254" s="107">
        <f t="shared" si="21"/>
        <v>6.6570468927938187</v>
      </c>
      <c r="I254" s="38">
        <v>923612</v>
      </c>
      <c r="J254" s="7">
        <v>99597</v>
      </c>
      <c r="K254" s="39">
        <v>150736</v>
      </c>
      <c r="L254" s="107">
        <f t="shared" si="22"/>
        <v>6.3281034391253579</v>
      </c>
      <c r="M254" s="38">
        <v>953873</v>
      </c>
      <c r="N254" s="19"/>
      <c r="O254" s="19"/>
      <c r="P254" s="19"/>
      <c r="Q254" s="19"/>
      <c r="R254" s="19"/>
      <c r="S254" s="19"/>
      <c r="T254" s="19"/>
      <c r="AA254" s="19"/>
      <c r="AB254" s="19"/>
      <c r="AC254" s="19"/>
      <c r="AD254" s="19"/>
    </row>
    <row r="255" spans="1:30" ht="11.25" customHeight="1" x14ac:dyDescent="0.2">
      <c r="A255" s="37" t="s">
        <v>98</v>
      </c>
      <c r="B255" s="38">
        <v>41874</v>
      </c>
      <c r="C255" s="38">
        <v>115442.33333333333</v>
      </c>
      <c r="D255" s="106">
        <f t="shared" si="20"/>
        <v>7.0357552255527294</v>
      </c>
      <c r="E255" s="38">
        <v>812224</v>
      </c>
      <c r="F255" s="39">
        <v>42482</v>
      </c>
      <c r="G255" s="38">
        <v>115684</v>
      </c>
      <c r="H255" s="107">
        <f t="shared" si="21"/>
        <v>6.776537809895923</v>
      </c>
      <c r="I255" s="38">
        <v>783937</v>
      </c>
      <c r="J255" s="7">
        <v>46117</v>
      </c>
      <c r="K255" s="39">
        <v>123441</v>
      </c>
      <c r="L255" s="107">
        <f t="shared" si="22"/>
        <v>7.1385844249479504</v>
      </c>
      <c r="M255" s="38">
        <v>881194</v>
      </c>
      <c r="N255" s="19"/>
      <c r="O255" s="19"/>
      <c r="P255" s="19"/>
      <c r="Q255" s="19"/>
      <c r="R255" s="19"/>
      <c r="S255" s="19"/>
      <c r="T255" s="19"/>
      <c r="AA255" s="19"/>
      <c r="AB255" s="19"/>
      <c r="AC255" s="19"/>
      <c r="AD255" s="19"/>
    </row>
    <row r="256" spans="1:30" ht="11.25" customHeight="1" x14ac:dyDescent="0.2">
      <c r="A256" s="37" t="s">
        <v>31</v>
      </c>
      <c r="B256" s="38">
        <v>19213</v>
      </c>
      <c r="C256" s="38">
        <v>77778</v>
      </c>
      <c r="D256" s="106">
        <f t="shared" si="20"/>
        <v>6.882460335827612</v>
      </c>
      <c r="E256" s="38">
        <v>535304</v>
      </c>
      <c r="F256" s="39">
        <v>19536</v>
      </c>
      <c r="G256" s="38">
        <v>72192</v>
      </c>
      <c r="H256" s="107">
        <f t="shared" si="21"/>
        <v>7.2833416445035457</v>
      </c>
      <c r="I256" s="38">
        <v>525799</v>
      </c>
      <c r="J256" s="7">
        <v>20738</v>
      </c>
      <c r="K256" s="39">
        <v>71956</v>
      </c>
      <c r="L256" s="107">
        <f t="shared" si="22"/>
        <v>7.4398660292400915</v>
      </c>
      <c r="M256" s="38">
        <v>535343</v>
      </c>
      <c r="N256" s="19"/>
      <c r="O256" s="19"/>
      <c r="P256" s="19"/>
      <c r="Q256" s="19"/>
      <c r="R256" s="19"/>
      <c r="S256" s="19"/>
      <c r="T256" s="19"/>
      <c r="AA256" s="19"/>
      <c r="AB256" s="19"/>
      <c r="AC256" s="19"/>
      <c r="AD256" s="19"/>
    </row>
    <row r="257" spans="1:30" ht="11.25" customHeight="1" x14ac:dyDescent="0.2">
      <c r="A257" s="37" t="s">
        <v>101</v>
      </c>
      <c r="B257" s="59" t="s">
        <v>54</v>
      </c>
      <c r="C257" s="73" t="s">
        <v>54</v>
      </c>
      <c r="D257" s="40">
        <v>0</v>
      </c>
      <c r="E257" s="73" t="s">
        <v>54</v>
      </c>
      <c r="F257" s="74">
        <v>68662</v>
      </c>
      <c r="G257" s="73">
        <v>95000</v>
      </c>
      <c r="H257" s="107">
        <f t="shared" si="21"/>
        <v>55.789473684210527</v>
      </c>
      <c r="I257" s="116">
        <v>5300000</v>
      </c>
      <c r="J257" s="7">
        <v>54513</v>
      </c>
      <c r="K257" s="39">
        <v>68662</v>
      </c>
      <c r="L257" s="107">
        <f t="shared" si="22"/>
        <v>62.928927208645248</v>
      </c>
      <c r="M257" s="38">
        <v>4320826</v>
      </c>
      <c r="N257" s="19"/>
      <c r="O257" s="19"/>
      <c r="P257" s="19"/>
      <c r="Q257" s="19"/>
      <c r="R257" s="19"/>
      <c r="S257" s="19"/>
      <c r="T257" s="19"/>
      <c r="AA257" s="19"/>
      <c r="AB257" s="19"/>
      <c r="AC257" s="19"/>
      <c r="AD257" s="19"/>
    </row>
    <row r="258" spans="1:30" ht="11.25" customHeight="1" x14ac:dyDescent="0.2">
      <c r="A258" s="37" t="s">
        <v>99</v>
      </c>
      <c r="B258" s="73">
        <v>7532.666666666667</v>
      </c>
      <c r="C258" s="73">
        <v>11261.666666666666</v>
      </c>
      <c r="D258" s="106">
        <f t="shared" ref="D258:D270" si="23">E258/C258</f>
        <v>15.407310936806276</v>
      </c>
      <c r="E258" s="73">
        <v>173512</v>
      </c>
      <c r="F258" s="74">
        <v>7455</v>
      </c>
      <c r="G258" s="73">
        <v>11135</v>
      </c>
      <c r="H258" s="107">
        <f t="shared" si="21"/>
        <v>15.759048046699595</v>
      </c>
      <c r="I258" s="73">
        <v>175477</v>
      </c>
      <c r="J258" s="117">
        <v>8225</v>
      </c>
      <c r="K258" s="74">
        <v>11500</v>
      </c>
      <c r="L258" s="107">
        <f t="shared" si="22"/>
        <v>23.155826086956523</v>
      </c>
      <c r="M258" s="73">
        <v>266292</v>
      </c>
      <c r="N258" s="19"/>
      <c r="O258" s="19"/>
      <c r="P258" s="19"/>
      <c r="Q258" s="19"/>
      <c r="R258" s="19"/>
      <c r="S258" s="19"/>
      <c r="T258" s="19"/>
      <c r="AA258" s="19"/>
      <c r="AB258" s="19"/>
      <c r="AC258" s="19"/>
      <c r="AD258" s="19"/>
    </row>
    <row r="259" spans="1:30" ht="11.25" customHeight="1" x14ac:dyDescent="0.2">
      <c r="A259" s="1" t="s">
        <v>133</v>
      </c>
      <c r="B259" s="59" t="s">
        <v>54</v>
      </c>
      <c r="C259" s="73">
        <v>11757</v>
      </c>
      <c r="D259" s="106">
        <f t="shared" si="23"/>
        <v>3.9288083694820108</v>
      </c>
      <c r="E259" s="118">
        <v>46191</v>
      </c>
      <c r="F259" s="74">
        <v>13769</v>
      </c>
      <c r="G259" s="73">
        <v>15216</v>
      </c>
      <c r="H259" s="107">
        <f t="shared" si="21"/>
        <v>3.7739221871713986</v>
      </c>
      <c r="I259" s="39">
        <v>57424</v>
      </c>
      <c r="J259" s="117">
        <v>13739</v>
      </c>
      <c r="K259" s="74">
        <v>14350</v>
      </c>
      <c r="L259" s="107">
        <f t="shared" si="22"/>
        <v>3.8977003484320556</v>
      </c>
      <c r="M259" s="73">
        <v>55932</v>
      </c>
      <c r="N259" s="19"/>
      <c r="O259" s="19"/>
      <c r="P259" s="19"/>
      <c r="Q259" s="19"/>
      <c r="R259" s="19"/>
      <c r="S259" s="19"/>
      <c r="T259" s="19"/>
      <c r="AA259" s="19"/>
      <c r="AB259" s="19"/>
      <c r="AC259" s="19"/>
      <c r="AD259" s="19"/>
    </row>
    <row r="260" spans="1:30" ht="11.25" customHeight="1" x14ac:dyDescent="0.2">
      <c r="A260" s="37" t="s">
        <v>134</v>
      </c>
      <c r="B260" s="73">
        <v>11093</v>
      </c>
      <c r="C260" s="73">
        <v>12964.333333333334</v>
      </c>
      <c r="D260" s="106">
        <f t="shared" si="23"/>
        <v>2.1925539300131129</v>
      </c>
      <c r="E260" s="73">
        <v>28425</v>
      </c>
      <c r="F260" s="74">
        <v>11340</v>
      </c>
      <c r="G260" s="73">
        <v>14105</v>
      </c>
      <c r="H260" s="107">
        <f t="shared" si="21"/>
        <v>2.1606522509748318</v>
      </c>
      <c r="I260" s="73">
        <v>30476</v>
      </c>
      <c r="J260" s="117">
        <v>11204</v>
      </c>
      <c r="K260" s="74">
        <v>13595</v>
      </c>
      <c r="L260" s="107">
        <f t="shared" si="22"/>
        <v>2.1380654652445754</v>
      </c>
      <c r="M260" s="73">
        <v>29067</v>
      </c>
      <c r="N260" s="19"/>
      <c r="O260" s="19"/>
      <c r="P260" s="19"/>
      <c r="Q260" s="19"/>
      <c r="R260" s="19"/>
      <c r="S260" s="19"/>
      <c r="T260" s="19"/>
      <c r="AA260" s="19"/>
      <c r="AB260" s="19"/>
      <c r="AC260" s="19"/>
      <c r="AD260" s="19"/>
    </row>
    <row r="261" spans="1:30" ht="11.25" customHeight="1" x14ac:dyDescent="0.2">
      <c r="A261" s="37" t="s">
        <v>135</v>
      </c>
      <c r="B261" s="73">
        <v>7945</v>
      </c>
      <c r="C261" s="73">
        <v>160598</v>
      </c>
      <c r="D261" s="106">
        <f t="shared" si="23"/>
        <v>2.1215830832264411</v>
      </c>
      <c r="E261" s="73">
        <v>340722</v>
      </c>
      <c r="F261" s="74">
        <v>6468</v>
      </c>
      <c r="G261" s="73">
        <v>127220</v>
      </c>
      <c r="H261" s="107">
        <f t="shared" si="21"/>
        <v>2.0122622229209246</v>
      </c>
      <c r="I261" s="73">
        <v>256000</v>
      </c>
      <c r="J261" s="117">
        <v>3320</v>
      </c>
      <c r="K261" s="74">
        <v>129780</v>
      </c>
      <c r="L261" s="107">
        <f t="shared" si="22"/>
        <v>2.258922792417938</v>
      </c>
      <c r="M261" s="73">
        <v>293163</v>
      </c>
      <c r="N261" s="19"/>
      <c r="O261" s="19"/>
      <c r="P261" s="19"/>
      <c r="Q261" s="19"/>
      <c r="R261" s="19"/>
      <c r="S261" s="19"/>
      <c r="T261" s="19"/>
      <c r="AA261" s="19"/>
      <c r="AB261" s="19"/>
      <c r="AC261" s="19"/>
      <c r="AD261" s="19"/>
    </row>
    <row r="262" spans="1:30" ht="11.25" customHeight="1" x14ac:dyDescent="0.2">
      <c r="A262" s="37" t="s">
        <v>32</v>
      </c>
      <c r="B262" s="73">
        <v>13805</v>
      </c>
      <c r="C262" s="73">
        <v>51969.666666666664</v>
      </c>
      <c r="D262" s="106">
        <f t="shared" si="23"/>
        <v>19.018805841869295</v>
      </c>
      <c r="E262" s="73">
        <v>988401</v>
      </c>
      <c r="F262" s="74">
        <v>16376</v>
      </c>
      <c r="G262" s="73">
        <v>44174</v>
      </c>
      <c r="H262" s="107">
        <f t="shared" si="21"/>
        <v>24.386358491420292</v>
      </c>
      <c r="I262" s="73">
        <v>1077243</v>
      </c>
      <c r="J262" s="117">
        <v>17686</v>
      </c>
      <c r="K262" s="74">
        <v>49826</v>
      </c>
      <c r="L262" s="107">
        <f t="shared" si="22"/>
        <v>19.679324047685949</v>
      </c>
      <c r="M262" s="73">
        <v>980542</v>
      </c>
      <c r="N262" s="19"/>
      <c r="O262" s="19"/>
      <c r="P262" s="19"/>
      <c r="Q262" s="19"/>
      <c r="R262" s="19"/>
      <c r="S262" s="19"/>
      <c r="T262" s="19"/>
      <c r="AA262" s="19"/>
      <c r="AB262" s="19"/>
      <c r="AC262" s="19"/>
      <c r="AD262" s="19"/>
    </row>
    <row r="263" spans="1:30" ht="11.25" customHeight="1" x14ac:dyDescent="0.2">
      <c r="A263" s="1" t="s">
        <v>44</v>
      </c>
      <c r="B263" s="60" t="s">
        <v>54</v>
      </c>
      <c r="C263" s="73">
        <v>3010</v>
      </c>
      <c r="D263" s="106">
        <f t="shared" si="23"/>
        <v>39.654485049833887</v>
      </c>
      <c r="E263" s="73">
        <v>119360</v>
      </c>
      <c r="F263" s="74">
        <v>3772</v>
      </c>
      <c r="G263" s="73">
        <v>3613</v>
      </c>
      <c r="H263" s="107">
        <f t="shared" si="21"/>
        <v>39.766675892610017</v>
      </c>
      <c r="I263" s="73">
        <v>143677</v>
      </c>
      <c r="J263" s="117">
        <v>4278</v>
      </c>
      <c r="K263" s="74">
        <v>4046</v>
      </c>
      <c r="L263" s="107">
        <f t="shared" si="22"/>
        <v>49.011369253583787</v>
      </c>
      <c r="M263" s="73">
        <v>198300</v>
      </c>
      <c r="N263" s="19"/>
      <c r="O263" s="19"/>
      <c r="P263" s="19"/>
      <c r="Q263" s="19"/>
      <c r="R263" s="19"/>
      <c r="S263" s="19"/>
      <c r="T263" s="19"/>
      <c r="AA263" s="19"/>
      <c r="AB263" s="19"/>
      <c r="AC263" s="19"/>
      <c r="AD263" s="19"/>
    </row>
    <row r="264" spans="1:30" ht="11.25" customHeight="1" x14ac:dyDescent="0.2">
      <c r="A264" s="1" t="s">
        <v>49</v>
      </c>
      <c r="B264" s="60" t="s">
        <v>54</v>
      </c>
      <c r="C264" s="73">
        <v>611</v>
      </c>
      <c r="D264" s="106">
        <f t="shared" si="23"/>
        <v>11.851063829787234</v>
      </c>
      <c r="E264" s="73">
        <v>7241</v>
      </c>
      <c r="F264" s="74">
        <v>502</v>
      </c>
      <c r="G264" s="73">
        <v>464</v>
      </c>
      <c r="H264" s="107">
        <f t="shared" si="21"/>
        <v>22.75</v>
      </c>
      <c r="I264" s="73">
        <v>10556</v>
      </c>
      <c r="J264" s="117">
        <v>735</v>
      </c>
      <c r="K264" s="74">
        <v>1061</v>
      </c>
      <c r="L264" s="107">
        <f t="shared" si="22"/>
        <v>19.686145146088595</v>
      </c>
      <c r="M264" s="73">
        <v>20887</v>
      </c>
      <c r="N264" s="19"/>
      <c r="O264" s="19"/>
      <c r="P264" s="19"/>
      <c r="Q264" s="19"/>
      <c r="R264" s="19"/>
      <c r="S264" s="19"/>
      <c r="T264" s="19"/>
      <c r="AA264" s="19"/>
      <c r="AB264" s="19"/>
      <c r="AC264" s="19"/>
      <c r="AD264" s="19"/>
    </row>
    <row r="265" spans="1:30" ht="11.25" customHeight="1" x14ac:dyDescent="0.2">
      <c r="A265" s="1" t="s">
        <v>48</v>
      </c>
      <c r="B265" s="60" t="s">
        <v>54</v>
      </c>
      <c r="C265" s="73">
        <v>5382</v>
      </c>
      <c r="D265" s="106">
        <f t="shared" si="23"/>
        <v>10.991824600520253</v>
      </c>
      <c r="E265" s="73">
        <v>59158</v>
      </c>
      <c r="F265" s="74">
        <v>5761</v>
      </c>
      <c r="G265" s="73">
        <v>5670</v>
      </c>
      <c r="H265" s="107">
        <f t="shared" si="21"/>
        <v>8.8934744268077601</v>
      </c>
      <c r="I265" s="73">
        <v>50426</v>
      </c>
      <c r="J265" s="117">
        <v>5352</v>
      </c>
      <c r="K265" s="74">
        <v>4830</v>
      </c>
      <c r="L265" s="107">
        <f t="shared" si="22"/>
        <v>9.0525879917184273</v>
      </c>
      <c r="M265" s="73">
        <v>43724</v>
      </c>
      <c r="N265" s="19"/>
      <c r="O265" s="19"/>
      <c r="P265" s="19"/>
      <c r="Q265" s="19"/>
      <c r="R265" s="19"/>
      <c r="S265" s="19"/>
      <c r="T265" s="19"/>
      <c r="AA265" s="19"/>
      <c r="AB265" s="19"/>
      <c r="AC265" s="19"/>
      <c r="AD265" s="19"/>
    </row>
    <row r="266" spans="1:30" ht="11.25" customHeight="1" x14ac:dyDescent="0.2">
      <c r="A266" s="1" t="s">
        <v>45</v>
      </c>
      <c r="B266" s="60" t="s">
        <v>54</v>
      </c>
      <c r="C266" s="73">
        <v>2807</v>
      </c>
      <c r="D266" s="106">
        <f t="shared" si="23"/>
        <v>11.339152119700747</v>
      </c>
      <c r="E266" s="73">
        <v>31829</v>
      </c>
      <c r="F266" s="74">
        <v>3575</v>
      </c>
      <c r="G266" s="73">
        <v>3739</v>
      </c>
      <c r="H266" s="107">
        <f t="shared" si="21"/>
        <v>11.177855041454935</v>
      </c>
      <c r="I266" s="73">
        <v>41794</v>
      </c>
      <c r="J266" s="117">
        <v>3048</v>
      </c>
      <c r="K266" s="74">
        <v>2497</v>
      </c>
      <c r="L266" s="107">
        <f t="shared" si="22"/>
        <v>12.588305967160593</v>
      </c>
      <c r="M266" s="73">
        <v>31433</v>
      </c>
      <c r="N266" s="19"/>
      <c r="O266" s="19"/>
      <c r="P266" s="19"/>
      <c r="Q266" s="19"/>
      <c r="R266" s="19"/>
      <c r="S266" s="19"/>
      <c r="T266" s="19"/>
      <c r="AA266" s="19"/>
      <c r="AB266" s="19"/>
      <c r="AC266" s="19"/>
      <c r="AD266" s="19"/>
    </row>
    <row r="267" spans="1:30" ht="11.25" customHeight="1" x14ac:dyDescent="0.2">
      <c r="A267" s="1" t="s">
        <v>50</v>
      </c>
      <c r="B267" s="60" t="s">
        <v>54</v>
      </c>
      <c r="C267" s="73">
        <v>13377</v>
      </c>
      <c r="D267" s="106">
        <f t="shared" si="23"/>
        <v>8.3356507438140088</v>
      </c>
      <c r="E267" s="73">
        <v>111506</v>
      </c>
      <c r="F267" s="74">
        <v>7476</v>
      </c>
      <c r="G267" s="73">
        <v>12675</v>
      </c>
      <c r="H267" s="107">
        <f t="shared" si="21"/>
        <v>7.3400394477317557</v>
      </c>
      <c r="I267" s="73">
        <v>93035</v>
      </c>
      <c r="J267" s="117">
        <v>9508</v>
      </c>
      <c r="K267" s="74">
        <v>10658</v>
      </c>
      <c r="L267" s="107">
        <f t="shared" si="22"/>
        <v>8.0179208106586604</v>
      </c>
      <c r="M267" s="73">
        <v>85455</v>
      </c>
      <c r="N267" s="19"/>
      <c r="O267" s="19"/>
      <c r="P267" s="19"/>
      <c r="Q267" s="19"/>
      <c r="R267" s="19"/>
      <c r="S267" s="19"/>
      <c r="T267" s="19"/>
      <c r="AA267" s="19"/>
      <c r="AB267" s="19"/>
      <c r="AC267" s="19"/>
      <c r="AD267" s="19"/>
    </row>
    <row r="268" spans="1:30" ht="11.25" customHeight="1" x14ac:dyDescent="0.2">
      <c r="A268" s="1" t="s">
        <v>51</v>
      </c>
      <c r="B268" s="60" t="s">
        <v>54</v>
      </c>
      <c r="C268" s="73">
        <v>22088</v>
      </c>
      <c r="D268" s="106">
        <f t="shared" si="23"/>
        <v>2.5661897863093084</v>
      </c>
      <c r="E268" s="73">
        <v>56682</v>
      </c>
      <c r="F268" s="74">
        <v>8213</v>
      </c>
      <c r="G268" s="73">
        <v>23649</v>
      </c>
      <c r="H268" s="107">
        <f t="shared" si="21"/>
        <v>2.5744006089052389</v>
      </c>
      <c r="I268" s="73">
        <v>60882</v>
      </c>
      <c r="J268" s="117">
        <v>3550</v>
      </c>
      <c r="K268" s="74">
        <v>14302</v>
      </c>
      <c r="L268" s="107">
        <f t="shared" si="22"/>
        <v>4.1608166689973434</v>
      </c>
      <c r="M268" s="73">
        <v>59508</v>
      </c>
      <c r="N268" s="19"/>
      <c r="O268" s="19"/>
      <c r="P268" s="19"/>
      <c r="Q268" s="19"/>
      <c r="R268" s="19"/>
      <c r="S268" s="19"/>
      <c r="T268" s="19"/>
      <c r="AA268" s="19"/>
      <c r="AB268" s="19"/>
      <c r="AC268" s="19"/>
      <c r="AD268" s="19"/>
    </row>
    <row r="269" spans="1:30" ht="11.25" customHeight="1" x14ac:dyDescent="0.2">
      <c r="A269" s="1" t="s">
        <v>46</v>
      </c>
      <c r="B269" s="60" t="s">
        <v>54</v>
      </c>
      <c r="C269" s="73">
        <v>22004</v>
      </c>
      <c r="D269" s="106">
        <f t="shared" si="23"/>
        <v>2.8852935829849118</v>
      </c>
      <c r="E269" s="73">
        <v>63488</v>
      </c>
      <c r="F269" s="74">
        <v>1344</v>
      </c>
      <c r="G269" s="73">
        <v>19218</v>
      </c>
      <c r="H269" s="107">
        <f t="shared" si="21"/>
        <v>4.1264439587886352</v>
      </c>
      <c r="I269" s="73">
        <v>79302</v>
      </c>
      <c r="J269" s="117">
        <v>1806</v>
      </c>
      <c r="K269" s="74">
        <v>6966</v>
      </c>
      <c r="L269" s="107">
        <f t="shared" si="22"/>
        <v>11.842090152167671</v>
      </c>
      <c r="M269" s="73">
        <v>82492</v>
      </c>
      <c r="N269" s="19"/>
      <c r="O269" s="19"/>
      <c r="P269" s="19"/>
      <c r="Q269" s="19"/>
      <c r="R269" s="19"/>
      <c r="S269" s="19"/>
      <c r="T269" s="19"/>
      <c r="AA269" s="19"/>
      <c r="AB269" s="19"/>
      <c r="AC269" s="19"/>
      <c r="AD269" s="19"/>
    </row>
    <row r="270" spans="1:30" ht="11.25" customHeight="1" x14ac:dyDescent="0.2">
      <c r="A270" s="4" t="s">
        <v>47</v>
      </c>
      <c r="B270" s="63" t="s">
        <v>54</v>
      </c>
      <c r="C270" s="115">
        <v>23812</v>
      </c>
      <c r="D270" s="108">
        <f t="shared" si="23"/>
        <v>2.3018646060809678</v>
      </c>
      <c r="E270" s="115">
        <v>54812</v>
      </c>
      <c r="F270" s="92">
        <v>1787</v>
      </c>
      <c r="G270" s="115">
        <v>17917</v>
      </c>
      <c r="H270" s="109">
        <f t="shared" si="21"/>
        <v>2.363621141932243</v>
      </c>
      <c r="I270" s="115">
        <v>42349</v>
      </c>
      <c r="J270" s="119">
        <v>1158</v>
      </c>
      <c r="K270" s="92">
        <v>13176</v>
      </c>
      <c r="L270" s="109">
        <f t="shared" si="22"/>
        <v>5.8255160898603524</v>
      </c>
      <c r="M270" s="115">
        <v>76757</v>
      </c>
      <c r="N270" s="19"/>
      <c r="O270" s="19"/>
      <c r="P270" s="19"/>
      <c r="Q270" s="19"/>
      <c r="R270" s="19"/>
      <c r="S270" s="19"/>
      <c r="T270" s="19"/>
      <c r="AA270" s="19"/>
      <c r="AB270" s="19"/>
      <c r="AC270" s="19"/>
      <c r="AD270" s="19"/>
    </row>
    <row r="271" spans="1:30" ht="11.25" customHeight="1" x14ac:dyDescent="0.2">
      <c r="A271" s="27" t="s">
        <v>33</v>
      </c>
      <c r="B271" s="49"/>
      <c r="C271" s="67"/>
      <c r="D271" s="111"/>
      <c r="E271" s="67"/>
      <c r="F271" s="51"/>
      <c r="G271" s="67"/>
      <c r="H271" s="112"/>
      <c r="I271" s="67"/>
      <c r="J271" s="13"/>
      <c r="K271" s="51"/>
      <c r="L271" s="112"/>
      <c r="M271" s="68"/>
      <c r="N271" s="19"/>
      <c r="O271" s="19"/>
      <c r="P271" s="19"/>
      <c r="Q271" s="19"/>
      <c r="R271" s="19"/>
      <c r="S271" s="19"/>
      <c r="T271" s="19"/>
      <c r="AA271" s="19"/>
      <c r="AB271" s="19"/>
      <c r="AC271" s="19"/>
      <c r="AD271" s="19"/>
    </row>
    <row r="272" spans="1:30" ht="11.25" customHeight="1" x14ac:dyDescent="0.2">
      <c r="A272" s="31" t="s">
        <v>136</v>
      </c>
      <c r="B272" s="32">
        <v>7750</v>
      </c>
      <c r="C272" s="32">
        <v>507936.66666666657</v>
      </c>
      <c r="D272" s="103">
        <f t="shared" ref="D272:D282" si="24">E272/C272</f>
        <v>1.2807403810186311</v>
      </c>
      <c r="E272" s="32">
        <v>650535</v>
      </c>
      <c r="F272" s="33">
        <v>7867</v>
      </c>
      <c r="G272" s="32">
        <v>533493</v>
      </c>
      <c r="H272" s="104">
        <f t="shared" ref="H272:H282" si="25">I272/G272</f>
        <v>1.1984393422219224</v>
      </c>
      <c r="I272" s="32">
        <v>639359</v>
      </c>
      <c r="J272" s="16">
        <v>23761</v>
      </c>
      <c r="K272" s="33">
        <v>616395</v>
      </c>
      <c r="L272" s="104">
        <f t="shared" ref="L272:L282" si="26">M272/K272</f>
        <v>1.3860982000178457</v>
      </c>
      <c r="M272" s="32">
        <v>854384</v>
      </c>
      <c r="N272" s="19"/>
      <c r="O272" s="19"/>
      <c r="P272" s="19"/>
      <c r="Q272" s="19"/>
      <c r="R272" s="19"/>
      <c r="S272" s="19"/>
      <c r="T272" s="19"/>
      <c r="AA272" s="19"/>
      <c r="AB272" s="19"/>
      <c r="AC272" s="19"/>
      <c r="AD272" s="19"/>
    </row>
    <row r="273" spans="1:30" ht="11.25" customHeight="1" x14ac:dyDescent="0.2">
      <c r="A273" s="37" t="s">
        <v>137</v>
      </c>
      <c r="B273" s="38">
        <v>17756</v>
      </c>
      <c r="C273" s="39">
        <v>118650</v>
      </c>
      <c r="D273" s="106">
        <f t="shared" si="24"/>
        <v>1.5419384745048461</v>
      </c>
      <c r="E273" s="38">
        <v>182951</v>
      </c>
      <c r="F273" s="39">
        <v>20319</v>
      </c>
      <c r="G273" s="39">
        <v>118409</v>
      </c>
      <c r="H273" s="107">
        <f t="shared" si="25"/>
        <v>1.6161778243207865</v>
      </c>
      <c r="I273" s="38">
        <v>191370</v>
      </c>
      <c r="J273" s="7">
        <v>26459</v>
      </c>
      <c r="K273" s="39">
        <v>117839</v>
      </c>
      <c r="L273" s="107">
        <f t="shared" si="26"/>
        <v>1.6575836522713194</v>
      </c>
      <c r="M273" s="38">
        <v>195328</v>
      </c>
      <c r="N273" s="19"/>
      <c r="O273" s="19"/>
      <c r="P273" s="19"/>
      <c r="Q273" s="19"/>
      <c r="R273" s="19"/>
      <c r="S273" s="19"/>
      <c r="T273" s="19"/>
      <c r="AA273" s="19"/>
      <c r="AB273" s="19"/>
      <c r="AC273" s="19"/>
      <c r="AD273" s="19"/>
    </row>
    <row r="274" spans="1:30" ht="11.25" customHeight="1" x14ac:dyDescent="0.2">
      <c r="A274" s="37" t="s">
        <v>138</v>
      </c>
      <c r="B274" s="88">
        <v>5809</v>
      </c>
      <c r="C274" s="88">
        <v>197467</v>
      </c>
      <c r="D274" s="106">
        <f t="shared" si="24"/>
        <v>2.2197784946345465</v>
      </c>
      <c r="E274" s="88">
        <v>438333</v>
      </c>
      <c r="F274" s="39">
        <v>16070</v>
      </c>
      <c r="G274" s="38">
        <v>229732</v>
      </c>
      <c r="H274" s="107">
        <f t="shared" si="25"/>
        <v>1.5894172339943935</v>
      </c>
      <c r="I274" s="38">
        <v>365140</v>
      </c>
      <c r="J274" s="39">
        <v>6211</v>
      </c>
      <c r="K274" s="39">
        <v>298195</v>
      </c>
      <c r="L274" s="107">
        <f t="shared" si="26"/>
        <v>1.3835845671456597</v>
      </c>
      <c r="M274" s="38">
        <v>412578</v>
      </c>
      <c r="N274" s="19"/>
      <c r="O274" s="19"/>
      <c r="P274" s="19"/>
      <c r="Q274" s="19"/>
      <c r="R274" s="19"/>
      <c r="S274" s="19"/>
      <c r="T274" s="19"/>
      <c r="AA274" s="19"/>
      <c r="AB274" s="19"/>
      <c r="AC274" s="19"/>
      <c r="AD274" s="19"/>
    </row>
    <row r="275" spans="1:30" ht="11.25" customHeight="1" x14ac:dyDescent="0.2">
      <c r="A275" s="37" t="s">
        <v>139</v>
      </c>
      <c r="B275" s="38">
        <v>39389</v>
      </c>
      <c r="C275" s="38">
        <v>149540.33333333334</v>
      </c>
      <c r="D275" s="106">
        <f t="shared" si="24"/>
        <v>0.65379017032194209</v>
      </c>
      <c r="E275" s="38">
        <v>97768</v>
      </c>
      <c r="F275" s="39">
        <v>77753</v>
      </c>
      <c r="G275" s="38">
        <v>190634</v>
      </c>
      <c r="H275" s="107">
        <f t="shared" si="25"/>
        <v>1.0348731076303284</v>
      </c>
      <c r="I275" s="71">
        <v>197282</v>
      </c>
      <c r="J275" s="7">
        <v>85938</v>
      </c>
      <c r="K275" s="39">
        <v>162223</v>
      </c>
      <c r="L275" s="107">
        <f t="shared" si="26"/>
        <v>1.3202258619307989</v>
      </c>
      <c r="M275" s="38">
        <v>214171</v>
      </c>
      <c r="N275" s="19"/>
      <c r="O275" s="19"/>
      <c r="P275" s="19"/>
      <c r="Q275" s="19"/>
      <c r="R275" s="19"/>
      <c r="S275" s="19"/>
      <c r="T275" s="19"/>
      <c r="AA275" s="19"/>
      <c r="AB275" s="19"/>
      <c r="AC275" s="19"/>
      <c r="AD275" s="19"/>
    </row>
    <row r="276" spans="1:30" ht="11.25" customHeight="1" x14ac:dyDescent="0.2">
      <c r="A276" s="1" t="s">
        <v>140</v>
      </c>
      <c r="B276" s="38">
        <v>10492</v>
      </c>
      <c r="C276" s="38">
        <v>13187</v>
      </c>
      <c r="D276" s="106">
        <f t="shared" si="24"/>
        <v>1.3966027147948736</v>
      </c>
      <c r="E276" s="38">
        <v>18417</v>
      </c>
      <c r="F276" s="39">
        <v>9332</v>
      </c>
      <c r="G276" s="38">
        <v>11500</v>
      </c>
      <c r="H276" s="107">
        <f t="shared" si="25"/>
        <v>1.4987826086956522</v>
      </c>
      <c r="I276" s="38">
        <v>17236</v>
      </c>
      <c r="J276" s="7">
        <v>9129</v>
      </c>
      <c r="K276" s="39">
        <v>21163</v>
      </c>
      <c r="L276" s="107">
        <f t="shared" si="26"/>
        <v>1.0093559514246562</v>
      </c>
      <c r="M276" s="38">
        <v>21361</v>
      </c>
      <c r="N276" s="19"/>
      <c r="O276" s="19"/>
      <c r="P276" s="19"/>
      <c r="Q276" s="19"/>
      <c r="R276" s="19"/>
      <c r="S276" s="19"/>
      <c r="T276" s="19"/>
      <c r="AA276" s="19"/>
      <c r="AB276" s="19"/>
      <c r="AC276" s="19"/>
      <c r="AD276" s="19"/>
    </row>
    <row r="277" spans="1:30" ht="11.25" customHeight="1" x14ac:dyDescent="0.2">
      <c r="A277" s="1" t="s">
        <v>141</v>
      </c>
      <c r="B277" s="38">
        <v>8407</v>
      </c>
      <c r="C277" s="38">
        <v>9725</v>
      </c>
      <c r="D277" s="106">
        <f t="shared" si="24"/>
        <v>2.466529562982005</v>
      </c>
      <c r="E277" s="38">
        <v>23987</v>
      </c>
      <c r="F277" s="39">
        <v>7537</v>
      </c>
      <c r="G277" s="38">
        <v>9470</v>
      </c>
      <c r="H277" s="107">
        <f t="shared" si="25"/>
        <v>2.3384371700105597</v>
      </c>
      <c r="I277" s="38">
        <v>22145</v>
      </c>
      <c r="J277" s="7">
        <v>9366</v>
      </c>
      <c r="K277" s="39">
        <v>12850</v>
      </c>
      <c r="L277" s="107">
        <f t="shared" si="26"/>
        <v>2.5022568093385216</v>
      </c>
      <c r="M277" s="38">
        <v>32154</v>
      </c>
      <c r="N277" s="19"/>
      <c r="O277" s="19"/>
      <c r="P277" s="19"/>
      <c r="Q277" s="19"/>
      <c r="R277" s="19"/>
      <c r="S277" s="19"/>
      <c r="T277" s="19"/>
      <c r="AA277" s="19"/>
      <c r="AB277" s="19"/>
      <c r="AC277" s="19"/>
      <c r="AD277" s="19"/>
    </row>
    <row r="278" spans="1:30" ht="11.25" customHeight="1" x14ac:dyDescent="0.2">
      <c r="A278" s="1" t="s">
        <v>142</v>
      </c>
      <c r="B278" s="38">
        <v>10211</v>
      </c>
      <c r="C278" s="38">
        <v>29901</v>
      </c>
      <c r="D278" s="106">
        <f t="shared" si="24"/>
        <v>2.5892445068726797</v>
      </c>
      <c r="E278" s="38">
        <v>77421</v>
      </c>
      <c r="F278" s="39">
        <v>9201</v>
      </c>
      <c r="G278" s="38">
        <v>31029</v>
      </c>
      <c r="H278" s="107">
        <f t="shared" si="25"/>
        <v>2.5285378194592156</v>
      </c>
      <c r="I278" s="38">
        <v>78458</v>
      </c>
      <c r="J278" s="7">
        <v>8562</v>
      </c>
      <c r="K278" s="39">
        <v>32549</v>
      </c>
      <c r="L278" s="107">
        <f t="shared" si="26"/>
        <v>2.6573781068542814</v>
      </c>
      <c r="M278" s="38">
        <v>86495</v>
      </c>
      <c r="N278" s="19"/>
      <c r="O278" s="19"/>
      <c r="P278" s="19"/>
      <c r="Q278" s="19"/>
      <c r="R278" s="19"/>
      <c r="S278" s="19"/>
      <c r="T278" s="19"/>
      <c r="AA278" s="19"/>
      <c r="AB278" s="19"/>
      <c r="AC278" s="19"/>
      <c r="AD278" s="19"/>
    </row>
    <row r="279" spans="1:30" ht="11.25" customHeight="1" x14ac:dyDescent="0.2">
      <c r="A279" s="37" t="s">
        <v>143</v>
      </c>
      <c r="B279" s="38">
        <v>6459</v>
      </c>
      <c r="C279" s="38">
        <v>404998.33333333331</v>
      </c>
      <c r="D279" s="106">
        <f t="shared" si="24"/>
        <v>1.5171025395166235</v>
      </c>
      <c r="E279" s="38">
        <v>614424</v>
      </c>
      <c r="F279" s="39">
        <v>2873</v>
      </c>
      <c r="G279" s="38">
        <v>464705</v>
      </c>
      <c r="H279" s="107">
        <f t="shared" si="25"/>
        <v>1.621755737510894</v>
      </c>
      <c r="I279" s="38">
        <v>753638</v>
      </c>
      <c r="J279" s="7">
        <v>3309</v>
      </c>
      <c r="K279" s="39">
        <v>409163</v>
      </c>
      <c r="L279" s="107">
        <f t="shared" si="26"/>
        <v>1.7013488511913346</v>
      </c>
      <c r="M279" s="38">
        <v>696129</v>
      </c>
      <c r="N279" s="19"/>
      <c r="O279" s="19"/>
      <c r="P279" s="19"/>
      <c r="Q279" s="19"/>
      <c r="R279" s="19"/>
      <c r="S279" s="19"/>
      <c r="T279" s="19"/>
      <c r="AA279" s="19"/>
      <c r="AB279" s="19"/>
      <c r="AC279" s="19"/>
      <c r="AD279" s="19"/>
    </row>
    <row r="280" spans="1:30" ht="11.25" customHeight="1" x14ac:dyDescent="0.2">
      <c r="A280" s="37" t="s">
        <v>144</v>
      </c>
      <c r="B280" s="38">
        <v>17923</v>
      </c>
      <c r="C280" s="38">
        <v>155521</v>
      </c>
      <c r="D280" s="106">
        <f t="shared" si="24"/>
        <v>1.5435471736935849</v>
      </c>
      <c r="E280" s="38">
        <v>240054</v>
      </c>
      <c r="F280" s="39">
        <v>20409</v>
      </c>
      <c r="G280" s="38">
        <v>172437</v>
      </c>
      <c r="H280" s="107">
        <f t="shared" si="25"/>
        <v>1.7360427286487239</v>
      </c>
      <c r="I280" s="38">
        <v>299358</v>
      </c>
      <c r="J280" s="7">
        <v>18529</v>
      </c>
      <c r="K280" s="39">
        <v>196796</v>
      </c>
      <c r="L280" s="107">
        <f t="shared" si="26"/>
        <v>1.5380292282363464</v>
      </c>
      <c r="M280" s="38">
        <v>302678</v>
      </c>
      <c r="N280" s="19"/>
      <c r="O280" s="19"/>
      <c r="P280" s="19"/>
      <c r="Q280" s="19"/>
      <c r="R280" s="19"/>
      <c r="S280" s="19"/>
      <c r="T280" s="19"/>
      <c r="AA280" s="19"/>
      <c r="AB280" s="19"/>
      <c r="AC280" s="19"/>
      <c r="AD280" s="19"/>
    </row>
    <row r="281" spans="1:30" ht="11.25" customHeight="1" x14ac:dyDescent="0.2">
      <c r="A281" s="1" t="s">
        <v>145</v>
      </c>
      <c r="B281" s="38">
        <v>1199</v>
      </c>
      <c r="C281" s="38">
        <v>27851.666666666664</v>
      </c>
      <c r="D281" s="106">
        <f t="shared" si="24"/>
        <v>1.0835258213153014</v>
      </c>
      <c r="E281" s="38">
        <v>30178</v>
      </c>
      <c r="F281" s="39">
        <v>908</v>
      </c>
      <c r="G281" s="38">
        <v>28625.000000000004</v>
      </c>
      <c r="H281" s="107">
        <f t="shared" si="25"/>
        <v>1.0678427947598252</v>
      </c>
      <c r="I281" s="38">
        <v>30567</v>
      </c>
      <c r="J281" s="7">
        <v>7357</v>
      </c>
      <c r="K281" s="39">
        <v>23629</v>
      </c>
      <c r="L281" s="107">
        <f t="shared" si="26"/>
        <v>1.0690676710821447</v>
      </c>
      <c r="M281" s="38">
        <v>25261</v>
      </c>
      <c r="N281" s="19"/>
      <c r="O281" s="19"/>
      <c r="P281" s="19"/>
      <c r="Q281" s="19"/>
      <c r="R281" s="19"/>
      <c r="S281" s="19"/>
      <c r="T281" s="19"/>
      <c r="AA281" s="19"/>
      <c r="AB281" s="19"/>
      <c r="AC281" s="19"/>
      <c r="AD281" s="19"/>
    </row>
    <row r="282" spans="1:30" ht="11.25" customHeight="1" x14ac:dyDescent="0.2">
      <c r="A282" s="1" t="s">
        <v>146</v>
      </c>
      <c r="B282" s="120" t="s">
        <v>54</v>
      </c>
      <c r="C282" s="38">
        <v>20945</v>
      </c>
      <c r="D282" s="106">
        <f t="shared" si="24"/>
        <v>2.4653616614943901</v>
      </c>
      <c r="E282" s="38">
        <v>51637</v>
      </c>
      <c r="F282" s="39">
        <v>2659</v>
      </c>
      <c r="G282" s="39">
        <v>27817</v>
      </c>
      <c r="H282" s="107">
        <f t="shared" si="25"/>
        <v>2.83495704065859</v>
      </c>
      <c r="I282" s="39">
        <v>78860</v>
      </c>
      <c r="J282" s="7">
        <v>412</v>
      </c>
      <c r="K282" s="39">
        <v>28836</v>
      </c>
      <c r="L282" s="107">
        <f t="shared" si="26"/>
        <v>1.9773546955194896</v>
      </c>
      <c r="M282" s="38">
        <v>57019</v>
      </c>
      <c r="N282" s="19"/>
      <c r="O282" s="19"/>
      <c r="P282" s="19"/>
      <c r="Q282" s="19"/>
      <c r="R282" s="19"/>
      <c r="S282" s="19"/>
      <c r="T282" s="19"/>
      <c r="AA282" s="19"/>
      <c r="AB282" s="19"/>
      <c r="AC282" s="19"/>
      <c r="AD282" s="19"/>
    </row>
    <row r="283" spans="1:30" ht="3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AA283" s="19"/>
      <c r="AB283" s="19"/>
      <c r="AC283" s="19"/>
      <c r="AD283" s="19"/>
    </row>
    <row r="284" spans="1:30" ht="9" customHeight="1" x14ac:dyDescent="0.2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AA284" s="19"/>
      <c r="AB284" s="19"/>
      <c r="AC284" s="19"/>
      <c r="AD284" s="19"/>
    </row>
    <row r="285" spans="1:30" ht="14.25" customHeight="1" x14ac:dyDescent="0.2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AA285" s="19"/>
      <c r="AB285" s="19"/>
      <c r="AC285" s="19"/>
      <c r="AD285" s="19"/>
    </row>
    <row r="286" spans="1:30" ht="18.75" customHeight="1" x14ac:dyDescent="0.2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AA286" s="19"/>
      <c r="AB286" s="19"/>
      <c r="AC286" s="19"/>
      <c r="AD286" s="19"/>
    </row>
    <row r="287" spans="1:30" ht="12" customHeight="1" x14ac:dyDescent="0.2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AA287" s="19"/>
      <c r="AB287" s="19"/>
      <c r="AC287" s="19"/>
      <c r="AD287" s="19"/>
    </row>
    <row r="288" spans="1:30" ht="14.25" customHeight="1" x14ac:dyDescent="0.2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AA288" s="19"/>
      <c r="AB288" s="19"/>
      <c r="AC288" s="19"/>
      <c r="AD288" s="19"/>
    </row>
    <row r="289" spans="1:30" ht="9" customHeight="1" x14ac:dyDescent="0.2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AA289" s="19"/>
      <c r="AB289" s="19"/>
      <c r="AC289" s="19"/>
      <c r="AD289" s="19"/>
    </row>
    <row r="290" spans="1:30" ht="13.5" customHeight="1" x14ac:dyDescent="0.25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AA290" s="19"/>
      <c r="AB290" s="19"/>
      <c r="AC290" s="19"/>
      <c r="AD290" s="19"/>
    </row>
    <row r="291" spans="1:30" ht="12.75" customHeight="1" x14ac:dyDescent="0.2">
      <c r="A291" s="186" t="s">
        <v>83</v>
      </c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65"/>
      <c r="O291" s="16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AA291" s="19"/>
      <c r="AB291" s="19"/>
      <c r="AC291" s="19"/>
      <c r="AD291" s="19"/>
    </row>
    <row r="292" spans="1:30" ht="16.5" customHeight="1" x14ac:dyDescent="0.2">
      <c r="A292" s="186" t="s">
        <v>84</v>
      </c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65"/>
      <c r="O292" s="16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AA292" s="19"/>
      <c r="AB292" s="19"/>
      <c r="AC292" s="19"/>
      <c r="AD292" s="19"/>
    </row>
    <row r="293" spans="1:30" ht="15.75" customHeight="1" x14ac:dyDescent="0.2">
      <c r="A293" s="186" t="s">
        <v>186</v>
      </c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65"/>
      <c r="O293" s="16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AA293" s="19"/>
      <c r="AB293" s="19"/>
      <c r="AC293" s="19"/>
      <c r="AD293" s="19"/>
    </row>
    <row r="294" spans="1:30" ht="12.75" customHeight="1" x14ac:dyDescent="0.2">
      <c r="A294" s="190" t="s">
        <v>203</v>
      </c>
      <c r="B294" s="190"/>
      <c r="C294" s="190"/>
      <c r="D294" s="190"/>
      <c r="E294" s="190"/>
      <c r="F294" s="190"/>
      <c r="G294" s="190"/>
      <c r="H294" s="190"/>
      <c r="I294" s="190"/>
      <c r="J294" s="190"/>
      <c r="K294" s="190"/>
      <c r="L294" s="190"/>
      <c r="M294" s="190"/>
      <c r="N294" s="170"/>
      <c r="O294" s="170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AA294" s="19"/>
      <c r="AB294" s="19"/>
      <c r="AC294" s="19"/>
      <c r="AD294" s="19"/>
    </row>
    <row r="295" spans="1:30" ht="5.25" customHeight="1" x14ac:dyDescent="0.2">
      <c r="A295" s="190"/>
      <c r="B295" s="190"/>
      <c r="C295" s="190"/>
      <c r="D295" s="190"/>
      <c r="E295" s="190"/>
      <c r="F295" s="190"/>
      <c r="G295" s="190"/>
      <c r="H295" s="190"/>
      <c r="I295" s="190"/>
      <c r="J295" s="190"/>
      <c r="K295" s="190"/>
      <c r="L295" s="190"/>
      <c r="M295" s="190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AA295" s="19"/>
      <c r="AB295" s="19"/>
      <c r="AC295" s="19"/>
      <c r="AD295" s="19"/>
    </row>
    <row r="296" spans="1:30" s="19" customFormat="1" ht="9.75" customHeight="1" x14ac:dyDescent="0.2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</row>
    <row r="297" spans="1:30" s="19" customFormat="1" ht="18" customHeight="1" x14ac:dyDescent="0.2">
      <c r="A297" s="187" t="s">
        <v>0</v>
      </c>
      <c r="B297" s="188" t="s">
        <v>53</v>
      </c>
      <c r="C297" s="188"/>
      <c r="D297" s="188"/>
      <c r="E297" s="188"/>
      <c r="F297" s="188" t="s">
        <v>52</v>
      </c>
      <c r="G297" s="188"/>
      <c r="H297" s="188"/>
      <c r="I297" s="188"/>
      <c r="J297" s="188" t="s">
        <v>55</v>
      </c>
      <c r="K297" s="188"/>
      <c r="L297" s="188"/>
      <c r="M297" s="188"/>
    </row>
    <row r="298" spans="1:30" s="19" customFormat="1" ht="12" customHeight="1" x14ac:dyDescent="0.2">
      <c r="A298" s="187"/>
      <c r="B298" s="6" t="s">
        <v>85</v>
      </c>
      <c r="C298" s="6" t="s">
        <v>86</v>
      </c>
      <c r="D298" s="6" t="s">
        <v>3</v>
      </c>
      <c r="E298" s="6" t="s">
        <v>4</v>
      </c>
      <c r="F298" s="6" t="s">
        <v>85</v>
      </c>
      <c r="G298" s="6" t="s">
        <v>86</v>
      </c>
      <c r="H298" s="6" t="s">
        <v>3</v>
      </c>
      <c r="I298" s="6" t="s">
        <v>4</v>
      </c>
      <c r="J298" s="6" t="s">
        <v>85</v>
      </c>
      <c r="K298" s="6" t="s">
        <v>86</v>
      </c>
      <c r="L298" s="6" t="s">
        <v>3</v>
      </c>
      <c r="M298" s="6" t="s">
        <v>4</v>
      </c>
    </row>
    <row r="299" spans="1:30" s="19" customFormat="1" ht="12" customHeight="1" x14ac:dyDescent="0.2">
      <c r="A299" s="187"/>
      <c r="B299" s="6" t="s">
        <v>5</v>
      </c>
      <c r="C299" s="6" t="s">
        <v>5</v>
      </c>
      <c r="D299" s="6" t="s">
        <v>6</v>
      </c>
      <c r="E299" s="6" t="s">
        <v>7</v>
      </c>
      <c r="F299" s="6" t="s">
        <v>5</v>
      </c>
      <c r="G299" s="6" t="s">
        <v>5</v>
      </c>
      <c r="H299" s="6" t="s">
        <v>6</v>
      </c>
      <c r="I299" s="6" t="s">
        <v>7</v>
      </c>
      <c r="J299" s="23" t="s">
        <v>5</v>
      </c>
      <c r="K299" s="23" t="s">
        <v>5</v>
      </c>
      <c r="L299" s="23" t="s">
        <v>6</v>
      </c>
      <c r="M299" s="23" t="s">
        <v>7</v>
      </c>
    </row>
    <row r="300" spans="1:30" s="19" customFormat="1" ht="12" customHeight="1" x14ac:dyDescent="0.2">
      <c r="A300" s="27" t="s">
        <v>8</v>
      </c>
      <c r="B300" s="2"/>
      <c r="C300" s="2"/>
      <c r="D300" s="2"/>
      <c r="E300" s="2"/>
      <c r="F300" s="2"/>
      <c r="G300" s="2"/>
      <c r="H300" s="2"/>
      <c r="I300" s="2"/>
      <c r="J300" s="158"/>
      <c r="K300" s="158"/>
      <c r="L300" s="158"/>
      <c r="M300" s="160"/>
    </row>
    <row r="301" spans="1:30" s="19" customFormat="1" ht="12" customHeight="1" x14ac:dyDescent="0.2">
      <c r="A301" s="31" t="s">
        <v>9</v>
      </c>
      <c r="B301" s="16">
        <v>2616449</v>
      </c>
      <c r="C301" s="16">
        <v>2594197</v>
      </c>
      <c r="D301" s="121">
        <f>E301/C301</f>
        <v>4.5212761405552468</v>
      </c>
      <c r="E301" s="16">
        <v>11729081</v>
      </c>
      <c r="F301" s="16">
        <v>2571143</v>
      </c>
      <c r="G301" s="105">
        <v>2534830</v>
      </c>
      <c r="H301" s="104">
        <f>I301/G301</f>
        <v>4.6599462476615132</v>
      </c>
      <c r="I301" s="105">
        <v>11812171.546959834</v>
      </c>
      <c r="J301" s="16">
        <v>2701618</v>
      </c>
      <c r="K301" s="16">
        <v>2610562</v>
      </c>
      <c r="L301" s="104">
        <f>+M301/K301</f>
        <v>4.7027279949681331</v>
      </c>
      <c r="M301" s="105">
        <v>12276763</v>
      </c>
    </row>
    <row r="302" spans="1:30" s="19" customFormat="1" ht="12" customHeight="1" x14ac:dyDescent="0.2">
      <c r="A302" s="37" t="s">
        <v>10</v>
      </c>
      <c r="B302" s="7">
        <v>448886</v>
      </c>
      <c r="C302" s="7">
        <v>385030</v>
      </c>
      <c r="D302" s="122">
        <f>E302/C302</f>
        <v>2.0597745630210631</v>
      </c>
      <c r="E302" s="7">
        <v>793075</v>
      </c>
      <c r="F302" s="7">
        <v>459067</v>
      </c>
      <c r="G302" s="71">
        <v>373354</v>
      </c>
      <c r="H302" s="107">
        <f>I302/G302</f>
        <v>2.0109574291423153</v>
      </c>
      <c r="I302" s="71">
        <v>750799</v>
      </c>
      <c r="J302" s="7">
        <v>407565</v>
      </c>
      <c r="K302" s="7">
        <v>402258</v>
      </c>
      <c r="L302" s="107">
        <f>+M302/K302</f>
        <v>2.2835120743403485</v>
      </c>
      <c r="M302" s="71">
        <v>918561</v>
      </c>
    </row>
    <row r="303" spans="1:30" s="19" customFormat="1" ht="12" customHeight="1" x14ac:dyDescent="0.2">
      <c r="A303" s="43" t="s">
        <v>11</v>
      </c>
      <c r="B303" s="10">
        <v>18249</v>
      </c>
      <c r="C303" s="10">
        <v>19665</v>
      </c>
      <c r="D303" s="123">
        <f>E303/C303</f>
        <v>1.7883040935672514</v>
      </c>
      <c r="E303" s="10">
        <v>35167</v>
      </c>
      <c r="F303" s="10">
        <v>14856</v>
      </c>
      <c r="G303" s="110">
        <v>22861</v>
      </c>
      <c r="H303" s="109">
        <f>I303/G303</f>
        <v>1.8261668343467039</v>
      </c>
      <c r="I303" s="110">
        <v>41748</v>
      </c>
      <c r="J303" s="10">
        <v>17211</v>
      </c>
      <c r="K303" s="10">
        <v>12183</v>
      </c>
      <c r="L303" s="109">
        <f>+M303/K303</f>
        <v>2.0540096856275136</v>
      </c>
      <c r="M303" s="110">
        <v>25024</v>
      </c>
    </row>
    <row r="304" spans="1:30" s="19" customFormat="1" ht="12" customHeight="1" x14ac:dyDescent="0.2">
      <c r="A304" s="27" t="s">
        <v>12</v>
      </c>
      <c r="B304" s="2"/>
      <c r="C304" s="2"/>
      <c r="D304" s="2"/>
      <c r="E304" s="2"/>
      <c r="F304" s="13"/>
      <c r="G304" s="124"/>
      <c r="H304" s="112"/>
      <c r="I304" s="124"/>
      <c r="J304" s="13"/>
      <c r="K304" s="13"/>
      <c r="L304" s="112"/>
      <c r="M304" s="125"/>
    </row>
    <row r="305" spans="1:13" s="19" customFormat="1" ht="12" customHeight="1" x14ac:dyDescent="0.2">
      <c r="A305" s="31" t="s">
        <v>94</v>
      </c>
      <c r="B305" s="82">
        <v>1686107</v>
      </c>
      <c r="C305" s="82">
        <v>1686107</v>
      </c>
      <c r="D305" s="121">
        <f>E305/C305</f>
        <v>65.814783786556845</v>
      </c>
      <c r="E305" s="16">
        <v>110970767.646</v>
      </c>
      <c r="F305" s="16">
        <v>1697799</v>
      </c>
      <c r="G305" s="105">
        <v>1697799</v>
      </c>
      <c r="H305" s="104">
        <f>I305/G305</f>
        <v>58.891512669049753</v>
      </c>
      <c r="I305" s="105">
        <v>99985951.318000004</v>
      </c>
      <c r="J305" s="126" t="s">
        <v>54</v>
      </c>
      <c r="K305" s="16">
        <v>1810269</v>
      </c>
      <c r="L305" s="104">
        <f>+M305/K305</f>
        <v>48.477966238166815</v>
      </c>
      <c r="M305" s="105">
        <v>87758159.464000002</v>
      </c>
    </row>
    <row r="306" spans="1:13" s="19" customFormat="1" ht="12" customHeight="1" x14ac:dyDescent="0.2">
      <c r="A306" s="37" t="s">
        <v>95</v>
      </c>
      <c r="B306" s="39">
        <v>105000</v>
      </c>
      <c r="C306" s="39">
        <v>99932</v>
      </c>
      <c r="D306" s="122">
        <f>E306/C306</f>
        <v>2.4405854297922587</v>
      </c>
      <c r="E306" s="7">
        <v>243892.58317</v>
      </c>
      <c r="F306" s="7">
        <v>138972</v>
      </c>
      <c r="G306" s="71">
        <v>138972</v>
      </c>
      <c r="H306" s="107">
        <f>I306/G306</f>
        <v>2.3358981660190539</v>
      </c>
      <c r="I306" s="71">
        <v>324624.43992799998</v>
      </c>
      <c r="J306" s="127" t="s">
        <v>54</v>
      </c>
      <c r="K306" s="7">
        <v>138972</v>
      </c>
      <c r="L306" s="107">
        <f>+M306/K306</f>
        <v>1.6622249653887116</v>
      </c>
      <c r="M306" s="71">
        <v>231002.72789000001</v>
      </c>
    </row>
    <row r="307" spans="1:13" s="19" customFormat="1" ht="12" customHeight="1" x14ac:dyDescent="0.2">
      <c r="A307" s="37" t="s">
        <v>96</v>
      </c>
      <c r="B307" s="74" t="s">
        <v>54</v>
      </c>
      <c r="C307" s="74">
        <v>1600000</v>
      </c>
      <c r="D307" s="122">
        <f>E307/C307</f>
        <v>0.18206249999999999</v>
      </c>
      <c r="E307" s="7">
        <v>291300</v>
      </c>
      <c r="F307" s="7">
        <v>1600000</v>
      </c>
      <c r="G307" s="71">
        <v>1600000</v>
      </c>
      <c r="H307" s="107">
        <f>I307/G307</f>
        <v>0.13625000000000001</v>
      </c>
      <c r="I307" s="71">
        <v>218000</v>
      </c>
      <c r="J307" s="127" t="s">
        <v>54</v>
      </c>
      <c r="K307" s="7">
        <v>1600000</v>
      </c>
      <c r="L307" s="107">
        <f>+M307/K307</f>
        <v>0.15805019375000001</v>
      </c>
      <c r="M307" s="71">
        <v>252880.31</v>
      </c>
    </row>
    <row r="308" spans="1:13" s="19" customFormat="1" ht="12" customHeight="1" x14ac:dyDescent="0.2">
      <c r="A308" s="43" t="s">
        <v>121</v>
      </c>
      <c r="B308" s="10">
        <v>57331</v>
      </c>
      <c r="C308" s="45">
        <v>2400000</v>
      </c>
      <c r="D308" s="123">
        <f>E308/C308</f>
        <v>0.6422119215833334</v>
      </c>
      <c r="E308" s="10">
        <v>1541308.6118000001</v>
      </c>
      <c r="F308" s="128" t="s">
        <v>54</v>
      </c>
      <c r="G308" s="110">
        <v>2400000</v>
      </c>
      <c r="H308" s="109">
        <f>I308/G308</f>
        <v>0.66137999999999997</v>
      </c>
      <c r="I308" s="110">
        <v>1587312</v>
      </c>
      <c r="J308" s="128" t="s">
        <v>54</v>
      </c>
      <c r="K308" s="10">
        <v>2400000</v>
      </c>
      <c r="L308" s="109">
        <f>+M308/K308</f>
        <v>0.746312215</v>
      </c>
      <c r="M308" s="110">
        <v>1791149.3159999999</v>
      </c>
    </row>
    <row r="309" spans="1:13" s="19" customFormat="1" ht="12" customHeight="1" x14ac:dyDescent="0.2">
      <c r="A309" s="27" t="s">
        <v>13</v>
      </c>
      <c r="B309" s="2"/>
      <c r="C309" s="2"/>
      <c r="D309" s="2"/>
      <c r="E309" s="2"/>
      <c r="F309" s="13"/>
      <c r="G309" s="124"/>
      <c r="H309" s="112"/>
      <c r="I309" s="124"/>
      <c r="J309" s="13"/>
      <c r="K309" s="13"/>
      <c r="L309" s="112"/>
      <c r="M309" s="125"/>
    </row>
    <row r="310" spans="1:13" s="19" customFormat="1" ht="12" customHeight="1" x14ac:dyDescent="0.2">
      <c r="A310" s="31" t="s">
        <v>14</v>
      </c>
      <c r="B310" s="16">
        <v>61576</v>
      </c>
      <c r="C310" s="16">
        <v>67090</v>
      </c>
      <c r="D310" s="121">
        <f>E310/C310</f>
        <v>1.7439856908630198</v>
      </c>
      <c r="E310" s="16">
        <v>117004</v>
      </c>
      <c r="F310" s="16">
        <v>63593</v>
      </c>
      <c r="G310" s="105">
        <v>60383</v>
      </c>
      <c r="H310" s="104">
        <f>I310/G310</f>
        <v>1.8575923687130484</v>
      </c>
      <c r="I310" s="105">
        <v>112167</v>
      </c>
      <c r="J310" s="16">
        <v>70865</v>
      </c>
      <c r="K310" s="16">
        <v>69485</v>
      </c>
      <c r="L310" s="104">
        <f>+M310/K310</f>
        <v>1.8577822551629848</v>
      </c>
      <c r="M310" s="105">
        <v>129088</v>
      </c>
    </row>
    <row r="311" spans="1:13" s="19" customFormat="1" ht="12" customHeight="1" x14ac:dyDescent="0.2">
      <c r="A311" s="43" t="s">
        <v>122</v>
      </c>
      <c r="B311" s="10">
        <v>2262</v>
      </c>
      <c r="C311" s="10">
        <v>778993.5</v>
      </c>
      <c r="D311" s="123">
        <f>E311/C311</f>
        <v>0.62946224840130249</v>
      </c>
      <c r="E311" s="10">
        <v>490347</v>
      </c>
      <c r="F311" s="10">
        <v>3481</v>
      </c>
      <c r="G311" s="110">
        <v>788903.63636363635</v>
      </c>
      <c r="H311" s="109">
        <f>I311/G311</f>
        <v>0.68672747191137706</v>
      </c>
      <c r="I311" s="110">
        <v>541761.79978169233</v>
      </c>
      <c r="J311" s="10">
        <v>1369</v>
      </c>
      <c r="K311" s="10">
        <v>784350.29850746272</v>
      </c>
      <c r="L311" s="109">
        <f>+M311/K311</f>
        <v>0.7016979544054619</v>
      </c>
      <c r="M311" s="110">
        <v>550377</v>
      </c>
    </row>
    <row r="312" spans="1:13" s="19" customFormat="1" ht="12" customHeight="1" x14ac:dyDescent="0.2">
      <c r="A312" s="27" t="s">
        <v>15</v>
      </c>
      <c r="B312" s="2"/>
      <c r="C312" s="2"/>
      <c r="D312" s="2"/>
      <c r="E312" s="2"/>
      <c r="F312" s="13"/>
      <c r="G312" s="124"/>
      <c r="H312" s="112"/>
      <c r="I312" s="124"/>
      <c r="J312" s="13"/>
      <c r="K312" s="13"/>
      <c r="L312" s="112"/>
      <c r="M312" s="125"/>
    </row>
    <row r="313" spans="1:13" s="19" customFormat="1" ht="12" customHeight="1" x14ac:dyDescent="0.2">
      <c r="A313" s="31" t="s">
        <v>16</v>
      </c>
      <c r="B313" s="16">
        <v>331743</v>
      </c>
      <c r="C313" s="16">
        <v>329975</v>
      </c>
      <c r="D313" s="121">
        <f t="shared" ref="D313:D318" si="27">E313/C313</f>
        <v>1.4413213122206228</v>
      </c>
      <c r="E313" s="16">
        <v>475600</v>
      </c>
      <c r="F313" s="16">
        <v>274045</v>
      </c>
      <c r="G313" s="105">
        <v>274075</v>
      </c>
      <c r="H313" s="104">
        <f t="shared" ref="H313:H318" si="28">I313/G313</f>
        <v>1.3495211164827146</v>
      </c>
      <c r="I313" s="105">
        <v>369870</v>
      </c>
      <c r="J313" s="16">
        <v>254795</v>
      </c>
      <c r="K313" s="16">
        <v>312942</v>
      </c>
      <c r="L313" s="104">
        <f t="shared" ref="L313:L318" si="29">+M313/K313</f>
        <v>1.4176556678234304</v>
      </c>
      <c r="M313" s="105">
        <v>443644</v>
      </c>
    </row>
    <row r="314" spans="1:13" s="19" customFormat="1" ht="12" customHeight="1" x14ac:dyDescent="0.2">
      <c r="A314" s="37" t="s">
        <v>17</v>
      </c>
      <c r="B314" s="7">
        <v>277439</v>
      </c>
      <c r="C314" s="7">
        <v>300393</v>
      </c>
      <c r="D314" s="122">
        <f t="shared" si="27"/>
        <v>1.119636609375052</v>
      </c>
      <c r="E314" s="7">
        <v>336331</v>
      </c>
      <c r="F314" s="7">
        <v>220793</v>
      </c>
      <c r="G314" s="71">
        <v>201679</v>
      </c>
      <c r="H314" s="107">
        <f t="shared" si="28"/>
        <v>1.0672008488737053</v>
      </c>
      <c r="I314" s="71">
        <v>215232</v>
      </c>
      <c r="J314" s="7">
        <v>254585</v>
      </c>
      <c r="K314" s="7">
        <v>255569</v>
      </c>
      <c r="L314" s="107">
        <f t="shared" si="29"/>
        <v>1.1260520642174912</v>
      </c>
      <c r="M314" s="71">
        <v>287784</v>
      </c>
    </row>
    <row r="315" spans="1:13" s="19" customFormat="1" ht="12" customHeight="1" x14ac:dyDescent="0.2">
      <c r="A315" s="37" t="s">
        <v>18</v>
      </c>
      <c r="B315" s="7">
        <v>9320</v>
      </c>
      <c r="C315" s="7">
        <v>9298</v>
      </c>
      <c r="D315" s="122">
        <f t="shared" si="27"/>
        <v>1.2258550225855023</v>
      </c>
      <c r="E315" s="7">
        <v>11398</v>
      </c>
      <c r="F315" s="7">
        <v>10195</v>
      </c>
      <c r="G315" s="71">
        <v>8423</v>
      </c>
      <c r="H315" s="107">
        <f t="shared" si="28"/>
        <v>1.0668407930666033</v>
      </c>
      <c r="I315" s="71">
        <v>8986</v>
      </c>
      <c r="J315" s="7">
        <v>11635</v>
      </c>
      <c r="K315" s="7">
        <v>12079</v>
      </c>
      <c r="L315" s="107">
        <f t="shared" si="29"/>
        <v>1.4055799321135856</v>
      </c>
      <c r="M315" s="71">
        <v>16978</v>
      </c>
    </row>
    <row r="316" spans="1:13" s="19" customFormat="1" ht="12" customHeight="1" x14ac:dyDescent="0.2">
      <c r="A316" s="37" t="s">
        <v>19</v>
      </c>
      <c r="B316" s="7">
        <v>238531</v>
      </c>
      <c r="C316" s="7">
        <v>367094</v>
      </c>
      <c r="D316" s="122">
        <f t="shared" si="27"/>
        <v>1.4787874495360862</v>
      </c>
      <c r="E316" s="7">
        <v>542854</v>
      </c>
      <c r="F316" s="7">
        <v>227017</v>
      </c>
      <c r="G316" s="71">
        <v>338583</v>
      </c>
      <c r="H316" s="107">
        <f t="shared" si="28"/>
        <v>1.3639698390055024</v>
      </c>
      <c r="I316" s="71">
        <v>461817</v>
      </c>
      <c r="J316" s="7">
        <v>212943</v>
      </c>
      <c r="K316" s="7">
        <v>330877</v>
      </c>
      <c r="L316" s="107">
        <f t="shared" si="29"/>
        <v>1.4272010444968977</v>
      </c>
      <c r="M316" s="71">
        <v>472228</v>
      </c>
    </row>
    <row r="317" spans="1:13" s="19" customFormat="1" ht="12" customHeight="1" x14ac:dyDescent="0.2">
      <c r="A317" s="37" t="s">
        <v>71</v>
      </c>
      <c r="B317" s="116">
        <v>215</v>
      </c>
      <c r="C317" s="116">
        <v>345</v>
      </c>
      <c r="D317" s="122">
        <f t="shared" si="27"/>
        <v>10.252173913043478</v>
      </c>
      <c r="E317" s="116">
        <v>3537</v>
      </c>
      <c r="F317" s="7">
        <v>278</v>
      </c>
      <c r="G317" s="71">
        <v>346</v>
      </c>
      <c r="H317" s="107">
        <f t="shared" si="28"/>
        <v>17.395953757225435</v>
      </c>
      <c r="I317" s="71">
        <v>6019</v>
      </c>
      <c r="J317" s="7">
        <v>636</v>
      </c>
      <c r="K317" s="7">
        <v>687</v>
      </c>
      <c r="L317" s="107">
        <f t="shared" si="29"/>
        <v>86.893740902474534</v>
      </c>
      <c r="M317" s="71">
        <v>59696</v>
      </c>
    </row>
    <row r="318" spans="1:13" s="19" customFormat="1" ht="12" customHeight="1" x14ac:dyDescent="0.2">
      <c r="A318" s="37" t="s">
        <v>72</v>
      </c>
      <c r="B318" s="116">
        <v>2256</v>
      </c>
      <c r="C318" s="116">
        <v>7315</v>
      </c>
      <c r="D318" s="122">
        <f t="shared" si="27"/>
        <v>3.467259056732741</v>
      </c>
      <c r="E318" s="116">
        <v>25363</v>
      </c>
      <c r="F318" s="7">
        <v>1995</v>
      </c>
      <c r="G318" s="71">
        <v>7873</v>
      </c>
      <c r="H318" s="107">
        <f t="shared" si="28"/>
        <v>2.8729836148863201</v>
      </c>
      <c r="I318" s="71">
        <v>22619</v>
      </c>
      <c r="J318" s="7">
        <v>658</v>
      </c>
      <c r="K318" s="7">
        <v>4068</v>
      </c>
      <c r="L318" s="107">
        <f t="shared" si="29"/>
        <v>2.4616519174041298</v>
      </c>
      <c r="M318" s="71">
        <v>10014</v>
      </c>
    </row>
    <row r="319" spans="1:13" s="19" customFormat="1" x14ac:dyDescent="0.2">
      <c r="A319" s="27" t="s">
        <v>20</v>
      </c>
      <c r="B319" s="2"/>
      <c r="C319" s="2"/>
      <c r="D319" s="2"/>
      <c r="E319" s="2"/>
      <c r="F319" s="13"/>
      <c r="G319" s="124"/>
      <c r="H319" s="112"/>
      <c r="I319" s="124"/>
      <c r="J319" s="13"/>
      <c r="K319" s="13"/>
      <c r="L319" s="112"/>
      <c r="M319" s="125"/>
    </row>
    <row r="320" spans="1:13" s="19" customFormat="1" x14ac:dyDescent="0.2">
      <c r="A320" s="31" t="s">
        <v>21</v>
      </c>
      <c r="B320" s="16">
        <v>44700</v>
      </c>
      <c r="C320" s="16">
        <v>40007</v>
      </c>
      <c r="D320" s="121">
        <f t="shared" ref="D320:D325" si="30">E320/C320</f>
        <v>37.028020096483118</v>
      </c>
      <c r="E320" s="16">
        <v>1481380</v>
      </c>
      <c r="F320" s="16">
        <v>41399</v>
      </c>
      <c r="G320" s="105">
        <v>43419</v>
      </c>
      <c r="H320" s="104">
        <f t="shared" ref="H320:H325" si="31">I320/G320</f>
        <v>36.994933093806857</v>
      </c>
      <c r="I320" s="105">
        <v>1606283</v>
      </c>
      <c r="J320" s="16">
        <v>46887</v>
      </c>
      <c r="K320" s="16">
        <v>50072</v>
      </c>
      <c r="L320" s="104">
        <f t="shared" ref="L320:L325" si="32">+M320/K320</f>
        <v>37.039802684134848</v>
      </c>
      <c r="M320" s="105">
        <v>1854657</v>
      </c>
    </row>
    <row r="321" spans="1:30" s="19" customFormat="1" x14ac:dyDescent="0.2">
      <c r="A321" s="37" t="s">
        <v>22</v>
      </c>
      <c r="B321" s="7">
        <v>80652</v>
      </c>
      <c r="C321" s="7">
        <v>86183</v>
      </c>
      <c r="D321" s="122">
        <f t="shared" si="30"/>
        <v>11.464499959388743</v>
      </c>
      <c r="E321" s="7">
        <v>988045</v>
      </c>
      <c r="F321" s="7">
        <v>91690</v>
      </c>
      <c r="G321" s="71">
        <v>84483</v>
      </c>
      <c r="H321" s="107">
        <f t="shared" si="31"/>
        <v>10.7800622610466</v>
      </c>
      <c r="I321" s="71">
        <v>910732</v>
      </c>
      <c r="J321" s="7">
        <v>94621</v>
      </c>
      <c r="K321" s="7">
        <v>97952</v>
      </c>
      <c r="L321" s="107">
        <f t="shared" si="32"/>
        <v>10.942941440705651</v>
      </c>
      <c r="M321" s="71">
        <v>1071883</v>
      </c>
    </row>
    <row r="322" spans="1:30" s="19" customFormat="1" x14ac:dyDescent="0.2">
      <c r="A322" s="37" t="s">
        <v>23</v>
      </c>
      <c r="B322" s="7">
        <v>309014</v>
      </c>
      <c r="C322" s="7">
        <v>372721</v>
      </c>
      <c r="D322" s="122">
        <f t="shared" si="30"/>
        <v>10.550500240125992</v>
      </c>
      <c r="E322" s="7">
        <v>3932393</v>
      </c>
      <c r="F322" s="7">
        <v>290977</v>
      </c>
      <c r="G322" s="71">
        <v>357055</v>
      </c>
      <c r="H322" s="107">
        <f t="shared" si="31"/>
        <v>9.8424500427105066</v>
      </c>
      <c r="I322" s="71">
        <v>3514296</v>
      </c>
      <c r="J322" s="7">
        <v>288594</v>
      </c>
      <c r="K322" s="7">
        <v>367342</v>
      </c>
      <c r="L322" s="107">
        <f t="shared" si="32"/>
        <v>10.052362648431162</v>
      </c>
      <c r="M322" s="71">
        <v>3692655</v>
      </c>
    </row>
    <row r="323" spans="1:30" ht="12" customHeight="1" x14ac:dyDescent="0.2">
      <c r="A323" s="37" t="s">
        <v>24</v>
      </c>
      <c r="B323" s="7">
        <v>75562</v>
      </c>
      <c r="C323" s="7">
        <v>62207</v>
      </c>
      <c r="D323" s="122">
        <f t="shared" si="30"/>
        <v>8.9239750277565033</v>
      </c>
      <c r="E323" s="7">
        <v>555133.71455164882</v>
      </c>
      <c r="F323" s="7">
        <v>72620</v>
      </c>
      <c r="G323" s="71">
        <v>70185</v>
      </c>
      <c r="H323" s="107">
        <f t="shared" si="31"/>
        <v>9.1243143121749668</v>
      </c>
      <c r="I323" s="71">
        <v>640390</v>
      </c>
      <c r="J323" s="7">
        <v>67755</v>
      </c>
      <c r="K323" s="7">
        <v>71993</v>
      </c>
      <c r="L323" s="107">
        <f t="shared" si="32"/>
        <v>9.2397316405761671</v>
      </c>
      <c r="M323" s="71">
        <v>665196</v>
      </c>
      <c r="N323" s="19"/>
      <c r="O323" s="19"/>
      <c r="P323" s="19"/>
      <c r="Q323" s="19"/>
      <c r="R323" s="19"/>
      <c r="S323" s="19"/>
      <c r="T323" s="19"/>
      <c r="AA323" s="19"/>
      <c r="AB323" s="19"/>
      <c r="AC323" s="19"/>
      <c r="AD323" s="19"/>
    </row>
    <row r="324" spans="1:30" ht="12" customHeight="1" x14ac:dyDescent="0.2">
      <c r="A324" s="37" t="s">
        <v>25</v>
      </c>
      <c r="B324" s="7">
        <v>85111</v>
      </c>
      <c r="C324" s="7">
        <v>71939</v>
      </c>
      <c r="D324" s="122">
        <f t="shared" si="30"/>
        <v>8.6359946548277229</v>
      </c>
      <c r="E324" s="7">
        <v>621264.81947365159</v>
      </c>
      <c r="F324" s="7">
        <v>70911</v>
      </c>
      <c r="G324" s="71">
        <v>74511</v>
      </c>
      <c r="H324" s="107">
        <f t="shared" si="31"/>
        <v>9.2307578746762218</v>
      </c>
      <c r="I324" s="71">
        <v>687793</v>
      </c>
      <c r="J324" s="7">
        <v>63812</v>
      </c>
      <c r="K324" s="7">
        <v>71897</v>
      </c>
      <c r="L324" s="107">
        <f t="shared" si="32"/>
        <v>9.4634824818838066</v>
      </c>
      <c r="M324" s="71">
        <v>680396</v>
      </c>
      <c r="N324" s="19"/>
      <c r="O324" s="19"/>
      <c r="P324" s="19"/>
      <c r="Q324" s="19"/>
      <c r="R324" s="19"/>
      <c r="S324" s="19"/>
      <c r="T324" s="19"/>
      <c r="AA324" s="19"/>
      <c r="AB324" s="19"/>
      <c r="AC324" s="19"/>
      <c r="AD324" s="19"/>
    </row>
    <row r="325" spans="1:30" ht="12" customHeight="1" x14ac:dyDescent="0.2">
      <c r="A325" s="129" t="s">
        <v>73</v>
      </c>
      <c r="B325" s="130">
        <v>634</v>
      </c>
      <c r="C325" s="130">
        <v>1525</v>
      </c>
      <c r="D325" s="123">
        <f t="shared" si="30"/>
        <v>9.2918032786885245</v>
      </c>
      <c r="E325" s="130">
        <v>14170</v>
      </c>
      <c r="F325" s="10">
        <v>683</v>
      </c>
      <c r="G325" s="110">
        <v>754</v>
      </c>
      <c r="H325" s="109">
        <f t="shared" si="31"/>
        <v>10.046419098143236</v>
      </c>
      <c r="I325" s="110">
        <v>7575</v>
      </c>
      <c r="J325" s="10">
        <v>1206</v>
      </c>
      <c r="K325" s="10">
        <v>709</v>
      </c>
      <c r="L325" s="109">
        <f t="shared" si="32"/>
        <v>9.4837799717912556</v>
      </c>
      <c r="M325" s="110">
        <v>6724</v>
      </c>
      <c r="N325" s="19"/>
      <c r="O325" s="19"/>
      <c r="P325" s="19"/>
      <c r="Q325" s="19"/>
      <c r="R325" s="19"/>
      <c r="S325" s="19"/>
      <c r="T325" s="19"/>
      <c r="AA325" s="19"/>
      <c r="AB325" s="19"/>
      <c r="AC325" s="19"/>
      <c r="AD325" s="19"/>
    </row>
    <row r="326" spans="1:30" x14ac:dyDescent="0.2">
      <c r="A326" s="27" t="s">
        <v>26</v>
      </c>
      <c r="B326" s="2"/>
      <c r="C326" s="2"/>
      <c r="D326" s="2"/>
      <c r="E326" s="2"/>
      <c r="F326" s="13"/>
      <c r="G326" s="124"/>
      <c r="H326" s="112"/>
      <c r="I326" s="124"/>
      <c r="J326" s="13"/>
      <c r="K326" s="13"/>
      <c r="L326" s="112"/>
      <c r="M326" s="125"/>
      <c r="N326" s="19"/>
      <c r="O326" s="19"/>
      <c r="P326" s="19"/>
      <c r="Q326" s="19"/>
      <c r="R326" s="19"/>
      <c r="S326" s="19"/>
      <c r="T326" s="19"/>
      <c r="AA326" s="19"/>
      <c r="AB326" s="19"/>
      <c r="AC326" s="19"/>
      <c r="AD326" s="19"/>
    </row>
    <row r="327" spans="1:30" ht="13.5" customHeight="1" x14ac:dyDescent="0.2">
      <c r="A327" s="31" t="s">
        <v>147</v>
      </c>
      <c r="B327" s="16">
        <v>68985</v>
      </c>
      <c r="C327" s="16">
        <v>410981.58333333331</v>
      </c>
      <c r="D327" s="121">
        <f>E327/C327</f>
        <v>99.760168490923874</v>
      </c>
      <c r="E327" s="16">
        <v>40999592</v>
      </c>
      <c r="F327" s="16">
        <v>68619</v>
      </c>
      <c r="G327" s="105">
        <v>416659.66666666657</v>
      </c>
      <c r="H327" s="104">
        <f>I327/G327</f>
        <v>99.657349443470679</v>
      </c>
      <c r="I327" s="105">
        <v>41523198</v>
      </c>
      <c r="J327" s="16">
        <v>63435</v>
      </c>
      <c r="K327" s="16">
        <v>426666.41666666669</v>
      </c>
      <c r="L327" s="104">
        <f>+M327/K327</f>
        <v>98.189366126581717</v>
      </c>
      <c r="M327" s="105">
        <v>41894105</v>
      </c>
      <c r="N327" s="19"/>
      <c r="O327" s="19"/>
      <c r="P327" s="19"/>
      <c r="Q327" s="19"/>
      <c r="R327" s="19"/>
      <c r="S327" s="19"/>
      <c r="T327" s="19"/>
      <c r="AA327" s="19"/>
      <c r="AB327" s="19"/>
      <c r="AC327" s="19"/>
      <c r="AD327" s="19"/>
    </row>
    <row r="328" spans="1:30" ht="13.5" customHeight="1" x14ac:dyDescent="0.2">
      <c r="A328" s="43" t="s">
        <v>148</v>
      </c>
      <c r="B328" s="10">
        <v>255482</v>
      </c>
      <c r="C328" s="10">
        <v>735282.08333333337</v>
      </c>
      <c r="D328" s="123">
        <f>E328/C328</f>
        <v>3.1837582580570012</v>
      </c>
      <c r="E328" s="10">
        <v>2340960.4048138564</v>
      </c>
      <c r="F328" s="10">
        <v>260364</v>
      </c>
      <c r="G328" s="110">
        <v>726646.91666666663</v>
      </c>
      <c r="H328" s="109">
        <f>I328/G328</f>
        <v>2.8969753467560921</v>
      </c>
      <c r="I328" s="110">
        <v>2105078.2033796618</v>
      </c>
      <c r="J328" s="10">
        <v>236565</v>
      </c>
      <c r="K328" s="10">
        <v>745208.08333333337</v>
      </c>
      <c r="L328" s="109">
        <f>+M328/K328</f>
        <v>3.1314636500792039</v>
      </c>
      <c r="M328" s="110">
        <v>2333592.0247035278</v>
      </c>
      <c r="N328" s="19"/>
      <c r="O328" s="19"/>
      <c r="P328" s="19"/>
      <c r="Q328" s="19"/>
      <c r="R328" s="19"/>
      <c r="S328" s="19"/>
      <c r="T328" s="19"/>
      <c r="AA328" s="19"/>
      <c r="AB328" s="19"/>
      <c r="AC328" s="19"/>
      <c r="AD328" s="19"/>
    </row>
    <row r="329" spans="1:30" x14ac:dyDescent="0.2">
      <c r="A329" s="27" t="s">
        <v>27</v>
      </c>
      <c r="B329" s="2"/>
      <c r="C329" s="2"/>
      <c r="D329" s="2"/>
      <c r="E329" s="2"/>
      <c r="F329" s="13"/>
      <c r="G329" s="124"/>
      <c r="H329" s="112"/>
      <c r="I329" s="124"/>
      <c r="J329" s="13"/>
      <c r="K329" s="13"/>
      <c r="L329" s="112"/>
      <c r="M329" s="125"/>
      <c r="N329" s="19"/>
      <c r="O329" s="19"/>
      <c r="P329" s="19"/>
      <c r="Q329" s="19"/>
      <c r="R329" s="19"/>
      <c r="S329" s="19"/>
      <c r="T329" s="19"/>
      <c r="AA329" s="19"/>
      <c r="AB329" s="19"/>
      <c r="AC329" s="19"/>
      <c r="AD329" s="19"/>
    </row>
    <row r="330" spans="1:30" ht="12" customHeight="1" x14ac:dyDescent="0.2">
      <c r="A330" s="31" t="s">
        <v>28</v>
      </c>
      <c r="B330" s="16">
        <v>61331</v>
      </c>
      <c r="C330" s="16">
        <v>67658</v>
      </c>
      <c r="D330" s="121">
        <f t="shared" ref="D330:D349" si="33">E330/C330</f>
        <v>19.778296727659701</v>
      </c>
      <c r="E330" s="16">
        <v>1338160</v>
      </c>
      <c r="F330" s="16">
        <v>59613</v>
      </c>
      <c r="G330" s="105">
        <v>65724</v>
      </c>
      <c r="H330" s="104">
        <f t="shared" ref="H330:H355" si="34">I330/G330</f>
        <v>19.31110401071146</v>
      </c>
      <c r="I330" s="105">
        <v>1269203</v>
      </c>
      <c r="J330" s="16">
        <v>58325</v>
      </c>
      <c r="K330" s="16">
        <v>67446</v>
      </c>
      <c r="L330" s="104">
        <f t="shared" ref="L330:L355" si="35">+M330/K330</f>
        <v>18.674865818580791</v>
      </c>
      <c r="M330" s="105">
        <v>1259545</v>
      </c>
      <c r="N330" s="19"/>
      <c r="O330" s="19"/>
      <c r="P330" s="19"/>
      <c r="Q330" s="19"/>
      <c r="R330" s="19"/>
      <c r="S330" s="19"/>
      <c r="T330" s="19"/>
      <c r="AA330" s="19"/>
      <c r="AB330" s="19"/>
      <c r="AC330" s="19"/>
      <c r="AD330" s="19"/>
    </row>
    <row r="331" spans="1:30" ht="12" customHeight="1" x14ac:dyDescent="0.2">
      <c r="A331" s="37" t="s">
        <v>29</v>
      </c>
      <c r="B331" s="7">
        <v>10169</v>
      </c>
      <c r="C331" s="7">
        <v>9686</v>
      </c>
      <c r="D331" s="122">
        <f t="shared" si="33"/>
        <v>6.1765434647945492</v>
      </c>
      <c r="E331" s="7">
        <v>59826</v>
      </c>
      <c r="F331" s="7">
        <v>6907</v>
      </c>
      <c r="G331" s="71">
        <v>9989</v>
      </c>
      <c r="H331" s="107">
        <f t="shared" si="34"/>
        <v>7.4131544699169085</v>
      </c>
      <c r="I331" s="71">
        <v>74050</v>
      </c>
      <c r="J331" s="7">
        <v>2599</v>
      </c>
      <c r="K331" s="7">
        <v>6978</v>
      </c>
      <c r="L331" s="107">
        <f t="shared" si="35"/>
        <v>7.4813700200630553</v>
      </c>
      <c r="M331" s="71">
        <v>52205</v>
      </c>
      <c r="N331" s="19"/>
      <c r="O331" s="19"/>
      <c r="P331" s="19"/>
      <c r="Q331" s="19"/>
      <c r="R331" s="19"/>
      <c r="S331" s="19"/>
      <c r="T331" s="19"/>
      <c r="AA331" s="19"/>
      <c r="AB331" s="19"/>
      <c r="AC331" s="19"/>
      <c r="AD331" s="19"/>
    </row>
    <row r="332" spans="1:30" ht="12" customHeight="1" x14ac:dyDescent="0.2">
      <c r="A332" s="37" t="s">
        <v>97</v>
      </c>
      <c r="B332" s="7">
        <v>16287</v>
      </c>
      <c r="C332" s="7">
        <v>22984</v>
      </c>
      <c r="D332" s="122">
        <f t="shared" si="33"/>
        <v>26.826531500174035</v>
      </c>
      <c r="E332" s="7">
        <v>616581</v>
      </c>
      <c r="F332" s="7">
        <v>16749</v>
      </c>
      <c r="G332" s="71">
        <v>25395</v>
      </c>
      <c r="H332" s="107">
        <f t="shared" si="34"/>
        <v>27.775467611734594</v>
      </c>
      <c r="I332" s="71">
        <v>705358</v>
      </c>
      <c r="J332" s="7">
        <v>12880</v>
      </c>
      <c r="K332" s="7">
        <v>25904</v>
      </c>
      <c r="L332" s="107">
        <f t="shared" si="35"/>
        <v>27.622760963557752</v>
      </c>
      <c r="M332" s="71">
        <v>715540</v>
      </c>
      <c r="N332" s="19"/>
      <c r="O332" s="19"/>
      <c r="P332" s="19"/>
      <c r="Q332" s="19"/>
      <c r="R332" s="19"/>
      <c r="S332" s="19"/>
      <c r="T332" s="19"/>
      <c r="AA332" s="19"/>
      <c r="AB332" s="19"/>
      <c r="AC332" s="19"/>
      <c r="AD332" s="19"/>
    </row>
    <row r="333" spans="1:30" ht="12" customHeight="1" x14ac:dyDescent="0.2">
      <c r="A333" s="37" t="s">
        <v>30</v>
      </c>
      <c r="B333" s="7">
        <v>98532</v>
      </c>
      <c r="C333" s="7">
        <v>139283</v>
      </c>
      <c r="D333" s="122">
        <f t="shared" si="33"/>
        <v>6.1317174385962394</v>
      </c>
      <c r="E333" s="7">
        <v>854044</v>
      </c>
      <c r="F333" s="7">
        <v>88709</v>
      </c>
      <c r="G333" s="71">
        <v>128810</v>
      </c>
      <c r="H333" s="107">
        <f t="shared" si="34"/>
        <v>5.9167688844033846</v>
      </c>
      <c r="I333" s="71">
        <v>762139</v>
      </c>
      <c r="J333" s="7">
        <v>71825</v>
      </c>
      <c r="K333" s="7">
        <v>124428</v>
      </c>
      <c r="L333" s="107">
        <f t="shared" si="35"/>
        <v>6.3407271675185646</v>
      </c>
      <c r="M333" s="71">
        <v>788964</v>
      </c>
      <c r="N333" s="19"/>
      <c r="O333" s="19"/>
      <c r="P333" s="19"/>
      <c r="Q333" s="19"/>
      <c r="R333" s="19"/>
      <c r="S333" s="19"/>
      <c r="T333" s="19"/>
      <c r="AA333" s="19"/>
      <c r="AB333" s="19"/>
      <c r="AC333" s="19"/>
      <c r="AD333" s="19"/>
    </row>
    <row r="334" spans="1:30" ht="12" customHeight="1" x14ac:dyDescent="0.2">
      <c r="A334" s="37" t="s">
        <v>98</v>
      </c>
      <c r="B334" s="7">
        <v>51761</v>
      </c>
      <c r="C334" s="7">
        <v>119180</v>
      </c>
      <c r="D334" s="122">
        <f t="shared" si="33"/>
        <v>7.5314315404107708</v>
      </c>
      <c r="E334" s="7">
        <v>897596.01098615571</v>
      </c>
      <c r="F334" s="7">
        <v>45791</v>
      </c>
      <c r="G334" s="71">
        <v>129250.00000000001</v>
      </c>
      <c r="H334" s="107">
        <f t="shared" si="34"/>
        <v>7.5164410058027071</v>
      </c>
      <c r="I334" s="71">
        <v>971500</v>
      </c>
      <c r="J334" s="7">
        <v>42234</v>
      </c>
      <c r="K334" s="7">
        <v>125949</v>
      </c>
      <c r="L334" s="107">
        <f t="shared" si="35"/>
        <v>7.272578583394866</v>
      </c>
      <c r="M334" s="71">
        <v>915974</v>
      </c>
      <c r="N334" s="19"/>
      <c r="O334" s="19"/>
      <c r="P334" s="19"/>
      <c r="Q334" s="19"/>
      <c r="R334" s="19"/>
      <c r="S334" s="19"/>
      <c r="T334" s="19"/>
      <c r="AA334" s="19"/>
      <c r="AB334" s="19"/>
      <c r="AC334" s="19"/>
      <c r="AD334" s="19"/>
    </row>
    <row r="335" spans="1:30" ht="12" customHeight="1" x14ac:dyDescent="0.2">
      <c r="A335" s="37" t="s">
        <v>31</v>
      </c>
      <c r="B335" s="7">
        <v>25865</v>
      </c>
      <c r="C335" s="7">
        <v>60890</v>
      </c>
      <c r="D335" s="122">
        <f t="shared" si="33"/>
        <v>8.0390540318607329</v>
      </c>
      <c r="E335" s="7">
        <v>489498</v>
      </c>
      <c r="F335" s="7">
        <v>21624</v>
      </c>
      <c r="G335" s="71">
        <v>58565</v>
      </c>
      <c r="H335" s="107">
        <f t="shared" si="34"/>
        <v>7.8939127465209573</v>
      </c>
      <c r="I335" s="71">
        <v>462306.99999999988</v>
      </c>
      <c r="J335" s="7">
        <v>21920</v>
      </c>
      <c r="K335" s="7">
        <v>62606</v>
      </c>
      <c r="L335" s="107">
        <f t="shared" si="35"/>
        <v>8.5256365204612976</v>
      </c>
      <c r="M335" s="71">
        <v>533756</v>
      </c>
      <c r="N335" s="19"/>
      <c r="O335" s="19"/>
      <c r="P335" s="19"/>
      <c r="Q335" s="19"/>
      <c r="R335" s="19"/>
      <c r="S335" s="19"/>
      <c r="T335" s="19"/>
      <c r="AA335" s="19"/>
      <c r="AB335" s="19"/>
      <c r="AC335" s="19"/>
      <c r="AD335" s="19"/>
    </row>
    <row r="336" spans="1:30" ht="12" customHeight="1" x14ac:dyDescent="0.2">
      <c r="A336" s="37" t="s">
        <v>100</v>
      </c>
      <c r="B336" s="117">
        <v>64986</v>
      </c>
      <c r="C336" s="117">
        <v>54513</v>
      </c>
      <c r="D336" s="122">
        <f t="shared" si="33"/>
        <v>53.455414304844716</v>
      </c>
      <c r="E336" s="7">
        <v>2914015</v>
      </c>
      <c r="F336" s="7">
        <v>72641</v>
      </c>
      <c r="G336" s="71">
        <v>64986</v>
      </c>
      <c r="H336" s="107">
        <f t="shared" si="34"/>
        <v>43.415504877973717</v>
      </c>
      <c r="I336" s="71">
        <v>2821400</v>
      </c>
      <c r="J336" s="7">
        <v>59942.422222222223</v>
      </c>
      <c r="K336" s="7">
        <v>72641</v>
      </c>
      <c r="L336" s="107">
        <f t="shared" si="35"/>
        <v>35.622533830756744</v>
      </c>
      <c r="M336" s="71">
        <v>2587656.4800000004</v>
      </c>
      <c r="N336" s="19"/>
      <c r="O336" s="19"/>
      <c r="P336" s="19"/>
      <c r="Q336" s="19"/>
      <c r="R336" s="19"/>
      <c r="S336" s="19"/>
      <c r="T336" s="19"/>
      <c r="AA336" s="19"/>
      <c r="AB336" s="19"/>
      <c r="AC336" s="19"/>
      <c r="AD336" s="19"/>
    </row>
    <row r="337" spans="1:30" ht="12" customHeight="1" x14ac:dyDescent="0.2">
      <c r="A337" s="37" t="s">
        <v>99</v>
      </c>
      <c r="B337" s="7">
        <v>8885</v>
      </c>
      <c r="C337" s="7">
        <v>11798</v>
      </c>
      <c r="D337" s="122">
        <f t="shared" si="33"/>
        <v>23.605950161044245</v>
      </c>
      <c r="E337" s="7">
        <v>278503</v>
      </c>
      <c r="F337" s="7">
        <v>9299</v>
      </c>
      <c r="G337" s="71">
        <v>11649</v>
      </c>
      <c r="H337" s="107">
        <f t="shared" si="34"/>
        <v>23.623916215984206</v>
      </c>
      <c r="I337" s="71">
        <v>275195</v>
      </c>
      <c r="J337" s="7">
        <v>8950</v>
      </c>
      <c r="K337" s="7">
        <v>13480</v>
      </c>
      <c r="L337" s="107">
        <f t="shared" si="35"/>
        <v>24.920252225519288</v>
      </c>
      <c r="M337" s="71">
        <v>335925</v>
      </c>
      <c r="N337" s="19"/>
      <c r="O337" s="19"/>
      <c r="P337" s="19"/>
      <c r="Q337" s="19"/>
      <c r="R337" s="19"/>
      <c r="S337" s="19"/>
      <c r="T337" s="19"/>
      <c r="AA337" s="19"/>
      <c r="AB337" s="19"/>
      <c r="AC337" s="19"/>
      <c r="AD337" s="19"/>
    </row>
    <row r="338" spans="1:30" ht="12" customHeight="1" x14ac:dyDescent="0.2">
      <c r="A338" s="1" t="s">
        <v>149</v>
      </c>
      <c r="B338" s="7">
        <v>13066</v>
      </c>
      <c r="C338" s="7">
        <v>12811</v>
      </c>
      <c r="D338" s="122">
        <f t="shared" si="33"/>
        <v>3.8945437514635861</v>
      </c>
      <c r="E338" s="7">
        <v>49893</v>
      </c>
      <c r="F338" s="7">
        <v>14048</v>
      </c>
      <c r="G338" s="71">
        <v>16974</v>
      </c>
      <c r="H338" s="107">
        <f t="shared" si="34"/>
        <v>3.4419185224460942</v>
      </c>
      <c r="I338" s="39">
        <v>58423.125</v>
      </c>
      <c r="J338" s="7">
        <v>14889</v>
      </c>
      <c r="K338" s="7">
        <v>18106</v>
      </c>
      <c r="L338" s="107">
        <f t="shared" si="35"/>
        <v>3.4390257373246436</v>
      </c>
      <c r="M338" s="71">
        <v>62267</v>
      </c>
      <c r="N338" s="19"/>
      <c r="O338" s="19"/>
      <c r="P338" s="19"/>
      <c r="Q338" s="19"/>
      <c r="R338" s="19"/>
      <c r="S338" s="19"/>
      <c r="T338" s="19"/>
      <c r="AA338" s="19"/>
      <c r="AB338" s="19"/>
      <c r="AC338" s="19"/>
      <c r="AD338" s="19"/>
    </row>
    <row r="339" spans="1:30" ht="12" customHeight="1" x14ac:dyDescent="0.2">
      <c r="A339" s="37" t="s">
        <v>150</v>
      </c>
      <c r="B339" s="7">
        <v>10971</v>
      </c>
      <c r="C339" s="7">
        <v>12987</v>
      </c>
      <c r="D339" s="122">
        <f t="shared" si="33"/>
        <v>2.0528990528990527</v>
      </c>
      <c r="E339" s="7">
        <v>26661</v>
      </c>
      <c r="F339" s="7">
        <v>9122</v>
      </c>
      <c r="G339" s="71">
        <v>12517</v>
      </c>
      <c r="H339" s="107">
        <f t="shared" si="34"/>
        <v>2.0210799027608171</v>
      </c>
      <c r="I339" s="71">
        <v>25297.857142857145</v>
      </c>
      <c r="J339" s="7">
        <v>9326</v>
      </c>
      <c r="K339" s="7">
        <v>11901</v>
      </c>
      <c r="L339" s="107">
        <f t="shared" si="35"/>
        <v>1.9946223006470045</v>
      </c>
      <c r="M339" s="71">
        <v>23738</v>
      </c>
      <c r="N339" s="19"/>
      <c r="O339" s="19"/>
      <c r="P339" s="19"/>
      <c r="Q339" s="19"/>
      <c r="R339" s="19"/>
      <c r="S339" s="19"/>
      <c r="T339" s="19"/>
      <c r="AA339" s="19"/>
      <c r="AB339" s="19"/>
      <c r="AC339" s="19"/>
      <c r="AD339" s="19"/>
    </row>
    <row r="340" spans="1:30" ht="12" customHeight="1" x14ac:dyDescent="0.2">
      <c r="A340" s="37" t="s">
        <v>151</v>
      </c>
      <c r="B340" s="7">
        <v>3978</v>
      </c>
      <c r="C340" s="7">
        <v>116567</v>
      </c>
      <c r="D340" s="122">
        <f t="shared" si="33"/>
        <v>2.2614547856597493</v>
      </c>
      <c r="E340" s="7">
        <v>263611</v>
      </c>
      <c r="F340" s="7">
        <v>9353</v>
      </c>
      <c r="G340" s="71">
        <v>94310</v>
      </c>
      <c r="H340" s="107">
        <f t="shared" si="34"/>
        <v>1.9024613862086031</v>
      </c>
      <c r="I340" s="71">
        <v>179421.13333333336</v>
      </c>
      <c r="J340" s="7">
        <v>8122</v>
      </c>
      <c r="K340" s="7">
        <v>108245</v>
      </c>
      <c r="L340" s="107">
        <f t="shared" si="35"/>
        <v>3.0076770289620769</v>
      </c>
      <c r="M340" s="71">
        <v>325566</v>
      </c>
      <c r="N340" s="19"/>
      <c r="O340" s="19"/>
      <c r="P340" s="19"/>
      <c r="Q340" s="19"/>
      <c r="R340" s="19"/>
      <c r="S340" s="19"/>
      <c r="T340" s="19"/>
      <c r="AA340" s="19"/>
      <c r="AB340" s="19"/>
      <c r="AC340" s="19"/>
      <c r="AD340" s="19"/>
    </row>
    <row r="341" spans="1:30" ht="12" customHeight="1" x14ac:dyDescent="0.2">
      <c r="A341" s="37" t="s">
        <v>32</v>
      </c>
      <c r="B341" s="7">
        <v>18115</v>
      </c>
      <c r="C341" s="7">
        <v>30212</v>
      </c>
      <c r="D341" s="122">
        <f t="shared" si="33"/>
        <v>30.389282404342644</v>
      </c>
      <c r="E341" s="7">
        <v>918121</v>
      </c>
      <c r="F341" s="7">
        <v>15464</v>
      </c>
      <c r="G341" s="71">
        <v>31771</v>
      </c>
      <c r="H341" s="107">
        <f t="shared" si="34"/>
        <v>31.495672153850997</v>
      </c>
      <c r="I341" s="71">
        <v>1000649</v>
      </c>
      <c r="J341" s="7">
        <v>13821</v>
      </c>
      <c r="K341" s="7">
        <v>30108</v>
      </c>
      <c r="L341" s="107">
        <f t="shared" si="35"/>
        <v>31.939883087551483</v>
      </c>
      <c r="M341" s="71">
        <v>961646</v>
      </c>
      <c r="N341" s="19"/>
      <c r="O341" s="19"/>
      <c r="P341" s="19"/>
      <c r="Q341" s="19"/>
      <c r="R341" s="19"/>
      <c r="S341" s="19"/>
      <c r="T341" s="19"/>
      <c r="AA341" s="19"/>
      <c r="AB341" s="19"/>
      <c r="AC341" s="19"/>
      <c r="AD341" s="19"/>
    </row>
    <row r="342" spans="1:30" ht="12" customHeight="1" x14ac:dyDescent="0.2">
      <c r="A342" s="1" t="s">
        <v>44</v>
      </c>
      <c r="B342" s="7">
        <v>3738</v>
      </c>
      <c r="C342" s="7">
        <v>3663</v>
      </c>
      <c r="D342" s="122">
        <f t="shared" si="33"/>
        <v>44.693966693966694</v>
      </c>
      <c r="E342" s="7">
        <v>163714</v>
      </c>
      <c r="F342" s="7">
        <v>3866</v>
      </c>
      <c r="G342" s="71">
        <v>4149</v>
      </c>
      <c r="H342" s="107">
        <f t="shared" si="34"/>
        <v>42.211858279103396</v>
      </c>
      <c r="I342" s="71">
        <v>175137</v>
      </c>
      <c r="J342" s="7">
        <v>4152</v>
      </c>
      <c r="K342" s="7">
        <v>4525</v>
      </c>
      <c r="L342" s="107">
        <f t="shared" si="35"/>
        <v>41.947845303867403</v>
      </c>
      <c r="M342" s="71">
        <v>189814</v>
      </c>
      <c r="N342" s="19"/>
      <c r="O342" s="19"/>
      <c r="P342" s="19"/>
      <c r="Q342" s="19"/>
      <c r="R342" s="19"/>
      <c r="S342" s="19"/>
      <c r="T342" s="19"/>
      <c r="AA342" s="19"/>
      <c r="AB342" s="19"/>
      <c r="AC342" s="19"/>
      <c r="AD342" s="19"/>
    </row>
    <row r="343" spans="1:30" ht="12" customHeight="1" x14ac:dyDescent="0.2">
      <c r="A343" s="1" t="s">
        <v>49</v>
      </c>
      <c r="B343" s="7">
        <v>1122</v>
      </c>
      <c r="C343" s="7">
        <v>1279</v>
      </c>
      <c r="D343" s="122">
        <f t="shared" si="33"/>
        <v>17.078967943706019</v>
      </c>
      <c r="E343" s="7">
        <v>21844</v>
      </c>
      <c r="F343" s="7">
        <v>1128</v>
      </c>
      <c r="G343" s="71">
        <v>1317</v>
      </c>
      <c r="H343" s="107">
        <f t="shared" si="34"/>
        <v>16.747911921032649</v>
      </c>
      <c r="I343" s="71">
        <v>22057</v>
      </c>
      <c r="J343" s="7">
        <v>1109</v>
      </c>
      <c r="K343" s="7">
        <v>1371</v>
      </c>
      <c r="L343" s="107">
        <f t="shared" si="35"/>
        <v>18.223924142961341</v>
      </c>
      <c r="M343" s="71">
        <v>24985</v>
      </c>
      <c r="N343" s="19"/>
      <c r="O343" s="19"/>
      <c r="P343" s="19"/>
      <c r="Q343" s="19"/>
      <c r="R343" s="19"/>
      <c r="S343" s="19"/>
      <c r="T343" s="19"/>
      <c r="AA343" s="19"/>
      <c r="AB343" s="19"/>
      <c r="AC343" s="19"/>
      <c r="AD343" s="19"/>
    </row>
    <row r="344" spans="1:30" ht="12" customHeight="1" x14ac:dyDescent="0.2">
      <c r="A344" s="1" t="s">
        <v>48</v>
      </c>
      <c r="B344" s="7">
        <v>4707</v>
      </c>
      <c r="C344" s="7">
        <v>5188</v>
      </c>
      <c r="D344" s="122">
        <f t="shared" si="33"/>
        <v>11.005975327679259</v>
      </c>
      <c r="E344" s="7">
        <v>57099</v>
      </c>
      <c r="F344" s="7">
        <v>5510</v>
      </c>
      <c r="G344" s="71">
        <v>5791</v>
      </c>
      <c r="H344" s="107">
        <f t="shared" si="34"/>
        <v>10.772405456743222</v>
      </c>
      <c r="I344" s="71">
        <v>62383</v>
      </c>
      <c r="J344" s="7">
        <v>5875</v>
      </c>
      <c r="K344" s="7">
        <v>6332</v>
      </c>
      <c r="L344" s="107">
        <f t="shared" si="35"/>
        <v>10.566171825647505</v>
      </c>
      <c r="M344" s="71">
        <v>66905</v>
      </c>
      <c r="N344" s="19"/>
      <c r="O344" s="19"/>
      <c r="P344" s="19"/>
      <c r="Q344" s="19"/>
      <c r="R344" s="19"/>
      <c r="S344" s="19"/>
      <c r="T344" s="19"/>
      <c r="AA344" s="19"/>
      <c r="AB344" s="19"/>
      <c r="AC344" s="19"/>
      <c r="AD344" s="19"/>
    </row>
    <row r="345" spans="1:30" ht="12" customHeight="1" x14ac:dyDescent="0.2">
      <c r="A345" s="1" t="s">
        <v>45</v>
      </c>
      <c r="B345" s="7">
        <v>1921</v>
      </c>
      <c r="C345" s="7">
        <v>2509</v>
      </c>
      <c r="D345" s="122">
        <f t="shared" si="33"/>
        <v>15.248704663212436</v>
      </c>
      <c r="E345" s="7">
        <v>38259</v>
      </c>
      <c r="F345" s="7">
        <v>2003</v>
      </c>
      <c r="G345" s="71">
        <v>2507</v>
      </c>
      <c r="H345" s="107">
        <f t="shared" si="34"/>
        <v>14.928998803350618</v>
      </c>
      <c r="I345" s="71">
        <v>37427</v>
      </c>
      <c r="J345" s="7">
        <v>1884</v>
      </c>
      <c r="K345" s="7">
        <v>2413</v>
      </c>
      <c r="L345" s="107">
        <f t="shared" si="35"/>
        <v>14.045171985080811</v>
      </c>
      <c r="M345" s="71">
        <v>33891</v>
      </c>
      <c r="N345" s="19"/>
      <c r="O345" s="19"/>
      <c r="P345" s="19"/>
      <c r="Q345" s="19"/>
      <c r="R345" s="19"/>
      <c r="S345" s="19"/>
      <c r="T345" s="19"/>
      <c r="AA345" s="19"/>
      <c r="AB345" s="19"/>
      <c r="AC345" s="19"/>
      <c r="AD345" s="19"/>
    </row>
    <row r="346" spans="1:30" ht="12" customHeight="1" x14ac:dyDescent="0.2">
      <c r="A346" s="1" t="s">
        <v>50</v>
      </c>
      <c r="B346" s="7">
        <v>10332</v>
      </c>
      <c r="C346" s="7">
        <v>13638</v>
      </c>
      <c r="D346" s="122">
        <f t="shared" si="33"/>
        <v>8.954758762281859</v>
      </c>
      <c r="E346" s="7">
        <v>122125</v>
      </c>
      <c r="F346" s="7">
        <v>10047</v>
      </c>
      <c r="G346" s="71">
        <v>13622</v>
      </c>
      <c r="H346" s="107">
        <f t="shared" si="34"/>
        <v>8.8374688004698285</v>
      </c>
      <c r="I346" s="71">
        <v>120384</v>
      </c>
      <c r="J346" s="7">
        <v>9523</v>
      </c>
      <c r="K346" s="7">
        <v>16370</v>
      </c>
      <c r="L346" s="107">
        <f t="shared" si="35"/>
        <v>9.1854612095296275</v>
      </c>
      <c r="M346" s="71">
        <v>150366</v>
      </c>
      <c r="N346" s="19"/>
      <c r="O346" s="19"/>
      <c r="P346" s="19"/>
      <c r="Q346" s="19"/>
      <c r="R346" s="19"/>
      <c r="S346" s="19"/>
      <c r="T346" s="19"/>
      <c r="AA346" s="19"/>
      <c r="AB346" s="19"/>
      <c r="AC346" s="19"/>
      <c r="AD346" s="19"/>
    </row>
    <row r="347" spans="1:30" ht="12" customHeight="1" x14ac:dyDescent="0.2">
      <c r="A347" s="1" t="s">
        <v>51</v>
      </c>
      <c r="B347" s="7">
        <v>7848</v>
      </c>
      <c r="C347" s="7">
        <v>13239</v>
      </c>
      <c r="D347" s="122">
        <f t="shared" si="33"/>
        <v>2.0892061333937608</v>
      </c>
      <c r="E347" s="7">
        <v>27659</v>
      </c>
      <c r="F347" s="7">
        <v>1436</v>
      </c>
      <c r="G347" s="71">
        <v>21683</v>
      </c>
      <c r="H347" s="107">
        <f t="shared" si="34"/>
        <v>2.2509800304385923</v>
      </c>
      <c r="I347" s="71">
        <v>48808</v>
      </c>
      <c r="J347" s="7">
        <v>1361</v>
      </c>
      <c r="K347" s="7">
        <v>32244</v>
      </c>
      <c r="L347" s="107">
        <f t="shared" si="35"/>
        <v>2.195013025679196</v>
      </c>
      <c r="M347" s="71">
        <v>70776</v>
      </c>
      <c r="N347" s="19"/>
      <c r="O347" s="19"/>
      <c r="P347" s="19"/>
      <c r="Q347" s="19"/>
      <c r="R347" s="19"/>
      <c r="S347" s="19"/>
      <c r="T347" s="19"/>
      <c r="AA347" s="19"/>
      <c r="AB347" s="19"/>
      <c r="AC347" s="19"/>
      <c r="AD347" s="19"/>
    </row>
    <row r="348" spans="1:30" ht="12.75" customHeight="1" x14ac:dyDescent="0.2">
      <c r="A348" s="1" t="s">
        <v>46</v>
      </c>
      <c r="B348" s="7">
        <v>2469</v>
      </c>
      <c r="C348" s="7">
        <v>7468</v>
      </c>
      <c r="D348" s="122">
        <f t="shared" si="33"/>
        <v>8.661221210498125</v>
      </c>
      <c r="E348" s="7">
        <v>64682</v>
      </c>
      <c r="F348" s="7">
        <v>2514</v>
      </c>
      <c r="G348" s="71">
        <v>10473</v>
      </c>
      <c r="H348" s="107">
        <f t="shared" si="34"/>
        <v>9.3581590757185147</v>
      </c>
      <c r="I348" s="71">
        <v>98008</v>
      </c>
      <c r="J348" s="7">
        <v>2452</v>
      </c>
      <c r="K348" s="7">
        <v>12003</v>
      </c>
      <c r="L348" s="107">
        <f t="shared" si="35"/>
        <v>9.5840206615012917</v>
      </c>
      <c r="M348" s="71">
        <v>115037</v>
      </c>
      <c r="N348" s="19"/>
      <c r="O348" s="19"/>
      <c r="P348" s="19"/>
      <c r="Q348" s="19"/>
      <c r="R348" s="19"/>
      <c r="S348" s="19"/>
      <c r="T348" s="19"/>
      <c r="AA348" s="19"/>
      <c r="AB348" s="19"/>
      <c r="AC348" s="19"/>
      <c r="AD348" s="19"/>
    </row>
    <row r="349" spans="1:30" ht="12" customHeight="1" x14ac:dyDescent="0.2">
      <c r="A349" s="1" t="s">
        <v>47</v>
      </c>
      <c r="B349" s="7">
        <v>994</v>
      </c>
      <c r="C349" s="7">
        <v>15459</v>
      </c>
      <c r="D349" s="122">
        <f t="shared" si="33"/>
        <v>5.1232938741186365</v>
      </c>
      <c r="E349" s="7">
        <v>79201</v>
      </c>
      <c r="F349" s="7">
        <v>1742</v>
      </c>
      <c r="G349" s="71">
        <v>19081</v>
      </c>
      <c r="H349" s="107">
        <f t="shared" si="34"/>
        <v>5.8345998637387977</v>
      </c>
      <c r="I349" s="71">
        <v>111330</v>
      </c>
      <c r="J349" s="7">
        <v>1843</v>
      </c>
      <c r="K349" s="7">
        <v>33080</v>
      </c>
      <c r="L349" s="107">
        <f t="shared" si="35"/>
        <v>7.2714933494558647</v>
      </c>
      <c r="M349" s="71">
        <v>240541</v>
      </c>
      <c r="N349" s="19"/>
      <c r="O349" s="19"/>
      <c r="P349" s="19"/>
      <c r="Q349" s="19"/>
      <c r="R349" s="19"/>
      <c r="S349" s="19"/>
      <c r="T349" s="19"/>
      <c r="AA349" s="19"/>
      <c r="AB349" s="19"/>
      <c r="AC349" s="19"/>
      <c r="AD349" s="19"/>
    </row>
    <row r="350" spans="1:30" ht="12" customHeight="1" x14ac:dyDescent="0.2">
      <c r="A350" s="37" t="s">
        <v>74</v>
      </c>
      <c r="B350" s="116" t="s">
        <v>54</v>
      </c>
      <c r="C350" s="116" t="s">
        <v>54</v>
      </c>
      <c r="D350" s="40">
        <v>0</v>
      </c>
      <c r="E350" s="116" t="s">
        <v>54</v>
      </c>
      <c r="F350" s="7">
        <v>2196</v>
      </c>
      <c r="G350" s="7">
        <v>7493</v>
      </c>
      <c r="H350" s="107">
        <f t="shared" si="34"/>
        <v>13.925663953022822</v>
      </c>
      <c r="I350" s="7">
        <v>104345</v>
      </c>
      <c r="J350" s="7">
        <v>2702</v>
      </c>
      <c r="K350" s="7">
        <v>9239</v>
      </c>
      <c r="L350" s="107">
        <f t="shared" si="35"/>
        <v>12.957354692066241</v>
      </c>
      <c r="M350" s="7">
        <v>119713</v>
      </c>
      <c r="N350" s="19"/>
      <c r="O350" s="19"/>
      <c r="P350" s="19"/>
      <c r="Q350" s="19"/>
      <c r="R350" s="19"/>
      <c r="S350" s="19"/>
      <c r="T350" s="19"/>
      <c r="AA350" s="19"/>
      <c r="AB350" s="19"/>
      <c r="AC350" s="19"/>
      <c r="AD350" s="19"/>
    </row>
    <row r="351" spans="1:30" ht="12" customHeight="1" x14ac:dyDescent="0.2">
      <c r="A351" s="37" t="s">
        <v>75</v>
      </c>
      <c r="B351" s="116" t="s">
        <v>54</v>
      </c>
      <c r="C351" s="116" t="s">
        <v>54</v>
      </c>
      <c r="D351" s="40">
        <v>0</v>
      </c>
      <c r="E351" s="116" t="s">
        <v>54</v>
      </c>
      <c r="F351" s="7">
        <v>75</v>
      </c>
      <c r="G351" s="7">
        <v>93</v>
      </c>
      <c r="H351" s="107">
        <f t="shared" si="34"/>
        <v>14.720430107526882</v>
      </c>
      <c r="I351" s="7">
        <v>1369</v>
      </c>
      <c r="J351" s="7">
        <v>55</v>
      </c>
      <c r="K351" s="7">
        <v>20435</v>
      </c>
      <c r="L351" s="107">
        <f t="shared" si="35"/>
        <v>5.0110105211646681E-2</v>
      </c>
      <c r="M351" s="7">
        <v>1024</v>
      </c>
      <c r="N351" s="19"/>
      <c r="O351" s="19"/>
      <c r="P351" s="19"/>
      <c r="Q351" s="19"/>
      <c r="R351" s="19"/>
      <c r="S351" s="19"/>
      <c r="T351" s="19"/>
      <c r="AA351" s="19"/>
      <c r="AB351" s="19"/>
      <c r="AC351" s="19"/>
      <c r="AD351" s="19"/>
    </row>
    <row r="352" spans="1:30" ht="12" customHeight="1" x14ac:dyDescent="0.2">
      <c r="A352" s="1" t="s">
        <v>78</v>
      </c>
      <c r="B352" s="116" t="s">
        <v>54</v>
      </c>
      <c r="C352" s="116" t="s">
        <v>54</v>
      </c>
      <c r="D352" s="40">
        <v>0</v>
      </c>
      <c r="E352" s="116" t="s">
        <v>54</v>
      </c>
      <c r="F352" s="7">
        <v>1046</v>
      </c>
      <c r="G352" s="7">
        <v>5888</v>
      </c>
      <c r="H352" s="107">
        <f t="shared" si="34"/>
        <v>8.8821331521739122</v>
      </c>
      <c r="I352" s="7">
        <v>52298</v>
      </c>
      <c r="J352" s="7">
        <v>947</v>
      </c>
      <c r="K352" s="7">
        <v>6775</v>
      </c>
      <c r="L352" s="107">
        <f t="shared" si="35"/>
        <v>11.116162361623616</v>
      </c>
      <c r="M352" s="7">
        <v>75312</v>
      </c>
      <c r="N352" s="19"/>
      <c r="O352" s="19"/>
      <c r="P352" s="19"/>
      <c r="Q352" s="19"/>
      <c r="R352" s="19"/>
      <c r="S352" s="19"/>
      <c r="T352" s="19"/>
      <c r="AA352" s="19"/>
      <c r="AB352" s="19"/>
      <c r="AC352" s="19"/>
      <c r="AD352" s="19"/>
    </row>
    <row r="353" spans="1:30" ht="12" customHeight="1" x14ac:dyDescent="0.2">
      <c r="A353" s="1" t="s">
        <v>79</v>
      </c>
      <c r="B353" s="116">
        <v>3314</v>
      </c>
      <c r="C353" s="116">
        <v>2958</v>
      </c>
      <c r="D353" s="107">
        <f t="shared" ref="D353:D355" si="36">E353/C353</f>
        <v>58.11866125760649</v>
      </c>
      <c r="E353" s="116">
        <v>171915</v>
      </c>
      <c r="F353" s="7">
        <v>2357</v>
      </c>
      <c r="G353" s="7">
        <v>2884</v>
      </c>
      <c r="H353" s="107">
        <f t="shared" si="34"/>
        <v>59.974687933425798</v>
      </c>
      <c r="I353" s="7">
        <v>172967</v>
      </c>
      <c r="J353" s="7">
        <v>2312</v>
      </c>
      <c r="K353" s="7">
        <v>2428</v>
      </c>
      <c r="L353" s="107">
        <f t="shared" si="35"/>
        <v>71.943574958813841</v>
      </c>
      <c r="M353" s="7">
        <v>174679</v>
      </c>
      <c r="N353" s="19"/>
      <c r="O353" s="19"/>
      <c r="P353" s="19"/>
      <c r="Q353" s="19"/>
      <c r="R353" s="19"/>
      <c r="S353" s="19"/>
      <c r="T353" s="19"/>
      <c r="AA353" s="19"/>
      <c r="AB353" s="19"/>
      <c r="AC353" s="19"/>
      <c r="AD353" s="19"/>
    </row>
    <row r="354" spans="1:30" ht="12" customHeight="1" x14ac:dyDescent="0.2">
      <c r="A354" s="1" t="s">
        <v>80</v>
      </c>
      <c r="B354" s="116" t="s">
        <v>54</v>
      </c>
      <c r="C354" s="116" t="s">
        <v>54</v>
      </c>
      <c r="D354" s="40">
        <v>0</v>
      </c>
      <c r="E354" s="116" t="s">
        <v>54</v>
      </c>
      <c r="F354" s="7">
        <v>280</v>
      </c>
      <c r="G354" s="7">
        <v>1069</v>
      </c>
      <c r="H354" s="107">
        <f t="shared" si="34"/>
        <v>4.096351730589336</v>
      </c>
      <c r="I354" s="7">
        <v>4379</v>
      </c>
      <c r="J354" s="7">
        <v>495</v>
      </c>
      <c r="K354" s="7">
        <v>905</v>
      </c>
      <c r="L354" s="107">
        <f t="shared" si="35"/>
        <v>19.279558011049723</v>
      </c>
      <c r="M354" s="7">
        <v>17448</v>
      </c>
      <c r="N354" s="19"/>
      <c r="O354" s="19"/>
      <c r="P354" s="19"/>
      <c r="Q354" s="19"/>
      <c r="R354" s="19"/>
      <c r="S354" s="19"/>
      <c r="T354" s="19"/>
      <c r="AA354" s="19"/>
      <c r="AB354" s="19"/>
      <c r="AC354" s="19"/>
      <c r="AD354" s="19"/>
    </row>
    <row r="355" spans="1:30" ht="12" customHeight="1" x14ac:dyDescent="0.2">
      <c r="A355" s="4" t="s">
        <v>81</v>
      </c>
      <c r="B355" s="130">
        <v>5</v>
      </c>
      <c r="C355" s="130">
        <v>554</v>
      </c>
      <c r="D355" s="132">
        <f t="shared" si="36"/>
        <v>2.3231046931407944</v>
      </c>
      <c r="E355" s="130">
        <v>1287</v>
      </c>
      <c r="F355" s="10">
        <v>30</v>
      </c>
      <c r="G355" s="10">
        <v>1526</v>
      </c>
      <c r="H355" s="109">
        <f t="shared" si="34"/>
        <v>0.59960681520314552</v>
      </c>
      <c r="I355" s="10">
        <v>915</v>
      </c>
      <c r="J355" s="10">
        <v>13</v>
      </c>
      <c r="K355" s="10">
        <v>970</v>
      </c>
      <c r="L355" s="109">
        <f t="shared" si="35"/>
        <v>2.5938144329896908</v>
      </c>
      <c r="M355" s="10">
        <v>2516</v>
      </c>
      <c r="N355" s="19"/>
      <c r="O355" s="19"/>
      <c r="P355" s="19"/>
      <c r="Q355" s="19"/>
      <c r="R355" s="19"/>
      <c r="S355" s="19"/>
      <c r="T355" s="19"/>
      <c r="AA355" s="19"/>
      <c r="AB355" s="19"/>
      <c r="AC355" s="19"/>
      <c r="AD355" s="19"/>
    </row>
    <row r="356" spans="1:30" ht="12.75" customHeight="1" x14ac:dyDescent="0.2">
      <c r="A356" s="27" t="s">
        <v>33</v>
      </c>
      <c r="B356" s="124"/>
      <c r="C356" s="124"/>
      <c r="D356" s="112"/>
      <c r="E356" s="124"/>
      <c r="F356" s="13"/>
      <c r="G356" s="13"/>
      <c r="H356" s="112"/>
      <c r="I356" s="2"/>
      <c r="J356" s="124"/>
      <c r="K356" s="124"/>
      <c r="L356" s="134"/>
      <c r="M356" s="125"/>
      <c r="N356" s="19"/>
      <c r="O356" s="19"/>
      <c r="P356" s="19"/>
      <c r="Q356" s="19"/>
      <c r="R356" s="19"/>
      <c r="S356" s="19"/>
      <c r="T356" s="19"/>
      <c r="AA356" s="19"/>
      <c r="AB356" s="19"/>
      <c r="AC356" s="19"/>
      <c r="AD356" s="19"/>
    </row>
    <row r="357" spans="1:30" s="19" customFormat="1" ht="15.75" customHeight="1" x14ac:dyDescent="0.2">
      <c r="A357" s="31" t="s">
        <v>152</v>
      </c>
      <c r="B357" s="16">
        <v>22507</v>
      </c>
      <c r="C357" s="16">
        <v>616605</v>
      </c>
      <c r="D357" s="121">
        <f t="shared" ref="D357:D364" si="37">E357/C357</f>
        <v>1.5313401610431314</v>
      </c>
      <c r="E357" s="16">
        <v>944232</v>
      </c>
      <c r="F357" s="105">
        <v>19184</v>
      </c>
      <c r="G357" s="105">
        <v>625454</v>
      </c>
      <c r="H357" s="104">
        <f t="shared" ref="H357:H364" si="38">I357/G357</f>
        <v>1.5463224846804613</v>
      </c>
      <c r="I357" s="105">
        <v>967153.58333333326</v>
      </c>
      <c r="J357" s="16">
        <v>13261</v>
      </c>
      <c r="K357" s="105">
        <v>637980</v>
      </c>
      <c r="L357" s="104">
        <f t="shared" ref="L357:L364" si="39">+M357/K357</f>
        <v>1.7316828113733973</v>
      </c>
      <c r="M357" s="16">
        <v>1104779</v>
      </c>
      <c r="N357" s="171"/>
    </row>
    <row r="358" spans="1:30" s="19" customFormat="1" ht="15.75" customHeight="1" x14ac:dyDescent="0.2">
      <c r="A358" s="37" t="s">
        <v>153</v>
      </c>
      <c r="B358" s="7">
        <v>24417</v>
      </c>
      <c r="C358" s="7">
        <v>127644</v>
      </c>
      <c r="D358" s="122">
        <f t="shared" si="37"/>
        <v>2.0287831782144088</v>
      </c>
      <c r="E358" s="7">
        <v>258962</v>
      </c>
      <c r="F358" s="71">
        <v>21366</v>
      </c>
      <c r="G358" s="71">
        <v>128776</v>
      </c>
      <c r="H358" s="107">
        <f t="shared" si="38"/>
        <v>2.1630839597440517</v>
      </c>
      <c r="I358" s="71">
        <v>278553.3</v>
      </c>
      <c r="J358" s="7">
        <v>30400</v>
      </c>
      <c r="K358" s="7">
        <v>143036</v>
      </c>
      <c r="L358" s="107">
        <f t="shared" si="39"/>
        <v>2.217406806678039</v>
      </c>
      <c r="M358" s="7">
        <v>317169</v>
      </c>
      <c r="N358" s="171"/>
    </row>
    <row r="359" spans="1:30" s="19" customFormat="1" ht="15.75" customHeight="1" x14ac:dyDescent="0.2">
      <c r="A359" s="37" t="s">
        <v>115</v>
      </c>
      <c r="B359" s="74">
        <v>7318</v>
      </c>
      <c r="C359" s="74">
        <v>351929</v>
      </c>
      <c r="D359" s="122">
        <f t="shared" si="37"/>
        <v>1.5267426100150883</v>
      </c>
      <c r="E359" s="117">
        <v>537305</v>
      </c>
      <c r="F359" s="71">
        <v>8193</v>
      </c>
      <c r="G359" s="71">
        <v>355807</v>
      </c>
      <c r="H359" s="107">
        <f t="shared" si="38"/>
        <v>1.4764882257905161</v>
      </c>
      <c r="I359" s="71">
        <v>525344.84615384613</v>
      </c>
      <c r="J359" s="7">
        <v>10632</v>
      </c>
      <c r="K359" s="7">
        <v>347730</v>
      </c>
      <c r="L359" s="107">
        <f t="shared" si="39"/>
        <v>1.2895407356282174</v>
      </c>
      <c r="M359" s="7">
        <v>448412</v>
      </c>
      <c r="N359" s="171"/>
    </row>
    <row r="360" spans="1:30" s="19" customFormat="1" ht="15.75" customHeight="1" x14ac:dyDescent="0.2">
      <c r="A360" s="37" t="s">
        <v>116</v>
      </c>
      <c r="B360" s="7">
        <v>69899</v>
      </c>
      <c r="C360" s="7">
        <v>135853</v>
      </c>
      <c r="D360" s="122">
        <f t="shared" si="37"/>
        <v>1.4160526451384954</v>
      </c>
      <c r="E360" s="7">
        <v>192375</v>
      </c>
      <c r="F360" s="71">
        <v>49885</v>
      </c>
      <c r="G360" s="71">
        <v>126412</v>
      </c>
      <c r="H360" s="107">
        <f t="shared" si="38"/>
        <v>1.4271165712115939</v>
      </c>
      <c r="I360" s="71">
        <v>180404.66</v>
      </c>
      <c r="J360" s="7">
        <v>36633</v>
      </c>
      <c r="K360" s="7">
        <v>116406</v>
      </c>
      <c r="L360" s="107">
        <f t="shared" si="39"/>
        <v>1.4223321821899215</v>
      </c>
      <c r="M360" s="7">
        <v>165568</v>
      </c>
    </row>
    <row r="361" spans="1:30" s="19" customFormat="1" ht="15.75" customHeight="1" x14ac:dyDescent="0.2">
      <c r="A361" s="37" t="s">
        <v>117</v>
      </c>
      <c r="B361" s="7">
        <v>10071</v>
      </c>
      <c r="C361" s="7">
        <v>24117</v>
      </c>
      <c r="D361" s="122">
        <f t="shared" si="37"/>
        <v>1.044864618319028</v>
      </c>
      <c r="E361" s="7">
        <v>25199</v>
      </c>
      <c r="F361" s="71">
        <v>12887</v>
      </c>
      <c r="G361" s="71">
        <v>26372</v>
      </c>
      <c r="H361" s="107">
        <f t="shared" si="38"/>
        <v>1.056631492275357</v>
      </c>
      <c r="I361" s="71">
        <v>27865.485714285714</v>
      </c>
      <c r="J361" s="7">
        <v>10354</v>
      </c>
      <c r="K361" s="7">
        <v>21305</v>
      </c>
      <c r="L361" s="107">
        <f t="shared" si="39"/>
        <v>1.0470312133302042</v>
      </c>
      <c r="M361" s="7">
        <v>22307</v>
      </c>
    </row>
    <row r="362" spans="1:30" s="19" customFormat="1" ht="15.75" customHeight="1" x14ac:dyDescent="0.2">
      <c r="A362" s="1" t="s">
        <v>154</v>
      </c>
      <c r="B362" s="7">
        <v>10952</v>
      </c>
      <c r="C362" s="7">
        <v>12626</v>
      </c>
      <c r="D362" s="122">
        <f t="shared" si="37"/>
        <v>2.5422144780611435</v>
      </c>
      <c r="E362" s="7">
        <v>32098</v>
      </c>
      <c r="F362" s="71">
        <v>12410</v>
      </c>
      <c r="G362" s="71">
        <v>13548</v>
      </c>
      <c r="H362" s="107">
        <f t="shared" si="38"/>
        <v>2.9289932093297906</v>
      </c>
      <c r="I362" s="71">
        <v>39682</v>
      </c>
      <c r="J362" s="7">
        <v>9963</v>
      </c>
      <c r="K362" s="7">
        <v>13785</v>
      </c>
      <c r="L362" s="107">
        <f t="shared" si="39"/>
        <v>2.9743924555676462</v>
      </c>
      <c r="M362" s="7">
        <v>41002</v>
      </c>
    </row>
    <row r="363" spans="1:30" s="19" customFormat="1" ht="15.75" customHeight="1" x14ac:dyDescent="0.2">
      <c r="A363" s="1" t="s">
        <v>155</v>
      </c>
      <c r="B363" s="7">
        <v>7683</v>
      </c>
      <c r="C363" s="7">
        <v>34251</v>
      </c>
      <c r="D363" s="122">
        <f t="shared" si="37"/>
        <v>2.5925666403900616</v>
      </c>
      <c r="E363" s="7">
        <v>88798</v>
      </c>
      <c r="F363" s="71">
        <v>8254</v>
      </c>
      <c r="G363" s="71">
        <v>36451</v>
      </c>
      <c r="H363" s="107">
        <f t="shared" si="38"/>
        <v>2.5364736221228497</v>
      </c>
      <c r="I363" s="71">
        <v>92457</v>
      </c>
      <c r="J363" s="7">
        <v>9125</v>
      </c>
      <c r="K363" s="7">
        <v>37216</v>
      </c>
      <c r="L363" s="107">
        <f t="shared" si="39"/>
        <v>2.5046754084264831</v>
      </c>
      <c r="M363" s="7">
        <v>93214</v>
      </c>
    </row>
    <row r="364" spans="1:30" s="19" customFormat="1" ht="14.25" customHeight="1" x14ac:dyDescent="0.2">
      <c r="A364" s="37" t="s">
        <v>156</v>
      </c>
      <c r="B364" s="7">
        <v>8253</v>
      </c>
      <c r="C364" s="7">
        <v>441718</v>
      </c>
      <c r="D364" s="122">
        <f t="shared" si="37"/>
        <v>1.6711023775349885</v>
      </c>
      <c r="E364" s="7">
        <v>738156</v>
      </c>
      <c r="F364" s="71">
        <v>396</v>
      </c>
      <c r="G364" s="71">
        <v>441416</v>
      </c>
      <c r="H364" s="107">
        <f t="shared" si="38"/>
        <v>1.4971174583612739</v>
      </c>
      <c r="I364" s="71">
        <v>660851.60000000009</v>
      </c>
      <c r="J364" s="7">
        <v>747</v>
      </c>
      <c r="K364" s="7">
        <v>390434</v>
      </c>
      <c r="L364" s="107">
        <f t="shared" si="39"/>
        <v>1.5194091703079138</v>
      </c>
      <c r="M364" s="7">
        <v>593229</v>
      </c>
    </row>
    <row r="365" spans="1:30" s="19" customFormat="1" ht="15.75" customHeight="1" x14ac:dyDescent="0.2">
      <c r="A365" s="37" t="s">
        <v>157</v>
      </c>
      <c r="B365" s="7">
        <v>27393</v>
      </c>
      <c r="C365" s="7">
        <v>240397</v>
      </c>
      <c r="D365" s="122">
        <f t="shared" ref="D365:D373" si="40">E365/C365</f>
        <v>1.4351385416623335</v>
      </c>
      <c r="E365" s="7">
        <v>345003</v>
      </c>
      <c r="F365" s="71">
        <v>31500</v>
      </c>
      <c r="G365" s="71">
        <v>260257</v>
      </c>
      <c r="H365" s="107">
        <f t="shared" ref="H365:H373" si="41">I365/G365</f>
        <v>1.4577078298246222</v>
      </c>
      <c r="I365" s="71">
        <v>379378.66666666669</v>
      </c>
      <c r="J365" s="7">
        <v>27478</v>
      </c>
      <c r="K365" s="7">
        <v>239747</v>
      </c>
      <c r="L365" s="107">
        <f t="shared" ref="L365:L373" si="42">+M365/K365</f>
        <v>1.4347374523977359</v>
      </c>
      <c r="M365" s="7">
        <v>343974</v>
      </c>
      <c r="N365" s="171"/>
    </row>
    <row r="366" spans="1:30" s="19" customFormat="1" ht="15.75" customHeight="1" x14ac:dyDescent="0.2">
      <c r="A366" s="37" t="s">
        <v>158</v>
      </c>
      <c r="B366" s="7">
        <v>67</v>
      </c>
      <c r="C366" s="7">
        <v>29899</v>
      </c>
      <c r="D366" s="122">
        <f t="shared" si="40"/>
        <v>1.0722432188367503</v>
      </c>
      <c r="E366" s="7">
        <v>32059</v>
      </c>
      <c r="F366" s="71">
        <v>182</v>
      </c>
      <c r="G366" s="71">
        <v>25226</v>
      </c>
      <c r="H366" s="107">
        <f t="shared" si="41"/>
        <v>0.95880242606834221</v>
      </c>
      <c r="I366" s="71">
        <v>24186.75</v>
      </c>
      <c r="J366" s="7">
        <v>1320</v>
      </c>
      <c r="K366" s="7">
        <v>19548</v>
      </c>
      <c r="L366" s="107">
        <f t="shared" si="42"/>
        <v>1.0038367096378147</v>
      </c>
      <c r="M366" s="7">
        <v>19623</v>
      </c>
    </row>
    <row r="367" spans="1:30" s="19" customFormat="1" ht="15.75" customHeight="1" x14ac:dyDescent="0.2">
      <c r="A367" s="1" t="s">
        <v>159</v>
      </c>
      <c r="B367" s="7">
        <v>264</v>
      </c>
      <c r="C367" s="7">
        <v>35402</v>
      </c>
      <c r="D367" s="122">
        <f t="shared" si="40"/>
        <v>2.2706344274334782</v>
      </c>
      <c r="E367" s="7">
        <v>80385</v>
      </c>
      <c r="F367" s="71">
        <v>337</v>
      </c>
      <c r="G367" s="71">
        <v>35622</v>
      </c>
      <c r="H367" s="107">
        <f t="shared" si="41"/>
        <v>2.1562026735325892</v>
      </c>
      <c r="I367" s="71">
        <v>76808.251636577887</v>
      </c>
      <c r="J367" s="7">
        <v>224</v>
      </c>
      <c r="K367" s="7">
        <v>34412</v>
      </c>
      <c r="L367" s="107">
        <f t="shared" si="42"/>
        <v>2.0876147855399281</v>
      </c>
      <c r="M367" s="7">
        <v>71839</v>
      </c>
    </row>
    <row r="368" spans="1:30" s="19" customFormat="1" ht="15.75" customHeight="1" x14ac:dyDescent="0.2">
      <c r="A368" s="1" t="s">
        <v>76</v>
      </c>
      <c r="B368" s="116">
        <v>606</v>
      </c>
      <c r="C368" s="116">
        <v>27937</v>
      </c>
      <c r="D368" s="122">
        <f t="shared" si="40"/>
        <v>5.1827325768693848</v>
      </c>
      <c r="E368" s="116">
        <v>144790</v>
      </c>
      <c r="F368" s="71">
        <v>846</v>
      </c>
      <c r="G368" s="71">
        <v>9524</v>
      </c>
      <c r="H368" s="107">
        <f t="shared" si="41"/>
        <v>9.5824233515329702</v>
      </c>
      <c r="I368" s="71">
        <v>91263</v>
      </c>
      <c r="J368" s="71">
        <v>865</v>
      </c>
      <c r="K368" s="71">
        <v>28557</v>
      </c>
      <c r="L368" s="107">
        <f t="shared" si="42"/>
        <v>3.504814931540428</v>
      </c>
      <c r="M368" s="71">
        <v>100087</v>
      </c>
    </row>
    <row r="369" spans="1:30" s="19" customFormat="1" ht="15.75" customHeight="1" x14ac:dyDescent="0.2">
      <c r="A369" s="1" t="s">
        <v>160</v>
      </c>
      <c r="B369" s="116">
        <v>705</v>
      </c>
      <c r="C369" s="116">
        <v>2514</v>
      </c>
      <c r="D369" s="122">
        <f t="shared" si="40"/>
        <v>5.7768496420047732</v>
      </c>
      <c r="E369" s="116">
        <v>14523</v>
      </c>
      <c r="F369" s="71">
        <v>718</v>
      </c>
      <c r="G369" s="71">
        <v>3015</v>
      </c>
      <c r="H369" s="107">
        <f t="shared" si="41"/>
        <v>2.9645107794361527</v>
      </c>
      <c r="I369" s="71">
        <v>8938</v>
      </c>
      <c r="J369" s="71">
        <v>586</v>
      </c>
      <c r="K369" s="71">
        <v>3197</v>
      </c>
      <c r="L369" s="107">
        <f t="shared" si="42"/>
        <v>2.7116046293400062</v>
      </c>
      <c r="M369" s="71">
        <v>8669</v>
      </c>
    </row>
    <row r="370" spans="1:30" s="19" customFormat="1" ht="15.75" customHeight="1" x14ac:dyDescent="0.2">
      <c r="A370" s="1" t="s">
        <v>161</v>
      </c>
      <c r="B370" s="116">
        <v>390</v>
      </c>
      <c r="C370" s="116">
        <v>20756</v>
      </c>
      <c r="D370" s="122">
        <f t="shared" si="40"/>
        <v>0.73111389477741373</v>
      </c>
      <c r="E370" s="116">
        <v>15175</v>
      </c>
      <c r="F370" s="71">
        <v>656</v>
      </c>
      <c r="G370" s="71">
        <v>17530</v>
      </c>
      <c r="H370" s="107">
        <f t="shared" si="41"/>
        <v>0.72749572162007992</v>
      </c>
      <c r="I370" s="71">
        <v>12753</v>
      </c>
      <c r="J370" s="71">
        <v>482</v>
      </c>
      <c r="K370" s="71">
        <v>2850</v>
      </c>
      <c r="L370" s="107">
        <f t="shared" si="42"/>
        <v>3.734035087719298</v>
      </c>
      <c r="M370" s="71">
        <v>10642</v>
      </c>
    </row>
    <row r="371" spans="1:30" s="19" customFormat="1" ht="15.75" customHeight="1" x14ac:dyDescent="0.2">
      <c r="A371" s="1" t="s">
        <v>162</v>
      </c>
      <c r="B371" s="116">
        <v>16</v>
      </c>
      <c r="C371" s="116">
        <v>1274</v>
      </c>
      <c r="D371" s="122">
        <f t="shared" si="40"/>
        <v>3.19701726844584</v>
      </c>
      <c r="E371" s="116">
        <v>4073</v>
      </c>
      <c r="F371" s="71">
        <v>6202</v>
      </c>
      <c r="G371" s="71">
        <v>15717</v>
      </c>
      <c r="H371" s="107">
        <f t="shared" si="41"/>
        <v>1.3389959916014507</v>
      </c>
      <c r="I371" s="71">
        <v>21045</v>
      </c>
      <c r="J371" s="71">
        <v>1844</v>
      </c>
      <c r="K371" s="71">
        <v>2979</v>
      </c>
      <c r="L371" s="107">
        <f t="shared" si="42"/>
        <v>6.0046995636119505</v>
      </c>
      <c r="M371" s="71">
        <v>17888</v>
      </c>
    </row>
    <row r="372" spans="1:30" s="19" customFormat="1" ht="15.75" customHeight="1" x14ac:dyDescent="0.2">
      <c r="A372" s="1" t="s">
        <v>77</v>
      </c>
      <c r="B372" s="116" t="s">
        <v>54</v>
      </c>
      <c r="C372" s="116" t="s">
        <v>54</v>
      </c>
      <c r="D372" s="40">
        <v>0</v>
      </c>
      <c r="E372" s="116" t="s">
        <v>54</v>
      </c>
      <c r="F372" s="71">
        <v>48</v>
      </c>
      <c r="G372" s="71">
        <v>30</v>
      </c>
      <c r="H372" s="107">
        <f t="shared" si="41"/>
        <v>3.5666666666666669</v>
      </c>
      <c r="I372" s="71">
        <v>107</v>
      </c>
      <c r="J372" s="71">
        <v>36</v>
      </c>
      <c r="K372" s="71">
        <v>11</v>
      </c>
      <c r="L372" s="107">
        <f t="shared" si="42"/>
        <v>7.9090909090909092</v>
      </c>
      <c r="M372" s="71">
        <v>87</v>
      </c>
    </row>
    <row r="373" spans="1:30" s="19" customFormat="1" ht="15.75" customHeight="1" x14ac:dyDescent="0.2">
      <c r="A373" s="1" t="s">
        <v>163</v>
      </c>
      <c r="B373" s="116">
        <v>1374</v>
      </c>
      <c r="C373" s="116">
        <v>59849</v>
      </c>
      <c r="D373" s="122">
        <f t="shared" si="40"/>
        <v>1.0624571839128474</v>
      </c>
      <c r="E373" s="116">
        <v>63587</v>
      </c>
      <c r="F373" s="71">
        <v>241</v>
      </c>
      <c r="G373" s="71">
        <v>84746</v>
      </c>
      <c r="H373" s="107">
        <f t="shared" si="41"/>
        <v>1.2914945838151652</v>
      </c>
      <c r="I373" s="71">
        <v>109449</v>
      </c>
      <c r="J373" s="71">
        <v>1851</v>
      </c>
      <c r="K373" s="71">
        <v>42275</v>
      </c>
      <c r="L373" s="107">
        <f t="shared" si="42"/>
        <v>2.5767001774098168</v>
      </c>
      <c r="M373" s="71">
        <v>108930</v>
      </c>
    </row>
    <row r="374" spans="1:30" s="19" customFormat="1" ht="3.75" customHeight="1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75"/>
      <c r="O374" s="75"/>
      <c r="P374" s="75"/>
      <c r="Q374" s="75"/>
      <c r="R374" s="75"/>
      <c r="V374" s="75"/>
      <c r="W374" s="75"/>
      <c r="X374" s="75"/>
      <c r="Y374" s="75"/>
    </row>
    <row r="375" spans="1:30" s="19" customFormat="1" ht="10.5" customHeight="1" x14ac:dyDescent="0.2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V375" s="75"/>
      <c r="W375" s="75"/>
      <c r="X375" s="75"/>
      <c r="Y375" s="75"/>
    </row>
    <row r="376" spans="1:30" s="19" customFormat="1" ht="10.5" customHeight="1" x14ac:dyDescent="0.2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V376" s="75"/>
      <c r="W376" s="75"/>
      <c r="X376" s="75"/>
      <c r="Y376" s="75"/>
    </row>
    <row r="377" spans="1:30" s="19" customFormat="1" ht="10.5" customHeight="1" x14ac:dyDescent="0.2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V377" s="75"/>
      <c r="W377" s="75"/>
      <c r="X377" s="75"/>
      <c r="Y377" s="75"/>
    </row>
    <row r="378" spans="1:30" s="19" customFormat="1" ht="10.5" customHeight="1" x14ac:dyDescent="0.2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V378" s="75"/>
      <c r="W378" s="75"/>
      <c r="X378" s="75"/>
      <c r="Y378" s="75"/>
    </row>
    <row r="379" spans="1:30" s="19" customFormat="1" ht="18.75" customHeight="1" x14ac:dyDescent="0.2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V379" s="75"/>
      <c r="W379" s="75"/>
      <c r="X379" s="75"/>
      <c r="Y379" s="167"/>
    </row>
    <row r="380" spans="1:30" s="19" customFormat="1" ht="18" customHeight="1" x14ac:dyDescent="0.25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75"/>
      <c r="N380" s="75"/>
      <c r="O380" s="75"/>
      <c r="P380" s="75"/>
      <c r="Q380" s="75"/>
      <c r="R380" s="75"/>
      <c r="V380" s="75"/>
      <c r="W380" s="75"/>
      <c r="X380" s="75"/>
      <c r="Y380" s="75"/>
    </row>
    <row r="381" spans="1:30" s="19" customFormat="1" ht="15" customHeight="1" x14ac:dyDescent="0.2">
      <c r="A381" s="186" t="s">
        <v>83</v>
      </c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75"/>
      <c r="O381" s="75"/>
      <c r="P381" s="75"/>
      <c r="Q381" s="75"/>
      <c r="R381" s="75"/>
      <c r="V381" s="75"/>
      <c r="W381" s="75"/>
      <c r="X381" s="75"/>
      <c r="Y381" s="75"/>
    </row>
    <row r="382" spans="1:30" ht="18" customHeight="1" x14ac:dyDescent="0.25">
      <c r="A382" s="186" t="s">
        <v>84</v>
      </c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42"/>
      <c r="O382" s="150"/>
      <c r="P382" s="150"/>
      <c r="Q382" s="151"/>
      <c r="R382" s="150"/>
      <c r="S382" s="142"/>
      <c r="T382" s="142"/>
      <c r="U382" s="142"/>
      <c r="V382" s="150"/>
      <c r="W382" s="150"/>
      <c r="X382" s="142"/>
      <c r="Y382" s="142"/>
      <c r="AA382" s="19"/>
      <c r="AB382" s="19"/>
      <c r="AC382" s="19"/>
      <c r="AD382" s="19"/>
    </row>
    <row r="383" spans="1:30" ht="13.5" customHeight="1" x14ac:dyDescent="0.2">
      <c r="A383" s="186" t="s">
        <v>186</v>
      </c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AA383" s="19"/>
      <c r="AB383" s="19"/>
      <c r="AC383" s="19"/>
      <c r="AD383" s="19"/>
    </row>
    <row r="384" spans="1:30" ht="13.5" customHeight="1" x14ac:dyDescent="0.2">
      <c r="A384" s="186" t="s">
        <v>203</v>
      </c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AA384" s="19"/>
      <c r="AB384" s="19"/>
      <c r="AC384" s="19"/>
      <c r="AD384" s="19"/>
    </row>
    <row r="385" spans="1:30" ht="12" customHeight="1" x14ac:dyDescent="0.2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AA385" s="19"/>
      <c r="AB385" s="19"/>
      <c r="AC385" s="19"/>
      <c r="AD385" s="19"/>
    </row>
    <row r="386" spans="1:30" x14ac:dyDescent="0.2">
      <c r="A386" s="187" t="s">
        <v>0</v>
      </c>
      <c r="B386" s="188" t="s">
        <v>70</v>
      </c>
      <c r="C386" s="188"/>
      <c r="D386" s="188"/>
      <c r="E386" s="188"/>
      <c r="F386" s="188" t="s">
        <v>82</v>
      </c>
      <c r="G386" s="188"/>
      <c r="H386" s="188"/>
      <c r="I386" s="188"/>
      <c r="J386" s="188" t="s">
        <v>87</v>
      </c>
      <c r="K386" s="188"/>
      <c r="L386" s="188"/>
      <c r="M386" s="188"/>
      <c r="N386" s="19"/>
      <c r="O386" s="19"/>
      <c r="P386" s="19"/>
      <c r="Q386" s="19"/>
      <c r="R386" s="19"/>
      <c r="S386" s="19"/>
      <c r="T386" s="19"/>
      <c r="AA386" s="19"/>
      <c r="AB386" s="19"/>
      <c r="AC386" s="19"/>
      <c r="AD386" s="19"/>
    </row>
    <row r="387" spans="1:30" x14ac:dyDescent="0.2">
      <c r="A387" s="187"/>
      <c r="B387" s="6" t="s">
        <v>85</v>
      </c>
      <c r="C387" s="6" t="s">
        <v>86</v>
      </c>
      <c r="D387" s="6" t="s">
        <v>3</v>
      </c>
      <c r="E387" s="6" t="s">
        <v>4</v>
      </c>
      <c r="F387" s="6" t="s">
        <v>85</v>
      </c>
      <c r="G387" s="6" t="s">
        <v>86</v>
      </c>
      <c r="H387" s="6" t="s">
        <v>3</v>
      </c>
      <c r="I387" s="6" t="s">
        <v>4</v>
      </c>
      <c r="J387" s="6" t="s">
        <v>85</v>
      </c>
      <c r="K387" s="6" t="s">
        <v>86</v>
      </c>
      <c r="L387" s="6" t="s">
        <v>3</v>
      </c>
      <c r="M387" s="6" t="s">
        <v>4</v>
      </c>
      <c r="N387" s="19"/>
      <c r="O387" s="19"/>
      <c r="P387" s="19"/>
      <c r="Q387" s="19"/>
      <c r="R387" s="19"/>
      <c r="S387" s="19"/>
      <c r="T387" s="19"/>
      <c r="AA387" s="19"/>
      <c r="AB387" s="19"/>
      <c r="AC387" s="19"/>
      <c r="AD387" s="19"/>
    </row>
    <row r="388" spans="1:30" x14ac:dyDescent="0.2">
      <c r="A388" s="187"/>
      <c r="B388" s="6" t="s">
        <v>5</v>
      </c>
      <c r="C388" s="6" t="s">
        <v>5</v>
      </c>
      <c r="D388" s="6" t="s">
        <v>6</v>
      </c>
      <c r="E388" s="6" t="s">
        <v>7</v>
      </c>
      <c r="F388" s="6" t="s">
        <v>5</v>
      </c>
      <c r="G388" s="6" t="s">
        <v>5</v>
      </c>
      <c r="H388" s="6" t="s">
        <v>6</v>
      </c>
      <c r="I388" s="6" t="s">
        <v>7</v>
      </c>
      <c r="J388" s="6" t="s">
        <v>5</v>
      </c>
      <c r="K388" s="6" t="s">
        <v>5</v>
      </c>
      <c r="L388" s="6" t="s">
        <v>6</v>
      </c>
      <c r="M388" s="6" t="s">
        <v>7</v>
      </c>
      <c r="N388" s="19"/>
      <c r="O388" s="19"/>
      <c r="P388" s="19"/>
      <c r="Q388" s="19"/>
      <c r="R388" s="19"/>
      <c r="S388" s="19"/>
      <c r="T388" s="19"/>
      <c r="AA388" s="19"/>
      <c r="AB388" s="19"/>
      <c r="AC388" s="19"/>
      <c r="AD388" s="19"/>
    </row>
    <row r="389" spans="1:30" x14ac:dyDescent="0.2">
      <c r="A389" s="27" t="s">
        <v>8</v>
      </c>
      <c r="B389" s="2"/>
      <c r="C389" s="2"/>
      <c r="D389" s="2"/>
      <c r="E389" s="2"/>
      <c r="F389" s="2"/>
      <c r="G389" s="2"/>
      <c r="H389" s="2"/>
      <c r="I389" s="2"/>
      <c r="J389" s="158"/>
      <c r="K389" s="158"/>
      <c r="L389" s="158"/>
      <c r="M389" s="160"/>
      <c r="N389" s="19"/>
      <c r="O389" s="19"/>
      <c r="P389" s="19"/>
      <c r="Q389" s="19"/>
      <c r="R389" s="19"/>
      <c r="S389" s="19"/>
      <c r="T389" s="19"/>
      <c r="AA389" s="19"/>
      <c r="AB389" s="19"/>
      <c r="AC389" s="19"/>
      <c r="AD389" s="19"/>
    </row>
    <row r="390" spans="1:30" x14ac:dyDescent="0.2">
      <c r="A390" s="31" t="s">
        <v>9</v>
      </c>
      <c r="B390" s="105">
        <v>3027642</v>
      </c>
      <c r="C390" s="105">
        <v>2772784</v>
      </c>
      <c r="D390" s="135">
        <f>E390/C390</f>
        <v>4.6773509945239153</v>
      </c>
      <c r="E390" s="105">
        <v>12969284</v>
      </c>
      <c r="F390" s="105">
        <v>2885611</v>
      </c>
      <c r="G390" s="105">
        <v>3062405</v>
      </c>
      <c r="H390" s="135">
        <f>I390/G390</f>
        <v>4.5166913346520126</v>
      </c>
      <c r="I390" s="105">
        <v>13831938.126694996</v>
      </c>
      <c r="J390" s="105">
        <v>2999737</v>
      </c>
      <c r="K390" s="105">
        <v>2841767</v>
      </c>
      <c r="L390" s="135">
        <f>M390/K390</f>
        <v>4.63648955033963</v>
      </c>
      <c r="M390" s="105">
        <v>13175823</v>
      </c>
      <c r="N390" s="19"/>
      <c r="O390" s="19"/>
      <c r="P390" s="19"/>
      <c r="Q390" s="19"/>
      <c r="R390" s="19"/>
      <c r="S390" s="19"/>
      <c r="T390" s="19"/>
      <c r="AA390" s="19"/>
      <c r="AB390" s="19"/>
      <c r="AC390" s="19"/>
      <c r="AD390" s="19"/>
    </row>
    <row r="391" spans="1:30" x14ac:dyDescent="0.2">
      <c r="A391" s="37" t="s">
        <v>10</v>
      </c>
      <c r="B391" s="71">
        <v>412378</v>
      </c>
      <c r="C391" s="71">
        <v>408818</v>
      </c>
      <c r="D391" s="136">
        <f>E391/C391</f>
        <v>2.3731562700272493</v>
      </c>
      <c r="E391" s="71">
        <v>970189</v>
      </c>
      <c r="F391" s="71">
        <v>409650</v>
      </c>
      <c r="G391" s="71">
        <v>415843</v>
      </c>
      <c r="H391" s="136">
        <f>I391/G391</f>
        <v>2.3687521492486345</v>
      </c>
      <c r="I391" s="71">
        <v>985029</v>
      </c>
      <c r="J391" s="71">
        <v>418098</v>
      </c>
      <c r="K391" s="71">
        <v>465344</v>
      </c>
      <c r="L391" s="136">
        <f>M391/K391</f>
        <v>2.3612209462247282</v>
      </c>
      <c r="M391" s="71">
        <v>1098780</v>
      </c>
      <c r="N391" s="19"/>
      <c r="O391" s="19"/>
      <c r="P391" s="19"/>
      <c r="Q391" s="19"/>
      <c r="R391" s="19"/>
      <c r="S391" s="19"/>
      <c r="T391" s="19"/>
      <c r="AA391" s="19"/>
      <c r="AB391" s="19"/>
      <c r="AC391" s="19"/>
      <c r="AD391" s="19"/>
    </row>
    <row r="392" spans="1:30" x14ac:dyDescent="0.2">
      <c r="A392" s="43" t="s">
        <v>11</v>
      </c>
      <c r="B392" s="110">
        <v>16207</v>
      </c>
      <c r="C392" s="110">
        <v>12270</v>
      </c>
      <c r="D392" s="137">
        <f>E392/C392</f>
        <v>2.075957620211899</v>
      </c>
      <c r="E392" s="110">
        <v>25472</v>
      </c>
      <c r="F392" s="110">
        <v>13071</v>
      </c>
      <c r="G392" s="110">
        <v>10600</v>
      </c>
      <c r="H392" s="137">
        <f>I392/G392</f>
        <v>2.0489622641509433</v>
      </c>
      <c r="I392" s="110">
        <v>21719</v>
      </c>
      <c r="J392" s="110">
        <v>5345</v>
      </c>
      <c r="K392" s="110">
        <v>7896</v>
      </c>
      <c r="L392" s="137">
        <f>M392/K392</f>
        <v>1.9514944275582573</v>
      </c>
      <c r="M392" s="110">
        <v>15409</v>
      </c>
      <c r="N392" s="19"/>
      <c r="O392" s="19"/>
      <c r="P392" s="19"/>
      <c r="Q392" s="19"/>
      <c r="R392" s="19"/>
      <c r="S392" s="19"/>
      <c r="T392" s="19"/>
      <c r="AA392" s="19"/>
      <c r="AB392" s="19"/>
      <c r="AC392" s="19"/>
      <c r="AD392" s="19"/>
    </row>
    <row r="393" spans="1:30" x14ac:dyDescent="0.2">
      <c r="A393" s="27" t="s">
        <v>12</v>
      </c>
      <c r="B393" s="124"/>
      <c r="C393" s="124"/>
      <c r="D393" s="134"/>
      <c r="E393" s="124"/>
      <c r="F393" s="124"/>
      <c r="G393" s="124"/>
      <c r="H393" s="134"/>
      <c r="I393" s="124"/>
      <c r="J393" s="124"/>
      <c r="K393" s="124"/>
      <c r="L393" s="134"/>
      <c r="M393" s="125"/>
      <c r="N393" s="19"/>
      <c r="O393" s="19"/>
      <c r="P393" s="19"/>
      <c r="Q393" s="19"/>
      <c r="R393" s="19"/>
      <c r="S393" s="19"/>
      <c r="T393" s="19"/>
      <c r="AA393" s="19"/>
      <c r="AB393" s="19"/>
      <c r="AC393" s="19"/>
      <c r="AD393" s="19"/>
    </row>
    <row r="394" spans="1:30" x14ac:dyDescent="0.2">
      <c r="A394" s="31" t="s">
        <v>94</v>
      </c>
      <c r="B394" s="138" t="s">
        <v>54</v>
      </c>
      <c r="C394" s="105">
        <v>1824400</v>
      </c>
      <c r="D394" s="135">
        <f>E394/C394</f>
        <v>65.987687462179352</v>
      </c>
      <c r="E394" s="105">
        <v>120387937.006</v>
      </c>
      <c r="F394" s="105">
        <v>1937050</v>
      </c>
      <c r="G394" s="105">
        <v>1937050</v>
      </c>
      <c r="H394" s="135">
        <f>I394/G394</f>
        <v>66.11754794042487</v>
      </c>
      <c r="I394" s="105">
        <v>128072996.23799999</v>
      </c>
      <c r="J394" s="139">
        <v>1965918</v>
      </c>
      <c r="K394" s="139">
        <v>1965918</v>
      </c>
      <c r="L394" s="135">
        <f>M394/K394</f>
        <v>54.903008663637038</v>
      </c>
      <c r="M394" s="105">
        <v>107934812.986</v>
      </c>
      <c r="N394" s="19"/>
      <c r="O394" s="19"/>
      <c r="P394" s="19"/>
      <c r="Q394" s="19"/>
      <c r="R394" s="19"/>
      <c r="S394" s="19"/>
      <c r="T394" s="19"/>
      <c r="AA394" s="19"/>
      <c r="AB394" s="19"/>
      <c r="AC394" s="19"/>
      <c r="AD394" s="19"/>
    </row>
    <row r="395" spans="1:30" x14ac:dyDescent="0.2">
      <c r="A395" s="37" t="s">
        <v>95</v>
      </c>
      <c r="B395" s="71">
        <v>101543</v>
      </c>
      <c r="C395" s="71">
        <v>101543</v>
      </c>
      <c r="D395" s="136">
        <f>E395/C395</f>
        <v>2.2962399568655645</v>
      </c>
      <c r="E395" s="71">
        <v>233167.09393999999</v>
      </c>
      <c r="F395" s="71">
        <v>101722</v>
      </c>
      <c r="G395" s="71">
        <v>99247.8</v>
      </c>
      <c r="H395" s="136">
        <f>I395/G395</f>
        <v>1.9610510258161893</v>
      </c>
      <c r="I395" s="71">
        <v>194630</v>
      </c>
      <c r="J395" s="116">
        <v>88855</v>
      </c>
      <c r="K395" s="71">
        <v>80958.05</v>
      </c>
      <c r="L395" s="136">
        <f>M395/K395</f>
        <v>1.50198775785731</v>
      </c>
      <c r="M395" s="71">
        <v>121598</v>
      </c>
      <c r="N395" s="19"/>
      <c r="O395" s="19"/>
      <c r="P395" s="19"/>
      <c r="Q395" s="19"/>
      <c r="R395" s="19"/>
      <c r="S395" s="19"/>
      <c r="T395" s="19"/>
      <c r="AA395" s="19"/>
      <c r="AB395" s="19"/>
      <c r="AC395" s="19"/>
      <c r="AD395" s="19"/>
    </row>
    <row r="396" spans="1:30" x14ac:dyDescent="0.2">
      <c r="A396" s="37" t="s">
        <v>96</v>
      </c>
      <c r="B396" s="131" t="s">
        <v>54</v>
      </c>
      <c r="C396" s="71">
        <v>1528609</v>
      </c>
      <c r="D396" s="136">
        <f>E396/C396</f>
        <v>0.21980768136259829</v>
      </c>
      <c r="E396" s="71">
        <v>336000</v>
      </c>
      <c r="F396" s="131" t="s">
        <v>54</v>
      </c>
      <c r="G396" s="71">
        <v>1194117.6470588234</v>
      </c>
      <c r="H396" s="136">
        <f>I396/G396</f>
        <v>0.34</v>
      </c>
      <c r="I396" s="71">
        <v>406000</v>
      </c>
      <c r="J396" s="116" t="s">
        <v>54</v>
      </c>
      <c r="K396" s="71">
        <v>1273882</v>
      </c>
      <c r="L396" s="136">
        <f>M396/K396</f>
        <v>0.24009366644634275</v>
      </c>
      <c r="M396" s="71">
        <v>305851</v>
      </c>
      <c r="N396" s="19"/>
      <c r="O396" s="19"/>
      <c r="P396" s="19"/>
      <c r="Q396" s="19"/>
      <c r="R396" s="19"/>
      <c r="S396" s="19"/>
      <c r="T396" s="19"/>
      <c r="AA396" s="19"/>
      <c r="AB396" s="19"/>
      <c r="AC396" s="19"/>
      <c r="AD396" s="19"/>
    </row>
    <row r="397" spans="1:30" x14ac:dyDescent="0.2">
      <c r="A397" s="43" t="s">
        <v>121</v>
      </c>
      <c r="B397" s="133" t="s">
        <v>54</v>
      </c>
      <c r="C397" s="110">
        <v>2400000</v>
      </c>
      <c r="D397" s="137">
        <f>E397/C397</f>
        <v>0.74880269209763706</v>
      </c>
      <c r="E397" s="110">
        <v>1797126.4610343289</v>
      </c>
      <c r="F397" s="133" t="s">
        <v>54</v>
      </c>
      <c r="G397" s="110">
        <v>2436185</v>
      </c>
      <c r="H397" s="137">
        <f>I397/G397</f>
        <v>0.77816952187868471</v>
      </c>
      <c r="I397" s="110">
        <v>1895764.9166580236</v>
      </c>
      <c r="J397" s="130" t="s">
        <v>54</v>
      </c>
      <c r="K397" s="130">
        <v>2400000</v>
      </c>
      <c r="L397" s="137">
        <f>M397/K397</f>
        <v>0.69915726566886849</v>
      </c>
      <c r="M397" s="130">
        <v>1677977.4376052844</v>
      </c>
      <c r="N397" s="19"/>
      <c r="O397" s="19"/>
      <c r="P397" s="19"/>
      <c r="Q397" s="19"/>
      <c r="R397" s="19"/>
      <c r="S397" s="19"/>
      <c r="T397" s="19"/>
      <c r="AA397" s="19"/>
      <c r="AB397" s="19"/>
      <c r="AC397" s="19"/>
      <c r="AD397" s="19"/>
    </row>
    <row r="398" spans="1:30" x14ac:dyDescent="0.2">
      <c r="A398" s="27" t="s">
        <v>13</v>
      </c>
      <c r="B398" s="124"/>
      <c r="C398" s="124"/>
      <c r="D398" s="134"/>
      <c r="E398" s="124"/>
      <c r="F398" s="124"/>
      <c r="G398" s="124"/>
      <c r="H398" s="134"/>
      <c r="I398" s="124"/>
      <c r="J398" s="124"/>
      <c r="K398" s="124"/>
      <c r="L398" s="134"/>
      <c r="M398" s="125"/>
      <c r="N398" s="19"/>
      <c r="O398" s="19"/>
      <c r="P398" s="19"/>
      <c r="Q398" s="19"/>
      <c r="R398" s="19"/>
      <c r="S398" s="19"/>
      <c r="T398" s="19"/>
      <c r="AA398" s="19"/>
      <c r="AB398" s="19"/>
      <c r="AC398" s="19"/>
      <c r="AD398" s="19"/>
    </row>
    <row r="399" spans="1:30" x14ac:dyDescent="0.2">
      <c r="A399" s="31" t="s">
        <v>14</v>
      </c>
      <c r="B399" s="105">
        <v>62631</v>
      </c>
      <c r="C399" s="105">
        <v>74482</v>
      </c>
      <c r="D399" s="135">
        <f>E399/C399</f>
        <v>1.8743186273193524</v>
      </c>
      <c r="E399" s="105">
        <v>139603</v>
      </c>
      <c r="F399" s="105">
        <v>70225</v>
      </c>
      <c r="G399" s="105">
        <v>75945</v>
      </c>
      <c r="H399" s="135">
        <f>I399/G399</f>
        <v>1.8724208308644414</v>
      </c>
      <c r="I399" s="105">
        <v>142201</v>
      </c>
      <c r="J399" s="105">
        <v>71635</v>
      </c>
      <c r="K399" s="105">
        <v>83633</v>
      </c>
      <c r="L399" s="135">
        <f>M399/K399</f>
        <v>1.9491588248657827</v>
      </c>
      <c r="M399" s="105">
        <v>163014</v>
      </c>
      <c r="N399" s="19"/>
      <c r="O399" s="19"/>
      <c r="P399" s="19"/>
      <c r="Q399" s="19"/>
      <c r="R399" s="19"/>
      <c r="S399" s="19"/>
      <c r="T399" s="19"/>
      <c r="AA399" s="19"/>
      <c r="AB399" s="19"/>
      <c r="AC399" s="19"/>
      <c r="AD399" s="19"/>
    </row>
    <row r="400" spans="1:30" x14ac:dyDescent="0.2">
      <c r="A400" s="43" t="s">
        <v>122</v>
      </c>
      <c r="B400" s="110">
        <v>4549</v>
      </c>
      <c r="C400" s="110">
        <v>796849.16988594085</v>
      </c>
      <c r="D400" s="137">
        <f>E400/C400</f>
        <v>0.72105992164394606</v>
      </c>
      <c r="E400" s="110">
        <v>574576</v>
      </c>
      <c r="F400" s="110">
        <v>5581</v>
      </c>
      <c r="G400" s="110">
        <v>798007.42626899981</v>
      </c>
      <c r="H400" s="137">
        <f>I400/G400</f>
        <v>0.74495672650495703</v>
      </c>
      <c r="I400" s="110">
        <v>594481</v>
      </c>
      <c r="J400" s="110">
        <v>7477</v>
      </c>
      <c r="K400" s="110">
        <v>803660.71428571432</v>
      </c>
      <c r="L400" s="137">
        <f>M400/K400</f>
        <v>0.77094722808576821</v>
      </c>
      <c r="M400" s="110">
        <v>619580</v>
      </c>
      <c r="N400" s="19"/>
      <c r="O400" s="19"/>
      <c r="P400" s="19"/>
      <c r="Q400" s="19"/>
      <c r="R400" s="19"/>
      <c r="S400" s="19"/>
      <c r="T400" s="19"/>
      <c r="AA400" s="19"/>
      <c r="AB400" s="19"/>
      <c r="AC400" s="19"/>
      <c r="AD400" s="19"/>
    </row>
    <row r="401" spans="1:30" x14ac:dyDescent="0.2">
      <c r="A401" s="27" t="s">
        <v>15</v>
      </c>
      <c r="B401" s="124"/>
      <c r="C401" s="124"/>
      <c r="D401" s="134"/>
      <c r="E401" s="124"/>
      <c r="F401" s="124"/>
      <c r="G401" s="124"/>
      <c r="H401" s="134"/>
      <c r="I401" s="124"/>
      <c r="J401" s="124"/>
      <c r="K401" s="124"/>
      <c r="L401" s="134"/>
      <c r="M401" s="125"/>
      <c r="N401" s="19"/>
      <c r="O401" s="175"/>
      <c r="P401" s="19"/>
      <c r="Q401" s="19"/>
      <c r="R401" s="19"/>
      <c r="S401" s="19"/>
      <c r="T401" s="19"/>
      <c r="AA401" s="19"/>
      <c r="AB401" s="19"/>
      <c r="AC401" s="19"/>
      <c r="AD401" s="19"/>
    </row>
    <row r="402" spans="1:30" x14ac:dyDescent="0.2">
      <c r="A402" s="31" t="s">
        <v>16</v>
      </c>
      <c r="B402" s="105">
        <v>255897.22754732179</v>
      </c>
      <c r="C402" s="105">
        <v>294698</v>
      </c>
      <c r="D402" s="135">
        <f t="shared" ref="D402:D407" si="43">E402/C402</f>
        <v>1.4975364610550461</v>
      </c>
      <c r="E402" s="105">
        <v>441321</v>
      </c>
      <c r="F402" s="105">
        <v>298869</v>
      </c>
      <c r="G402" s="105">
        <v>293218</v>
      </c>
      <c r="H402" s="135">
        <f t="shared" ref="H402:H407" si="44">I402/G402</f>
        <v>1.5105928012604957</v>
      </c>
      <c r="I402" s="105">
        <v>442933</v>
      </c>
      <c r="J402" s="105">
        <v>289468</v>
      </c>
      <c r="K402" s="105">
        <v>310285</v>
      </c>
      <c r="L402" s="135">
        <f t="shared" ref="L402:L407" si="45">M402/K402</f>
        <v>1.5132152698325734</v>
      </c>
      <c r="M402" s="105">
        <v>469528</v>
      </c>
      <c r="N402" s="19"/>
      <c r="O402" s="19"/>
      <c r="P402" s="19"/>
      <c r="Q402" s="19"/>
      <c r="R402" s="19"/>
      <c r="S402" s="19"/>
      <c r="T402" s="19"/>
      <c r="AA402" s="19"/>
      <c r="AB402" s="19"/>
      <c r="AC402" s="19"/>
      <c r="AD402" s="19"/>
    </row>
    <row r="403" spans="1:30" x14ac:dyDescent="0.2">
      <c r="A403" s="37" t="s">
        <v>17</v>
      </c>
      <c r="B403" s="71">
        <v>266005.48536846566</v>
      </c>
      <c r="C403" s="71">
        <v>276666</v>
      </c>
      <c r="D403" s="136">
        <f t="shared" si="43"/>
        <v>1.1952317957392669</v>
      </c>
      <c r="E403" s="71">
        <v>330680</v>
      </c>
      <c r="F403" s="71">
        <v>293384</v>
      </c>
      <c r="G403" s="71">
        <v>305894</v>
      </c>
      <c r="H403" s="136">
        <f t="shared" si="44"/>
        <v>1.2467096445173818</v>
      </c>
      <c r="I403" s="71">
        <v>381361</v>
      </c>
      <c r="J403" s="71">
        <v>299844</v>
      </c>
      <c r="K403" s="71">
        <v>341868</v>
      </c>
      <c r="L403" s="136">
        <f t="shared" si="45"/>
        <v>1.2882135795102203</v>
      </c>
      <c r="M403" s="71">
        <v>440399</v>
      </c>
      <c r="N403" s="19"/>
      <c r="O403" s="19"/>
      <c r="P403" s="19"/>
      <c r="Q403" s="19"/>
      <c r="R403" s="19"/>
      <c r="S403" s="19"/>
      <c r="T403" s="19"/>
      <c r="AA403" s="19"/>
      <c r="AB403" s="19"/>
      <c r="AC403" s="19"/>
      <c r="AD403" s="19"/>
    </row>
    <row r="404" spans="1:30" x14ac:dyDescent="0.2">
      <c r="A404" s="37" t="s">
        <v>18</v>
      </c>
      <c r="B404" s="71">
        <v>9812</v>
      </c>
      <c r="C404" s="71">
        <v>12317.874391431353</v>
      </c>
      <c r="D404" s="136">
        <f t="shared" si="43"/>
        <v>1.3588383407808904</v>
      </c>
      <c r="E404" s="71">
        <v>16738</v>
      </c>
      <c r="F404" s="71">
        <v>9897</v>
      </c>
      <c r="G404" s="71">
        <v>10104</v>
      </c>
      <c r="H404" s="136">
        <f t="shared" si="44"/>
        <v>1.4247607490791421</v>
      </c>
      <c r="I404" s="71">
        <v>14395.782608695652</v>
      </c>
      <c r="J404" s="71">
        <v>9580</v>
      </c>
      <c r="K404" s="71">
        <v>11585</v>
      </c>
      <c r="L404" s="136">
        <f t="shared" si="45"/>
        <v>1.4171773845489857</v>
      </c>
      <c r="M404" s="71">
        <v>16418</v>
      </c>
      <c r="N404" s="19"/>
      <c r="O404" s="19"/>
      <c r="P404" s="19"/>
      <c r="Q404" s="19"/>
      <c r="R404" s="19"/>
      <c r="S404" s="19"/>
      <c r="T404" s="19"/>
      <c r="AA404" s="19"/>
      <c r="AB404" s="19"/>
      <c r="AC404" s="19"/>
      <c r="AD404" s="19"/>
    </row>
    <row r="405" spans="1:30" x14ac:dyDescent="0.2">
      <c r="A405" s="37" t="s">
        <v>19</v>
      </c>
      <c r="B405" s="71">
        <v>258058</v>
      </c>
      <c r="C405" s="71">
        <v>345746</v>
      </c>
      <c r="D405" s="136">
        <f t="shared" si="43"/>
        <v>1.4641673367153922</v>
      </c>
      <c r="E405" s="71">
        <v>506230</v>
      </c>
      <c r="F405" s="71">
        <v>277279</v>
      </c>
      <c r="G405" s="71">
        <v>363704</v>
      </c>
      <c r="H405" s="136">
        <f t="shared" si="44"/>
        <v>1.500360183005961</v>
      </c>
      <c r="I405" s="71">
        <v>545687</v>
      </c>
      <c r="J405" s="71">
        <v>244518</v>
      </c>
      <c r="K405" s="71">
        <v>370579</v>
      </c>
      <c r="L405" s="136">
        <f t="shared" si="45"/>
        <v>1.5173903540135842</v>
      </c>
      <c r="M405" s="71">
        <v>562313</v>
      </c>
      <c r="N405" s="19"/>
      <c r="O405" s="19"/>
      <c r="P405" s="19"/>
      <c r="Q405" s="19"/>
      <c r="R405" s="19"/>
      <c r="S405" s="19"/>
      <c r="T405" s="19"/>
      <c r="AA405" s="19"/>
      <c r="AB405" s="19"/>
      <c r="AC405" s="19"/>
      <c r="AD405" s="19"/>
    </row>
    <row r="406" spans="1:30" x14ac:dyDescent="0.2">
      <c r="A406" s="37" t="s">
        <v>71</v>
      </c>
      <c r="B406" s="71">
        <v>2041</v>
      </c>
      <c r="C406" s="71">
        <v>1088</v>
      </c>
      <c r="D406" s="136">
        <f t="shared" si="43"/>
        <v>48.709558823529413</v>
      </c>
      <c r="E406" s="71">
        <v>52996</v>
      </c>
      <c r="F406" s="71">
        <v>1840</v>
      </c>
      <c r="G406" s="71">
        <v>1893</v>
      </c>
      <c r="H406" s="136">
        <f t="shared" si="44"/>
        <v>49.689910195456946</v>
      </c>
      <c r="I406" s="71">
        <v>94063</v>
      </c>
      <c r="J406" s="71">
        <v>2284</v>
      </c>
      <c r="K406" s="71">
        <v>2307</v>
      </c>
      <c r="L406" s="136">
        <f t="shared" si="45"/>
        <v>45.315561335067187</v>
      </c>
      <c r="M406" s="71">
        <v>104543</v>
      </c>
      <c r="N406" s="19"/>
      <c r="O406" s="19"/>
      <c r="P406" s="19"/>
      <c r="Q406" s="19"/>
      <c r="R406" s="19"/>
      <c r="S406" s="19"/>
      <c r="T406" s="19"/>
      <c r="AA406" s="19"/>
      <c r="AB406" s="19"/>
      <c r="AC406" s="19"/>
      <c r="AD406" s="19"/>
    </row>
    <row r="407" spans="1:30" x14ac:dyDescent="0.2">
      <c r="A407" s="43" t="s">
        <v>72</v>
      </c>
      <c r="B407" s="110">
        <v>1761</v>
      </c>
      <c r="C407" s="110">
        <v>5014</v>
      </c>
      <c r="D407" s="137">
        <f t="shared" si="43"/>
        <v>4.7704427602712407</v>
      </c>
      <c r="E407" s="110">
        <v>23919</v>
      </c>
      <c r="F407" s="110">
        <v>3175</v>
      </c>
      <c r="G407" s="110">
        <v>8046</v>
      </c>
      <c r="H407" s="137">
        <f t="shared" si="44"/>
        <v>7.9688043748446429</v>
      </c>
      <c r="I407" s="110">
        <v>64117</v>
      </c>
      <c r="J407" s="110">
        <v>2842</v>
      </c>
      <c r="K407" s="110">
        <v>9247</v>
      </c>
      <c r="L407" s="137">
        <f t="shared" si="45"/>
        <v>7.9699361955228722</v>
      </c>
      <c r="M407" s="110">
        <v>73698</v>
      </c>
      <c r="N407" s="19"/>
      <c r="O407" s="19"/>
      <c r="P407" s="19"/>
      <c r="Q407" s="19"/>
      <c r="R407" s="19"/>
      <c r="S407" s="19"/>
      <c r="T407" s="19"/>
      <c r="AA407" s="19"/>
      <c r="AB407" s="19"/>
      <c r="AC407" s="19"/>
      <c r="AD407" s="19"/>
    </row>
    <row r="408" spans="1:30" x14ac:dyDescent="0.2">
      <c r="A408" s="27" t="s">
        <v>20</v>
      </c>
      <c r="B408" s="124"/>
      <c r="C408" s="124"/>
      <c r="D408" s="134"/>
      <c r="E408" s="124"/>
      <c r="F408" s="124"/>
      <c r="G408" s="124"/>
      <c r="H408" s="134"/>
      <c r="I408" s="124"/>
      <c r="J408" s="124"/>
      <c r="K408" s="124"/>
      <c r="L408" s="134"/>
      <c r="M408" s="125"/>
      <c r="N408" s="19"/>
      <c r="O408" s="19"/>
      <c r="P408" s="19"/>
      <c r="Q408" s="19"/>
      <c r="R408" s="19"/>
      <c r="S408" s="19"/>
      <c r="T408" s="19"/>
      <c r="AA408" s="19"/>
      <c r="AB408" s="19"/>
      <c r="AC408" s="19"/>
      <c r="AD408" s="19"/>
    </row>
    <row r="409" spans="1:30" x14ac:dyDescent="0.2">
      <c r="A409" s="31" t="s">
        <v>21</v>
      </c>
      <c r="B409" s="105">
        <v>44790.103607268786</v>
      </c>
      <c r="C409" s="105">
        <v>50082</v>
      </c>
      <c r="D409" s="135">
        <f t="shared" ref="D409:D414" si="46">E409/C409</f>
        <v>37.047821572620904</v>
      </c>
      <c r="E409" s="105">
        <v>1855429</v>
      </c>
      <c r="F409" s="105">
        <v>50186</v>
      </c>
      <c r="G409" s="105">
        <v>52801</v>
      </c>
      <c r="H409" s="135">
        <f t="shared" ref="H409:H414" si="47">I409/G409</f>
        <v>36.975038351546374</v>
      </c>
      <c r="I409" s="105">
        <v>1952319</v>
      </c>
      <c r="J409" s="105">
        <v>48695</v>
      </c>
      <c r="K409" s="105">
        <v>55693.47</v>
      </c>
      <c r="L409" s="135">
        <f t="shared" ref="L409:L414" si="48">M409/K409</f>
        <v>37.231564131306598</v>
      </c>
      <c r="M409" s="105">
        <v>2073555</v>
      </c>
      <c r="N409" s="19"/>
      <c r="O409" s="19"/>
      <c r="P409" s="19"/>
      <c r="Q409" s="19"/>
      <c r="R409" s="19"/>
      <c r="S409" s="19"/>
      <c r="T409" s="19"/>
      <c r="AA409" s="19"/>
      <c r="AB409" s="19"/>
      <c r="AC409" s="19"/>
      <c r="AD409" s="19"/>
    </row>
    <row r="410" spans="1:30" x14ac:dyDescent="0.2">
      <c r="A410" s="37" t="s">
        <v>22</v>
      </c>
      <c r="B410" s="71">
        <v>100576.32995371391</v>
      </c>
      <c r="C410" s="71">
        <v>98466</v>
      </c>
      <c r="D410" s="136">
        <f t="shared" si="46"/>
        <v>10.92802591757561</v>
      </c>
      <c r="E410" s="71">
        <v>1076039</v>
      </c>
      <c r="F410" s="71">
        <v>112684</v>
      </c>
      <c r="G410" s="71">
        <v>105964</v>
      </c>
      <c r="H410" s="136">
        <f t="shared" si="47"/>
        <v>10.976794005511305</v>
      </c>
      <c r="I410" s="71">
        <v>1163145</v>
      </c>
      <c r="J410" s="71">
        <v>114531</v>
      </c>
      <c r="K410" s="71">
        <v>109938</v>
      </c>
      <c r="L410" s="136">
        <f t="shared" si="48"/>
        <v>11.000109152431371</v>
      </c>
      <c r="M410" s="71">
        <v>1209330</v>
      </c>
      <c r="N410" s="19"/>
      <c r="O410" s="19"/>
      <c r="P410" s="19"/>
      <c r="Q410" s="19"/>
      <c r="R410" s="19"/>
      <c r="S410" s="19"/>
      <c r="T410" s="19"/>
      <c r="AA410" s="19"/>
      <c r="AB410" s="19"/>
      <c r="AC410" s="19"/>
      <c r="AD410" s="19"/>
    </row>
    <row r="411" spans="1:30" x14ac:dyDescent="0.2">
      <c r="A411" s="37" t="s">
        <v>23</v>
      </c>
      <c r="B411" s="71">
        <v>275135.78200770449</v>
      </c>
      <c r="C411" s="71">
        <v>376598</v>
      </c>
      <c r="D411" s="136">
        <f t="shared" si="46"/>
        <v>10.173957376300459</v>
      </c>
      <c r="E411" s="71">
        <v>3831492</v>
      </c>
      <c r="F411" s="71">
        <v>279064</v>
      </c>
      <c r="G411" s="71">
        <v>344573</v>
      </c>
      <c r="H411" s="136">
        <f t="shared" si="47"/>
        <v>10.272348675026771</v>
      </c>
      <c r="I411" s="71">
        <v>3539574</v>
      </c>
      <c r="J411" s="71">
        <v>322816</v>
      </c>
      <c r="K411" s="71">
        <v>368880.8</v>
      </c>
      <c r="L411" s="136">
        <f t="shared" si="48"/>
        <v>10.493644559434918</v>
      </c>
      <c r="M411" s="71">
        <v>3870904</v>
      </c>
      <c r="N411" s="19"/>
      <c r="O411" s="19"/>
      <c r="P411" s="19"/>
      <c r="Q411" s="19"/>
      <c r="R411" s="19"/>
      <c r="S411" s="19"/>
      <c r="T411" s="19"/>
      <c r="AA411" s="19"/>
      <c r="AB411" s="19"/>
      <c r="AC411" s="19"/>
      <c r="AD411" s="19"/>
    </row>
    <row r="412" spans="1:30" x14ac:dyDescent="0.2">
      <c r="A412" s="37" t="s">
        <v>24</v>
      </c>
      <c r="B412" s="71">
        <v>70523</v>
      </c>
      <c r="C412" s="71">
        <v>79795</v>
      </c>
      <c r="D412" s="136">
        <f t="shared" si="46"/>
        <v>9.0842909956764206</v>
      </c>
      <c r="E412" s="71">
        <v>724881</v>
      </c>
      <c r="F412" s="71">
        <v>69929</v>
      </c>
      <c r="G412" s="71">
        <v>76337</v>
      </c>
      <c r="H412" s="136">
        <f t="shared" si="47"/>
        <v>9.0736078179650761</v>
      </c>
      <c r="I412" s="71">
        <v>692652</v>
      </c>
      <c r="J412" s="71">
        <v>57776</v>
      </c>
      <c r="K412" s="71">
        <v>78285</v>
      </c>
      <c r="L412" s="136">
        <f t="shared" si="48"/>
        <v>9.1068429456473137</v>
      </c>
      <c r="M412" s="71">
        <v>712929.2</v>
      </c>
      <c r="N412" s="19"/>
      <c r="O412" s="19"/>
      <c r="P412" s="19"/>
      <c r="Q412" s="19"/>
      <c r="R412" s="19"/>
      <c r="S412" s="19"/>
      <c r="T412" s="19"/>
      <c r="AA412" s="19"/>
      <c r="AB412" s="19"/>
      <c r="AC412" s="19"/>
      <c r="AD412" s="19"/>
    </row>
    <row r="413" spans="1:30" x14ac:dyDescent="0.2">
      <c r="A413" s="37" t="s">
        <v>25</v>
      </c>
      <c r="B413" s="71">
        <v>71445</v>
      </c>
      <c r="C413" s="71">
        <v>77832</v>
      </c>
      <c r="D413" s="136">
        <f t="shared" si="46"/>
        <v>9.4362601500668113</v>
      </c>
      <c r="E413" s="71">
        <v>734443</v>
      </c>
      <c r="F413" s="71">
        <v>71085</v>
      </c>
      <c r="G413" s="71">
        <v>73599</v>
      </c>
      <c r="H413" s="136">
        <f t="shared" si="47"/>
        <v>9.3779535048030542</v>
      </c>
      <c r="I413" s="71">
        <v>690208</v>
      </c>
      <c r="J413" s="71">
        <v>63602</v>
      </c>
      <c r="K413" s="71">
        <v>72094.2</v>
      </c>
      <c r="L413" s="136">
        <f t="shared" si="48"/>
        <v>9.2832488605186008</v>
      </c>
      <c r="M413" s="71">
        <v>669268.4</v>
      </c>
      <c r="N413" s="19"/>
      <c r="O413" s="19"/>
      <c r="P413" s="19"/>
      <c r="Q413" s="19"/>
      <c r="R413" s="19"/>
      <c r="S413" s="19"/>
      <c r="T413" s="19"/>
      <c r="AA413" s="19"/>
      <c r="AB413" s="19"/>
      <c r="AC413" s="19"/>
      <c r="AD413" s="19"/>
    </row>
    <row r="414" spans="1:30" x14ac:dyDescent="0.2">
      <c r="A414" s="129" t="s">
        <v>73</v>
      </c>
      <c r="B414" s="110">
        <v>1578</v>
      </c>
      <c r="C414" s="110">
        <v>1363</v>
      </c>
      <c r="D414" s="137">
        <f t="shared" si="46"/>
        <v>9.163609684519443</v>
      </c>
      <c r="E414" s="110">
        <v>12490</v>
      </c>
      <c r="F414" s="110">
        <v>3105</v>
      </c>
      <c r="G414" s="110">
        <v>2061</v>
      </c>
      <c r="H414" s="137">
        <f t="shared" si="47"/>
        <v>8.9514798641436197</v>
      </c>
      <c r="I414" s="110">
        <v>18449</v>
      </c>
      <c r="J414" s="110">
        <v>2808</v>
      </c>
      <c r="K414" s="110">
        <v>2204</v>
      </c>
      <c r="L414" s="137">
        <f t="shared" si="48"/>
        <v>8.9954627949183301</v>
      </c>
      <c r="M414" s="110">
        <v>19826</v>
      </c>
      <c r="N414" s="19"/>
      <c r="O414" s="19"/>
      <c r="P414" s="19"/>
      <c r="Q414" s="19"/>
      <c r="R414" s="19"/>
      <c r="S414" s="19"/>
      <c r="T414" s="19"/>
      <c r="AA414" s="19"/>
      <c r="AB414" s="19"/>
      <c r="AC414" s="19"/>
      <c r="AD414" s="19"/>
    </row>
    <row r="415" spans="1:30" x14ac:dyDescent="0.2">
      <c r="A415" s="27" t="s">
        <v>26</v>
      </c>
      <c r="B415" s="124"/>
      <c r="C415" s="124"/>
      <c r="D415" s="134"/>
      <c r="E415" s="124"/>
      <c r="F415" s="124"/>
      <c r="G415" s="124"/>
      <c r="H415" s="134"/>
      <c r="I415" s="124"/>
      <c r="J415" s="124"/>
      <c r="K415" s="124"/>
      <c r="L415" s="134"/>
      <c r="M415" s="125"/>
      <c r="N415" s="19"/>
      <c r="O415" s="19"/>
      <c r="P415" s="19"/>
      <c r="Q415" s="19"/>
      <c r="R415" s="19"/>
      <c r="S415" s="19"/>
      <c r="T415" s="19"/>
      <c r="AA415" s="19"/>
      <c r="AB415" s="19"/>
      <c r="AC415" s="19"/>
      <c r="AD415" s="19"/>
    </row>
    <row r="416" spans="1:30" x14ac:dyDescent="0.2">
      <c r="A416" s="31" t="s">
        <v>164</v>
      </c>
      <c r="B416" s="105">
        <v>91260</v>
      </c>
      <c r="C416" s="105">
        <v>432910.41666666669</v>
      </c>
      <c r="D416" s="135">
        <f>E416/C416</f>
        <v>97.194692897395043</v>
      </c>
      <c r="E416" s="105">
        <v>42076595</v>
      </c>
      <c r="F416" s="105">
        <v>117115</v>
      </c>
      <c r="G416" s="105">
        <v>445510.75</v>
      </c>
      <c r="H416" s="135">
        <f>I416/G416</f>
        <v>96.96623706610896</v>
      </c>
      <c r="I416" s="105">
        <v>43199501</v>
      </c>
      <c r="J416" s="105">
        <v>98588</v>
      </c>
      <c r="K416" s="105">
        <v>458883.66666666669</v>
      </c>
      <c r="L416" s="135">
        <f>M416/K416</f>
        <v>96.827483879647033</v>
      </c>
      <c r="M416" s="105">
        <v>44432550.836799994</v>
      </c>
      <c r="N416" s="19"/>
      <c r="O416" s="19"/>
      <c r="P416" s="19"/>
      <c r="Q416" s="19"/>
      <c r="R416" s="19"/>
      <c r="S416" s="19"/>
      <c r="T416" s="19"/>
      <c r="AA416" s="19"/>
      <c r="AB416" s="19"/>
      <c r="AC416" s="19"/>
      <c r="AD416" s="19"/>
    </row>
    <row r="417" spans="1:30" x14ac:dyDescent="0.2">
      <c r="A417" s="43" t="s">
        <v>165</v>
      </c>
      <c r="B417" s="110">
        <v>245431</v>
      </c>
      <c r="C417" s="110">
        <v>756130.33333333337</v>
      </c>
      <c r="D417" s="137">
        <f>E417/C417</f>
        <v>3.2635978461793833</v>
      </c>
      <c r="E417" s="110">
        <v>2467705.327297566</v>
      </c>
      <c r="F417" s="110">
        <v>274130</v>
      </c>
      <c r="G417" s="110">
        <v>768792.41666666663</v>
      </c>
      <c r="H417" s="137">
        <f>I417/G417</f>
        <v>3.2435205322684078</v>
      </c>
      <c r="I417" s="110">
        <v>2493593.9885105821</v>
      </c>
      <c r="J417" s="110">
        <v>280304</v>
      </c>
      <c r="K417" s="110">
        <v>778740.16666666663</v>
      </c>
      <c r="L417" s="137">
        <f>M417/K417</f>
        <v>3.2320095556048751</v>
      </c>
      <c r="M417" s="110">
        <v>2516895.6599999997</v>
      </c>
      <c r="N417" s="19"/>
      <c r="O417" s="19"/>
      <c r="P417" s="19"/>
      <c r="Q417" s="19"/>
      <c r="R417" s="19"/>
      <c r="S417" s="19"/>
      <c r="T417" s="19"/>
      <c r="AA417" s="19"/>
      <c r="AB417" s="19"/>
      <c r="AC417" s="19"/>
      <c r="AD417" s="19"/>
    </row>
    <row r="418" spans="1:30" x14ac:dyDescent="0.2">
      <c r="A418" s="27" t="s">
        <v>27</v>
      </c>
      <c r="B418" s="124"/>
      <c r="C418" s="124"/>
      <c r="D418" s="134"/>
      <c r="E418" s="124"/>
      <c r="F418" s="124"/>
      <c r="G418" s="124"/>
      <c r="H418" s="134"/>
      <c r="I418" s="124"/>
      <c r="J418" s="124"/>
      <c r="K418" s="124"/>
      <c r="L418" s="134"/>
      <c r="M418" s="125"/>
      <c r="N418" s="19"/>
      <c r="O418" s="19"/>
      <c r="P418" s="19"/>
      <c r="Q418" s="19"/>
      <c r="R418" s="19"/>
      <c r="S418" s="19"/>
      <c r="T418" s="19"/>
      <c r="AA418" s="19"/>
      <c r="AB418" s="19"/>
      <c r="AC418" s="19"/>
      <c r="AD418" s="19"/>
    </row>
    <row r="419" spans="1:30" x14ac:dyDescent="0.2">
      <c r="A419" s="31" t="s">
        <v>28</v>
      </c>
      <c r="B419" s="105">
        <v>56599.2714123154</v>
      </c>
      <c r="C419" s="105">
        <v>69051</v>
      </c>
      <c r="D419" s="135">
        <f t="shared" ref="D419:D436" si="49">E419/C419</f>
        <v>18.536907503149845</v>
      </c>
      <c r="E419" s="105">
        <v>1279992</v>
      </c>
      <c r="F419" s="105">
        <v>71854</v>
      </c>
      <c r="G419" s="105">
        <v>70081</v>
      </c>
      <c r="H419" s="135">
        <f t="shared" ref="H419:H436" si="50">I419/G419</f>
        <v>18.592271799774547</v>
      </c>
      <c r="I419" s="105">
        <v>1302965</v>
      </c>
      <c r="J419" s="105">
        <v>66247</v>
      </c>
      <c r="K419" s="105">
        <v>80605</v>
      </c>
      <c r="L419" s="135">
        <f t="shared" ref="L419:L436" si="51">M419/K419</f>
        <v>18.714918429377832</v>
      </c>
      <c r="M419" s="105">
        <v>1508516</v>
      </c>
      <c r="N419" s="19"/>
      <c r="O419" s="19"/>
      <c r="P419" s="19"/>
      <c r="Q419" s="19"/>
      <c r="R419" s="19"/>
      <c r="S419" s="19"/>
      <c r="T419" s="19"/>
      <c r="AA419" s="19"/>
      <c r="AB419" s="19"/>
      <c r="AC419" s="19"/>
      <c r="AD419" s="19"/>
    </row>
    <row r="420" spans="1:30" x14ac:dyDescent="0.2">
      <c r="A420" s="37" t="s">
        <v>29</v>
      </c>
      <c r="B420" s="71">
        <v>4369</v>
      </c>
      <c r="C420" s="71">
        <v>4633</v>
      </c>
      <c r="D420" s="136">
        <f t="shared" si="49"/>
        <v>7.2508094107489747</v>
      </c>
      <c r="E420" s="71">
        <v>33593</v>
      </c>
      <c r="F420" s="71">
        <v>5470</v>
      </c>
      <c r="G420" s="71">
        <v>4800</v>
      </c>
      <c r="H420" s="136">
        <f t="shared" si="50"/>
        <v>6.9693750000000003</v>
      </c>
      <c r="I420" s="71">
        <v>33453</v>
      </c>
      <c r="J420" s="71">
        <v>4711.2000000000007</v>
      </c>
      <c r="K420" s="71">
        <v>5373</v>
      </c>
      <c r="L420" s="136">
        <f t="shared" si="51"/>
        <v>8.0067001675041869</v>
      </c>
      <c r="M420" s="71">
        <v>43020</v>
      </c>
      <c r="N420" s="19"/>
      <c r="O420" s="19"/>
      <c r="P420" s="19"/>
      <c r="Q420" s="19"/>
      <c r="R420" s="19"/>
      <c r="S420" s="19"/>
      <c r="T420" s="19"/>
      <c r="AA420" s="19"/>
      <c r="AB420" s="19"/>
      <c r="AC420" s="19"/>
      <c r="AD420" s="19"/>
    </row>
    <row r="421" spans="1:30" x14ac:dyDescent="0.2">
      <c r="A421" s="37" t="s">
        <v>97</v>
      </c>
      <c r="B421" s="71">
        <v>11746.366967715145</v>
      </c>
      <c r="C421" s="71">
        <v>25606</v>
      </c>
      <c r="D421" s="136">
        <f t="shared" si="49"/>
        <v>27.890963055533859</v>
      </c>
      <c r="E421" s="71">
        <v>714176</v>
      </c>
      <c r="F421" s="71">
        <v>13192</v>
      </c>
      <c r="G421" s="71">
        <v>26046</v>
      </c>
      <c r="H421" s="136">
        <f t="shared" si="50"/>
        <v>28.24802272901789</v>
      </c>
      <c r="I421" s="71">
        <v>735748</v>
      </c>
      <c r="J421" s="71">
        <v>15493</v>
      </c>
      <c r="K421" s="71">
        <v>25902</v>
      </c>
      <c r="L421" s="136">
        <f t="shared" si="51"/>
        <v>28.360705737008725</v>
      </c>
      <c r="M421" s="71">
        <v>734599</v>
      </c>
      <c r="N421" s="19"/>
      <c r="O421" s="19"/>
      <c r="P421" s="19"/>
      <c r="Q421" s="19"/>
      <c r="R421" s="19"/>
      <c r="S421" s="19"/>
      <c r="T421" s="19"/>
      <c r="AA421" s="19"/>
      <c r="AB421" s="19"/>
      <c r="AC421" s="19"/>
      <c r="AD421" s="19"/>
    </row>
    <row r="422" spans="1:30" x14ac:dyDescent="0.2">
      <c r="A422" s="37" t="s">
        <v>30</v>
      </c>
      <c r="B422" s="71">
        <v>67798.456928838961</v>
      </c>
      <c r="C422" s="71">
        <v>124293</v>
      </c>
      <c r="D422" s="136">
        <f t="shared" si="49"/>
        <v>6.4254785064323814</v>
      </c>
      <c r="E422" s="71">
        <v>798642</v>
      </c>
      <c r="F422" s="71">
        <v>77115</v>
      </c>
      <c r="G422" s="71">
        <v>135344</v>
      </c>
      <c r="H422" s="136">
        <f t="shared" si="50"/>
        <v>6.5533839894520423</v>
      </c>
      <c r="I422" s="71">
        <v>886961.20266839722</v>
      </c>
      <c r="J422" s="71">
        <v>78523.491385767789</v>
      </c>
      <c r="K422" s="71">
        <v>138541.79999999999</v>
      </c>
      <c r="L422" s="136">
        <f t="shared" si="51"/>
        <v>6.5630921498060522</v>
      </c>
      <c r="M422" s="71">
        <v>909262.60000000009</v>
      </c>
      <c r="N422" s="19"/>
      <c r="O422" s="19"/>
      <c r="P422" s="19"/>
      <c r="Q422" s="19"/>
      <c r="R422" s="19"/>
      <c r="S422" s="19"/>
      <c r="T422" s="19"/>
      <c r="AA422" s="19"/>
      <c r="AB422" s="19"/>
      <c r="AC422" s="19"/>
      <c r="AD422" s="19"/>
    </row>
    <row r="423" spans="1:30" x14ac:dyDescent="0.2">
      <c r="A423" s="37" t="s">
        <v>98</v>
      </c>
      <c r="B423" s="71">
        <v>40126.449471999083</v>
      </c>
      <c r="C423" s="71">
        <v>128342</v>
      </c>
      <c r="D423" s="136">
        <f t="shared" si="49"/>
        <v>7.3226145766779389</v>
      </c>
      <c r="E423" s="71">
        <v>939799</v>
      </c>
      <c r="F423" s="71">
        <v>47682</v>
      </c>
      <c r="G423" s="71">
        <v>135791</v>
      </c>
      <c r="H423" s="136">
        <f t="shared" si="50"/>
        <v>7.4893770573896647</v>
      </c>
      <c r="I423" s="71">
        <v>1016990</v>
      </c>
      <c r="J423" s="71">
        <v>45803.289894399815</v>
      </c>
      <c r="K423" s="71">
        <v>138133</v>
      </c>
      <c r="L423" s="136">
        <f t="shared" si="51"/>
        <v>7.5074728703495897</v>
      </c>
      <c r="M423" s="71">
        <v>1037029.7499999999</v>
      </c>
      <c r="N423" s="19"/>
      <c r="O423" s="19"/>
      <c r="P423" s="19"/>
      <c r="Q423" s="19"/>
      <c r="R423" s="19"/>
      <c r="S423" s="19"/>
      <c r="T423" s="19"/>
      <c r="AA423" s="19"/>
      <c r="AB423" s="19"/>
      <c r="AC423" s="19"/>
      <c r="AD423" s="19"/>
    </row>
    <row r="424" spans="1:30" x14ac:dyDescent="0.2">
      <c r="A424" s="37" t="s">
        <v>31</v>
      </c>
      <c r="B424" s="71">
        <v>23797</v>
      </c>
      <c r="C424" s="71">
        <v>65109</v>
      </c>
      <c r="D424" s="136">
        <f t="shared" si="49"/>
        <v>8.4499224377582216</v>
      </c>
      <c r="E424" s="71">
        <v>550166</v>
      </c>
      <c r="F424" s="71">
        <v>22770</v>
      </c>
      <c r="G424" s="71">
        <v>65990</v>
      </c>
      <c r="H424" s="136">
        <f t="shared" si="50"/>
        <v>8.97035914532505</v>
      </c>
      <c r="I424" s="71">
        <v>591954</v>
      </c>
      <c r="J424" s="71">
        <v>21804</v>
      </c>
      <c r="K424" s="71">
        <v>68091.199999999997</v>
      </c>
      <c r="L424" s="136">
        <f t="shared" si="51"/>
        <v>9.007669126113214</v>
      </c>
      <c r="M424" s="71">
        <v>613343</v>
      </c>
      <c r="N424" s="19"/>
      <c r="O424" s="19"/>
      <c r="P424" s="19"/>
      <c r="Q424" s="19"/>
      <c r="R424" s="19"/>
      <c r="S424" s="19"/>
      <c r="T424" s="19"/>
      <c r="AA424" s="19"/>
      <c r="AB424" s="19"/>
      <c r="AC424" s="19"/>
      <c r="AD424" s="19"/>
    </row>
    <row r="425" spans="1:30" x14ac:dyDescent="0.2">
      <c r="A425" s="37" t="s">
        <v>100</v>
      </c>
      <c r="B425" s="71">
        <v>77000</v>
      </c>
      <c r="C425" s="71">
        <v>60000</v>
      </c>
      <c r="D425" s="136">
        <f t="shared" si="49"/>
        <v>60</v>
      </c>
      <c r="E425" s="71">
        <v>3600000</v>
      </c>
      <c r="F425" s="71">
        <v>85000</v>
      </c>
      <c r="G425" s="71">
        <v>77000</v>
      </c>
      <c r="H425" s="136">
        <f t="shared" si="50"/>
        <v>60.000000000000014</v>
      </c>
      <c r="I425" s="71">
        <v>4620000.0000000009</v>
      </c>
      <c r="J425" s="116">
        <v>80358</v>
      </c>
      <c r="K425" s="71">
        <v>83585</v>
      </c>
      <c r="L425" s="136">
        <f t="shared" si="51"/>
        <v>60.210962134354247</v>
      </c>
      <c r="M425" s="71">
        <v>5032733.2699999996</v>
      </c>
      <c r="N425" s="19"/>
      <c r="O425" s="19"/>
      <c r="P425" s="19"/>
      <c r="Q425" s="19"/>
      <c r="R425" s="19"/>
      <c r="S425" s="19"/>
      <c r="T425" s="19"/>
      <c r="AA425" s="19"/>
      <c r="AB425" s="19"/>
      <c r="AC425" s="19"/>
      <c r="AD425" s="19"/>
    </row>
    <row r="426" spans="1:30" x14ac:dyDescent="0.2">
      <c r="A426" s="37" t="s">
        <v>99</v>
      </c>
      <c r="B426" s="71">
        <v>9242</v>
      </c>
      <c r="C426" s="71">
        <v>13724</v>
      </c>
      <c r="D426" s="136">
        <f t="shared" si="49"/>
        <v>25.025575633925968</v>
      </c>
      <c r="E426" s="71">
        <v>343451</v>
      </c>
      <c r="F426" s="71">
        <v>8916</v>
      </c>
      <c r="G426" s="71">
        <v>14253</v>
      </c>
      <c r="H426" s="136">
        <f t="shared" si="50"/>
        <v>25.076475128043217</v>
      </c>
      <c r="I426" s="71">
        <v>357415</v>
      </c>
      <c r="J426" s="71">
        <v>8329</v>
      </c>
      <c r="K426" s="71">
        <v>14726.2</v>
      </c>
      <c r="L426" s="136">
        <f t="shared" si="51"/>
        <v>24.888226426369325</v>
      </c>
      <c r="M426" s="71">
        <v>366509</v>
      </c>
      <c r="N426" s="19"/>
      <c r="O426" s="19"/>
      <c r="P426" s="19"/>
      <c r="Q426" s="19"/>
      <c r="R426" s="19"/>
      <c r="S426" s="19"/>
      <c r="T426" s="19"/>
      <c r="AA426" s="19"/>
      <c r="AB426" s="19"/>
      <c r="AC426" s="19"/>
      <c r="AD426" s="19"/>
    </row>
    <row r="427" spans="1:30" ht="12" customHeight="1" x14ac:dyDescent="0.2">
      <c r="A427" s="1" t="s">
        <v>166</v>
      </c>
      <c r="B427" s="71">
        <v>16966.243432574433</v>
      </c>
      <c r="C427" s="71">
        <v>20651.259384921352</v>
      </c>
      <c r="D427" s="136">
        <f t="shared" si="49"/>
        <v>3.4507822826550294</v>
      </c>
      <c r="E427" s="71">
        <v>71263</v>
      </c>
      <c r="F427" s="71">
        <v>19130</v>
      </c>
      <c r="G427" s="71">
        <v>24682</v>
      </c>
      <c r="H427" s="136">
        <f t="shared" si="50"/>
        <v>3.4509359047078845</v>
      </c>
      <c r="I427" s="71">
        <v>85176</v>
      </c>
      <c r="J427" s="71">
        <v>18280.8</v>
      </c>
      <c r="K427" s="71">
        <v>24712.799999999999</v>
      </c>
      <c r="L427" s="136">
        <f t="shared" si="51"/>
        <v>3.492902463500696</v>
      </c>
      <c r="M427" s="71">
        <v>86319.4</v>
      </c>
      <c r="N427" s="19"/>
      <c r="O427" s="19"/>
      <c r="P427" s="19"/>
      <c r="Q427" s="19"/>
      <c r="R427" s="19"/>
      <c r="S427" s="19"/>
      <c r="T427" s="19"/>
      <c r="AA427" s="19"/>
      <c r="AB427" s="19"/>
      <c r="AC427" s="19"/>
      <c r="AD427" s="19"/>
    </row>
    <row r="428" spans="1:30" x14ac:dyDescent="0.2">
      <c r="A428" s="37" t="s">
        <v>150</v>
      </c>
      <c r="B428" s="71">
        <v>9592.0140338552992</v>
      </c>
      <c r="C428" s="71">
        <v>13040</v>
      </c>
      <c r="D428" s="136">
        <f t="shared" si="49"/>
        <v>1.9776840490797547</v>
      </c>
      <c r="E428" s="71">
        <v>25789</v>
      </c>
      <c r="F428" s="71">
        <v>10679</v>
      </c>
      <c r="G428" s="71">
        <v>13329</v>
      </c>
      <c r="H428" s="136">
        <f t="shared" si="50"/>
        <v>1.9754670267837047</v>
      </c>
      <c r="I428" s="71">
        <v>26331</v>
      </c>
      <c r="J428" s="71">
        <v>11939</v>
      </c>
      <c r="K428" s="71">
        <v>13840.8</v>
      </c>
      <c r="L428" s="136">
        <f t="shared" si="51"/>
        <v>1.9805791572741462</v>
      </c>
      <c r="M428" s="71">
        <v>27412.800000000003</v>
      </c>
      <c r="N428" s="19"/>
      <c r="O428" s="19"/>
      <c r="P428" s="19"/>
      <c r="Q428" s="19"/>
      <c r="R428" s="19"/>
      <c r="S428" s="19"/>
      <c r="T428" s="19"/>
      <c r="AA428" s="19"/>
      <c r="AB428" s="19"/>
      <c r="AC428" s="19"/>
      <c r="AD428" s="19"/>
    </row>
    <row r="429" spans="1:30" x14ac:dyDescent="0.2">
      <c r="A429" s="37" t="s">
        <v>151</v>
      </c>
      <c r="B429" s="71">
        <v>7412.5</v>
      </c>
      <c r="C429" s="71">
        <v>119845</v>
      </c>
      <c r="D429" s="136">
        <f t="shared" si="49"/>
        <v>3.1157411656723268</v>
      </c>
      <c r="E429" s="71">
        <v>373406</v>
      </c>
      <c r="F429" s="71">
        <v>7102</v>
      </c>
      <c r="G429" s="71">
        <v>118068</v>
      </c>
      <c r="H429" s="136">
        <f t="shared" si="50"/>
        <v>3.0690449571433409</v>
      </c>
      <c r="I429" s="71">
        <v>362356</v>
      </c>
      <c r="J429" s="71">
        <v>5671</v>
      </c>
      <c r="K429" s="71">
        <v>115466</v>
      </c>
      <c r="L429" s="136">
        <f t="shared" si="51"/>
        <v>3.0928931460343305</v>
      </c>
      <c r="M429" s="71">
        <v>357124</v>
      </c>
      <c r="N429" s="19"/>
      <c r="O429" s="19"/>
      <c r="P429" s="19"/>
      <c r="Q429" s="19"/>
      <c r="R429" s="19"/>
      <c r="S429" s="19"/>
      <c r="T429" s="19"/>
      <c r="AA429" s="19"/>
      <c r="AB429" s="19"/>
      <c r="AC429" s="19"/>
      <c r="AD429" s="19"/>
    </row>
    <row r="430" spans="1:30" x14ac:dyDescent="0.2">
      <c r="A430" s="37" t="s">
        <v>32</v>
      </c>
      <c r="B430" s="71">
        <v>13230.307365439094</v>
      </c>
      <c r="C430" s="71">
        <v>30526</v>
      </c>
      <c r="D430" s="136">
        <f t="shared" si="49"/>
        <v>32.877252178470812</v>
      </c>
      <c r="E430" s="71">
        <v>1003611</v>
      </c>
      <c r="F430" s="71">
        <v>15182</v>
      </c>
      <c r="G430" s="71">
        <v>31004</v>
      </c>
      <c r="H430" s="136">
        <f t="shared" si="50"/>
        <v>32.897497097148758</v>
      </c>
      <c r="I430" s="71">
        <v>1019954</v>
      </c>
      <c r="J430" s="71">
        <v>16103</v>
      </c>
      <c r="K430" s="71">
        <v>32468</v>
      </c>
      <c r="L430" s="136">
        <f t="shared" si="51"/>
        <v>33.248552420845137</v>
      </c>
      <c r="M430" s="71">
        <v>1079514</v>
      </c>
      <c r="N430" s="19"/>
      <c r="O430" s="19"/>
      <c r="P430" s="19"/>
      <c r="Q430" s="19"/>
      <c r="R430" s="19"/>
      <c r="S430" s="19"/>
      <c r="T430" s="19"/>
      <c r="AA430" s="19"/>
      <c r="AB430" s="19"/>
      <c r="AC430" s="19"/>
      <c r="AD430" s="19"/>
    </row>
    <row r="431" spans="1:30" x14ac:dyDescent="0.2">
      <c r="A431" s="1" t="s">
        <v>44</v>
      </c>
      <c r="B431" s="71">
        <v>4614</v>
      </c>
      <c r="C431" s="71">
        <v>4792</v>
      </c>
      <c r="D431" s="136">
        <f t="shared" si="49"/>
        <v>41.176126878130219</v>
      </c>
      <c r="E431" s="71">
        <v>197316</v>
      </c>
      <c r="F431" s="71">
        <v>4622</v>
      </c>
      <c r="G431" s="71">
        <v>5216</v>
      </c>
      <c r="H431" s="136">
        <f t="shared" si="50"/>
        <v>41.405099693251536</v>
      </c>
      <c r="I431" s="71">
        <v>215969</v>
      </c>
      <c r="J431" s="71">
        <v>5895.2</v>
      </c>
      <c r="K431" s="71">
        <v>5438</v>
      </c>
      <c r="L431" s="136">
        <f t="shared" si="51"/>
        <v>41.417984553144542</v>
      </c>
      <c r="M431" s="71">
        <v>225231.00000000003</v>
      </c>
      <c r="N431" s="19"/>
      <c r="O431" s="19"/>
      <c r="P431" s="19"/>
      <c r="Q431" s="19"/>
      <c r="R431" s="19"/>
      <c r="S431" s="19"/>
      <c r="T431" s="19"/>
      <c r="AA431" s="19"/>
      <c r="AB431" s="19"/>
      <c r="AC431" s="19"/>
      <c r="AD431" s="19"/>
    </row>
    <row r="432" spans="1:30" x14ac:dyDescent="0.2">
      <c r="A432" s="1" t="s">
        <v>49</v>
      </c>
      <c r="B432" s="71">
        <v>1449.6666666666665</v>
      </c>
      <c r="C432" s="71">
        <v>1614</v>
      </c>
      <c r="D432" s="136">
        <f t="shared" si="49"/>
        <v>18.762701363073109</v>
      </c>
      <c r="E432" s="71">
        <v>30283</v>
      </c>
      <c r="F432" s="71">
        <v>1415</v>
      </c>
      <c r="G432" s="71">
        <v>1712</v>
      </c>
      <c r="H432" s="136">
        <f t="shared" si="50"/>
        <v>18.933411214953271</v>
      </c>
      <c r="I432" s="71">
        <v>32414</v>
      </c>
      <c r="J432" s="71">
        <v>1390</v>
      </c>
      <c r="K432" s="71">
        <v>1943</v>
      </c>
      <c r="L432" s="136">
        <f t="shared" si="51"/>
        <v>19.073082861554298</v>
      </c>
      <c r="M432" s="71">
        <v>37059</v>
      </c>
      <c r="N432" s="19"/>
      <c r="O432" s="19"/>
      <c r="P432" s="19"/>
      <c r="Q432" s="19"/>
      <c r="R432" s="19"/>
      <c r="S432" s="19"/>
      <c r="T432" s="19"/>
      <c r="AA432" s="19"/>
      <c r="AB432" s="19"/>
      <c r="AC432" s="19"/>
      <c r="AD432" s="19"/>
    </row>
    <row r="433" spans="1:30" x14ac:dyDescent="0.2">
      <c r="A433" s="1" t="s">
        <v>48</v>
      </c>
      <c r="B433" s="71">
        <v>5385.7840616966587</v>
      </c>
      <c r="C433" s="71">
        <v>6736</v>
      </c>
      <c r="D433" s="136">
        <f t="shared" si="49"/>
        <v>10.656621140142517</v>
      </c>
      <c r="E433" s="71">
        <v>71783</v>
      </c>
      <c r="F433" s="71">
        <v>6122</v>
      </c>
      <c r="G433" s="71">
        <v>7287</v>
      </c>
      <c r="H433" s="136">
        <f t="shared" si="50"/>
        <v>10.659118979003706</v>
      </c>
      <c r="I433" s="71">
        <v>77673</v>
      </c>
      <c r="J433" s="71">
        <v>6977</v>
      </c>
      <c r="K433" s="71">
        <v>7944</v>
      </c>
      <c r="L433" s="136">
        <f t="shared" si="51"/>
        <v>10.759566968781471</v>
      </c>
      <c r="M433" s="71">
        <v>85474</v>
      </c>
      <c r="N433" s="19"/>
      <c r="O433" s="19"/>
      <c r="P433" s="19"/>
      <c r="Q433" s="19"/>
      <c r="R433" s="19"/>
      <c r="S433" s="19"/>
      <c r="T433" s="19"/>
      <c r="AA433" s="19"/>
      <c r="AB433" s="19"/>
      <c r="AC433" s="19"/>
      <c r="AD433" s="19"/>
    </row>
    <row r="434" spans="1:30" x14ac:dyDescent="0.2">
      <c r="A434" s="1" t="s">
        <v>45</v>
      </c>
      <c r="B434" s="71">
        <v>1634</v>
      </c>
      <c r="C434" s="71">
        <v>2429</v>
      </c>
      <c r="D434" s="136">
        <f t="shared" si="49"/>
        <v>13.960065870728695</v>
      </c>
      <c r="E434" s="71">
        <v>33909</v>
      </c>
      <c r="F434" s="71">
        <v>1755</v>
      </c>
      <c r="G434" s="71">
        <v>2556</v>
      </c>
      <c r="H434" s="136">
        <f t="shared" si="50"/>
        <v>13.852503912363067</v>
      </c>
      <c r="I434" s="71">
        <v>35407</v>
      </c>
      <c r="J434" s="71">
        <v>1899</v>
      </c>
      <c r="K434" s="71">
        <v>2716</v>
      </c>
      <c r="L434" s="136">
        <f t="shared" si="51"/>
        <v>14.040132547864507</v>
      </c>
      <c r="M434" s="71">
        <v>38133</v>
      </c>
      <c r="N434" s="19"/>
      <c r="O434" s="19"/>
      <c r="P434" s="19"/>
      <c r="Q434" s="19"/>
      <c r="R434" s="19"/>
      <c r="S434" s="19"/>
      <c r="T434" s="19"/>
      <c r="AA434" s="19"/>
      <c r="AB434" s="19"/>
      <c r="AC434" s="19"/>
      <c r="AD434" s="19"/>
    </row>
    <row r="435" spans="1:30" x14ac:dyDescent="0.2">
      <c r="A435" s="1" t="s">
        <v>50</v>
      </c>
      <c r="B435" s="71">
        <v>9313</v>
      </c>
      <c r="C435" s="71">
        <v>17640</v>
      </c>
      <c r="D435" s="136">
        <f t="shared" si="49"/>
        <v>9.0727324263038547</v>
      </c>
      <c r="E435" s="71">
        <v>160043</v>
      </c>
      <c r="F435" s="71">
        <v>10839</v>
      </c>
      <c r="G435" s="71">
        <v>19351</v>
      </c>
      <c r="H435" s="136">
        <f t="shared" si="50"/>
        <v>8.9636194511911533</v>
      </c>
      <c r="I435" s="71">
        <v>173455</v>
      </c>
      <c r="J435" s="71">
        <v>10441</v>
      </c>
      <c r="K435" s="71">
        <v>20821</v>
      </c>
      <c r="L435" s="136">
        <f t="shared" si="51"/>
        <v>9.0498535132798619</v>
      </c>
      <c r="M435" s="71">
        <v>188427</v>
      </c>
      <c r="N435" s="19"/>
      <c r="O435" s="19"/>
      <c r="P435" s="19"/>
      <c r="Q435" s="19"/>
      <c r="R435" s="19"/>
      <c r="S435" s="19"/>
      <c r="T435" s="19"/>
      <c r="AA435" s="19"/>
      <c r="AB435" s="19"/>
      <c r="AC435" s="19"/>
      <c r="AD435" s="19"/>
    </row>
    <row r="436" spans="1:30" x14ac:dyDescent="0.2">
      <c r="A436" s="1" t="s">
        <v>51</v>
      </c>
      <c r="B436" s="71">
        <v>1479</v>
      </c>
      <c r="C436" s="71">
        <v>35100</v>
      </c>
      <c r="D436" s="136">
        <f t="shared" si="49"/>
        <v>2.1701424501424502</v>
      </c>
      <c r="E436" s="71">
        <v>76172</v>
      </c>
      <c r="F436" s="71">
        <v>2102</v>
      </c>
      <c r="G436" s="71">
        <v>33006</v>
      </c>
      <c r="H436" s="136">
        <f t="shared" si="50"/>
        <v>2.1907531963885356</v>
      </c>
      <c r="I436" s="71">
        <v>72308</v>
      </c>
      <c r="J436" s="71">
        <v>2381</v>
      </c>
      <c r="K436" s="71">
        <v>36415.199999999997</v>
      </c>
      <c r="L436" s="136">
        <f t="shared" si="51"/>
        <v>2.227860893253367</v>
      </c>
      <c r="M436" s="71">
        <v>81128</v>
      </c>
      <c r="N436" s="19"/>
      <c r="O436" s="19"/>
      <c r="P436" s="19"/>
      <c r="Q436" s="19"/>
      <c r="R436" s="19"/>
      <c r="S436" s="19"/>
      <c r="T436" s="19"/>
      <c r="AA436" s="19"/>
      <c r="AB436" s="19"/>
      <c r="AC436" s="19"/>
      <c r="AD436" s="19"/>
    </row>
    <row r="437" spans="1:30" ht="12.75" customHeight="1" x14ac:dyDescent="0.2">
      <c r="A437" s="1" t="s">
        <v>46</v>
      </c>
      <c r="B437" s="71">
        <v>2508</v>
      </c>
      <c r="C437" s="71">
        <v>13307</v>
      </c>
      <c r="D437" s="136">
        <f t="shared" ref="D437:D444" si="52">E437/C437</f>
        <v>9.8542872172540772</v>
      </c>
      <c r="E437" s="71">
        <v>131131</v>
      </c>
      <c r="F437" s="71">
        <v>2625</v>
      </c>
      <c r="G437" s="71">
        <v>13987</v>
      </c>
      <c r="H437" s="136">
        <f t="shared" ref="H437:H444" si="53">I437/G437</f>
        <v>9.7530564095231291</v>
      </c>
      <c r="I437" s="71">
        <v>136416</v>
      </c>
      <c r="J437" s="71">
        <v>2701</v>
      </c>
      <c r="K437" s="71">
        <v>14911</v>
      </c>
      <c r="L437" s="136">
        <f t="shared" ref="L437:L444" si="54">M437/K437</f>
        <v>9.7538595667627916</v>
      </c>
      <c r="M437" s="71">
        <v>145439.79999999999</v>
      </c>
      <c r="N437" s="19"/>
      <c r="O437" s="19"/>
      <c r="P437" s="19"/>
      <c r="Q437" s="19"/>
      <c r="R437" s="19"/>
      <c r="S437" s="19"/>
      <c r="T437" s="19"/>
      <c r="AA437" s="19"/>
      <c r="AB437" s="19"/>
      <c r="AC437" s="19"/>
      <c r="AD437" s="19"/>
    </row>
    <row r="438" spans="1:30" s="19" customFormat="1" ht="14.25" customHeight="1" x14ac:dyDescent="0.2">
      <c r="A438" s="1" t="s">
        <v>47</v>
      </c>
      <c r="B438" s="71">
        <v>1899</v>
      </c>
      <c r="C438" s="71">
        <v>44889</v>
      </c>
      <c r="D438" s="136">
        <f t="shared" si="52"/>
        <v>7.0916482879992868</v>
      </c>
      <c r="E438" s="71">
        <v>318337</v>
      </c>
      <c r="F438" s="71">
        <v>2269</v>
      </c>
      <c r="G438" s="71">
        <v>51989</v>
      </c>
      <c r="H438" s="136">
        <f t="shared" si="53"/>
        <v>7.8484679451422412</v>
      </c>
      <c r="I438" s="71">
        <v>408034</v>
      </c>
      <c r="J438" s="71">
        <v>2721</v>
      </c>
      <c r="K438" s="71">
        <v>58250</v>
      </c>
      <c r="L438" s="136">
        <f t="shared" si="54"/>
        <v>7.7646695278969959</v>
      </c>
      <c r="M438" s="71">
        <v>452292</v>
      </c>
    </row>
    <row r="439" spans="1:30" s="19" customFormat="1" ht="14.25" customHeight="1" x14ac:dyDescent="0.2">
      <c r="A439" s="37" t="s">
        <v>74</v>
      </c>
      <c r="B439" s="71">
        <v>2997</v>
      </c>
      <c r="C439" s="71">
        <v>8950</v>
      </c>
      <c r="D439" s="136">
        <f t="shared" si="52"/>
        <v>13.717206703910614</v>
      </c>
      <c r="E439" s="71">
        <v>122769</v>
      </c>
      <c r="F439" s="71">
        <v>3075</v>
      </c>
      <c r="G439" s="71">
        <v>7909</v>
      </c>
      <c r="H439" s="136">
        <f t="shared" si="53"/>
        <v>19.550132760146667</v>
      </c>
      <c r="I439" s="71">
        <v>154622</v>
      </c>
      <c r="J439" s="71">
        <v>3531</v>
      </c>
      <c r="K439" s="71">
        <v>10865</v>
      </c>
      <c r="L439" s="136">
        <f t="shared" si="54"/>
        <v>18.75987114588127</v>
      </c>
      <c r="M439" s="71">
        <v>203826</v>
      </c>
    </row>
    <row r="440" spans="1:30" s="19" customFormat="1" ht="14.25" customHeight="1" x14ac:dyDescent="0.2">
      <c r="A440" s="37" t="s">
        <v>75</v>
      </c>
      <c r="B440" s="71">
        <v>30</v>
      </c>
      <c r="C440" s="71">
        <v>65</v>
      </c>
      <c r="D440" s="136">
        <f t="shared" si="52"/>
        <v>8.3692307692307697</v>
      </c>
      <c r="E440" s="71">
        <v>544</v>
      </c>
      <c r="F440" s="71">
        <v>59</v>
      </c>
      <c r="G440" s="71">
        <v>88</v>
      </c>
      <c r="H440" s="136">
        <f t="shared" si="53"/>
        <v>12.068181818181818</v>
      </c>
      <c r="I440" s="71">
        <v>1062</v>
      </c>
      <c r="J440" s="71">
        <v>65</v>
      </c>
      <c r="K440" s="71">
        <v>94</v>
      </c>
      <c r="L440" s="136">
        <f t="shared" si="54"/>
        <v>12.138297872340425</v>
      </c>
      <c r="M440" s="71">
        <v>1141</v>
      </c>
    </row>
    <row r="441" spans="1:30" s="19" customFormat="1" ht="14.25" customHeight="1" x14ac:dyDescent="0.2">
      <c r="A441" s="1" t="s">
        <v>78</v>
      </c>
      <c r="B441" s="71">
        <v>1603</v>
      </c>
      <c r="C441" s="71">
        <v>6118</v>
      </c>
      <c r="D441" s="136">
        <f t="shared" si="52"/>
        <v>9.6884602811376261</v>
      </c>
      <c r="E441" s="71">
        <v>59274</v>
      </c>
      <c r="F441" s="71">
        <v>1341</v>
      </c>
      <c r="G441" s="71">
        <v>4807</v>
      </c>
      <c r="H441" s="136">
        <f t="shared" si="53"/>
        <v>6.8473060120657374</v>
      </c>
      <c r="I441" s="71">
        <v>32915</v>
      </c>
      <c r="J441" s="71">
        <v>1638</v>
      </c>
      <c r="K441" s="71">
        <v>6368</v>
      </c>
      <c r="L441" s="136">
        <f t="shared" si="54"/>
        <v>6.8996545226130657</v>
      </c>
      <c r="M441" s="71">
        <v>43937</v>
      </c>
    </row>
    <row r="442" spans="1:30" s="19" customFormat="1" ht="14.25" customHeight="1" x14ac:dyDescent="0.2">
      <c r="A442" s="1" t="s">
        <v>79</v>
      </c>
      <c r="B442" s="71">
        <v>3344</v>
      </c>
      <c r="C442" s="71">
        <v>3220</v>
      </c>
      <c r="D442" s="136">
        <f t="shared" si="52"/>
        <v>58.077639751552795</v>
      </c>
      <c r="E442" s="71">
        <v>187010</v>
      </c>
      <c r="F442" s="71">
        <v>3355</v>
      </c>
      <c r="G442" s="71">
        <v>3247</v>
      </c>
      <c r="H442" s="136">
        <f t="shared" si="53"/>
        <v>63.257468432399136</v>
      </c>
      <c r="I442" s="71">
        <v>205397</v>
      </c>
      <c r="J442" s="71">
        <v>3931</v>
      </c>
      <c r="K442" s="71">
        <v>3449</v>
      </c>
      <c r="L442" s="136">
        <f t="shared" si="54"/>
        <v>63.372281820817626</v>
      </c>
      <c r="M442" s="71">
        <v>218571</v>
      </c>
    </row>
    <row r="443" spans="1:30" s="19" customFormat="1" ht="14.25" customHeight="1" x14ac:dyDescent="0.2">
      <c r="A443" s="1" t="s">
        <v>80</v>
      </c>
      <c r="B443" s="71">
        <v>280</v>
      </c>
      <c r="C443" s="71">
        <v>1491</v>
      </c>
      <c r="D443" s="136">
        <f t="shared" si="52"/>
        <v>30.305835010060363</v>
      </c>
      <c r="E443" s="71">
        <v>45186</v>
      </c>
      <c r="F443" s="71">
        <v>617</v>
      </c>
      <c r="G443" s="71">
        <v>1336</v>
      </c>
      <c r="H443" s="136">
        <f t="shared" si="53"/>
        <v>31.226796407185628</v>
      </c>
      <c r="I443" s="71">
        <v>41719</v>
      </c>
      <c r="J443" s="71">
        <v>827</v>
      </c>
      <c r="K443" s="71">
        <v>1563</v>
      </c>
      <c r="L443" s="136">
        <f t="shared" si="54"/>
        <v>30.330774152271275</v>
      </c>
      <c r="M443" s="71">
        <v>47407</v>
      </c>
    </row>
    <row r="444" spans="1:30" s="19" customFormat="1" ht="14.25" customHeight="1" x14ac:dyDescent="0.2">
      <c r="A444" s="4" t="s">
        <v>81</v>
      </c>
      <c r="B444" s="110">
        <v>30</v>
      </c>
      <c r="C444" s="110">
        <v>4419</v>
      </c>
      <c r="D444" s="137">
        <f t="shared" si="52"/>
        <v>1.5118805159538358</v>
      </c>
      <c r="E444" s="110">
        <v>6681</v>
      </c>
      <c r="F444" s="130" t="s">
        <v>54</v>
      </c>
      <c r="G444" s="110">
        <v>8816</v>
      </c>
      <c r="H444" s="137">
        <f t="shared" si="53"/>
        <v>1.2177858439201452</v>
      </c>
      <c r="I444" s="110">
        <v>10736</v>
      </c>
      <c r="J444" s="130" t="s">
        <v>54</v>
      </c>
      <c r="K444" s="110">
        <v>9474.7999999999993</v>
      </c>
      <c r="L444" s="137">
        <f t="shared" si="54"/>
        <v>1.2762063579178453</v>
      </c>
      <c r="M444" s="110">
        <v>12091.8</v>
      </c>
    </row>
    <row r="445" spans="1:30" s="19" customFormat="1" ht="14.25" customHeight="1" x14ac:dyDescent="0.2">
      <c r="A445" s="27" t="s">
        <v>33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5"/>
    </row>
    <row r="446" spans="1:30" s="19" customFormat="1" ht="14.25" customHeight="1" x14ac:dyDescent="0.2">
      <c r="A446" s="31" t="s">
        <v>167</v>
      </c>
      <c r="B446" s="105">
        <v>31889</v>
      </c>
      <c r="C446" s="105">
        <v>663205</v>
      </c>
      <c r="D446" s="135">
        <f t="shared" ref="D446:D452" si="55">E446/C446</f>
        <v>1.7664809523450518</v>
      </c>
      <c r="E446" s="105">
        <v>1171539</v>
      </c>
      <c r="F446" s="105">
        <v>42886</v>
      </c>
      <c r="G446" s="105">
        <v>663540</v>
      </c>
      <c r="H446" s="135">
        <f t="shared" ref="H446:H452" si="56">I446/G446</f>
        <v>1.7847349067124816</v>
      </c>
      <c r="I446" s="16">
        <v>1184243</v>
      </c>
      <c r="J446" s="105">
        <v>51435</v>
      </c>
      <c r="K446" s="105">
        <v>676885.18200000003</v>
      </c>
      <c r="L446" s="135">
        <f>M446/K446</f>
        <v>1.8066784390029682</v>
      </c>
      <c r="M446" s="105">
        <v>1222913.8640000001</v>
      </c>
      <c r="N446" s="171"/>
      <c r="O446" s="171"/>
    </row>
    <row r="447" spans="1:30" s="19" customFormat="1" ht="14.25" customHeight="1" x14ac:dyDescent="0.2">
      <c r="A447" s="37" t="s">
        <v>168</v>
      </c>
      <c r="B447" s="71">
        <v>30911</v>
      </c>
      <c r="C447" s="71">
        <v>142652</v>
      </c>
      <c r="D447" s="136">
        <f t="shared" si="55"/>
        <v>2.2390993466618063</v>
      </c>
      <c r="E447" s="71">
        <v>319412</v>
      </c>
      <c r="F447" s="71">
        <v>36240</v>
      </c>
      <c r="G447" s="71">
        <v>163895</v>
      </c>
      <c r="H447" s="136">
        <f t="shared" si="56"/>
        <v>2.3015589249214434</v>
      </c>
      <c r="I447" s="7">
        <v>377214</v>
      </c>
      <c r="J447" s="7">
        <v>34077</v>
      </c>
      <c r="K447" s="71">
        <v>184155</v>
      </c>
      <c r="L447" s="136">
        <f>M447/K447</f>
        <v>2.3473052591566885</v>
      </c>
      <c r="M447" s="71">
        <v>432268</v>
      </c>
      <c r="N447" s="171"/>
      <c r="O447" s="171"/>
    </row>
    <row r="448" spans="1:30" s="19" customFormat="1" ht="14.25" customHeight="1" x14ac:dyDescent="0.2">
      <c r="A448" s="37" t="s">
        <v>169</v>
      </c>
      <c r="B448" s="71">
        <v>15120</v>
      </c>
      <c r="C448" s="71">
        <v>387280</v>
      </c>
      <c r="D448" s="136">
        <f t="shared" si="55"/>
        <v>1.3861624664325554</v>
      </c>
      <c r="E448" s="71">
        <v>536833</v>
      </c>
      <c r="F448" s="71">
        <v>16827</v>
      </c>
      <c r="G448" s="71">
        <v>407315</v>
      </c>
      <c r="H448" s="136">
        <f t="shared" si="56"/>
        <v>1.4010360531775161</v>
      </c>
      <c r="I448" s="7">
        <v>570663</v>
      </c>
      <c r="J448" s="71">
        <v>20902</v>
      </c>
      <c r="K448" s="71">
        <v>440837</v>
      </c>
      <c r="L448" s="136">
        <f>M448/K448</f>
        <v>1.4535531273463889</v>
      </c>
      <c r="M448" s="71">
        <v>640780</v>
      </c>
      <c r="N448" s="171"/>
      <c r="O448" s="171"/>
    </row>
    <row r="449" spans="1:32" s="19" customFormat="1" ht="14.25" customHeight="1" x14ac:dyDescent="0.2">
      <c r="A449" s="37" t="s">
        <v>170</v>
      </c>
      <c r="B449" s="71">
        <v>40719</v>
      </c>
      <c r="C449" s="71">
        <v>120427</v>
      </c>
      <c r="D449" s="136">
        <f t="shared" si="55"/>
        <v>1.4065450438855074</v>
      </c>
      <c r="E449" s="71">
        <v>169386</v>
      </c>
      <c r="F449" s="71">
        <v>43237</v>
      </c>
      <c r="G449" s="71">
        <v>127660</v>
      </c>
      <c r="H449" s="136">
        <f t="shared" si="56"/>
        <v>1.4060943130189567</v>
      </c>
      <c r="I449" s="71">
        <v>179502</v>
      </c>
      <c r="J449" s="71">
        <v>45949</v>
      </c>
      <c r="K449" s="71">
        <v>139144.79999999999</v>
      </c>
      <c r="L449" s="136">
        <f>M449/K449</f>
        <v>1.4608882257906872</v>
      </c>
      <c r="M449" s="71">
        <v>203275</v>
      </c>
      <c r="N449" s="171"/>
    </row>
    <row r="450" spans="1:32" s="19" customFormat="1" ht="14.25" customHeight="1" x14ac:dyDescent="0.2">
      <c r="A450" s="37" t="s">
        <v>171</v>
      </c>
      <c r="B450" s="71">
        <v>10038</v>
      </c>
      <c r="C450" s="71">
        <v>24447</v>
      </c>
      <c r="D450" s="136">
        <f t="shared" si="55"/>
        <v>1.0612345073015095</v>
      </c>
      <c r="E450" s="71">
        <v>25944</v>
      </c>
      <c r="F450" s="71">
        <v>10631</v>
      </c>
      <c r="G450" s="71">
        <v>22978</v>
      </c>
      <c r="H450" s="136">
        <f t="shared" si="56"/>
        <v>1.1030115762903647</v>
      </c>
      <c r="I450" s="71">
        <v>25345</v>
      </c>
      <c r="J450" s="71">
        <v>11473</v>
      </c>
      <c r="K450" s="71">
        <v>24327</v>
      </c>
      <c r="L450" s="136">
        <f>M450/K450</f>
        <v>1.1402145763965963</v>
      </c>
      <c r="M450" s="71">
        <v>27738</v>
      </c>
      <c r="N450" s="171"/>
      <c r="O450" s="175"/>
    </row>
    <row r="451" spans="1:32" x14ac:dyDescent="0.2">
      <c r="A451" s="1" t="s">
        <v>172</v>
      </c>
      <c r="B451" s="71">
        <v>12627</v>
      </c>
      <c r="C451" s="71">
        <v>13993</v>
      </c>
      <c r="D451" s="136">
        <f t="shared" si="55"/>
        <v>3.7936825555634961</v>
      </c>
      <c r="E451" s="71">
        <v>53085</v>
      </c>
      <c r="F451" s="71">
        <v>13029</v>
      </c>
      <c r="G451" s="71">
        <v>14136</v>
      </c>
      <c r="H451" s="136">
        <f t="shared" si="56"/>
        <v>3.8404782116581777</v>
      </c>
      <c r="I451" s="71">
        <v>54289</v>
      </c>
      <c r="J451" s="71">
        <v>12927</v>
      </c>
      <c r="K451" s="71">
        <v>16029</v>
      </c>
      <c r="L451" s="136">
        <f t="shared" ref="L451:L462" si="57">M451/K451</f>
        <v>3.8984964751388107</v>
      </c>
      <c r="M451" s="71">
        <v>62489</v>
      </c>
      <c r="N451" s="171"/>
      <c r="O451" s="19"/>
      <c r="P451" s="19"/>
      <c r="Q451" s="19"/>
      <c r="R451" s="19"/>
      <c r="S451" s="19"/>
      <c r="AA451" s="19"/>
      <c r="AB451" s="19"/>
      <c r="AC451" s="19"/>
      <c r="AD451" s="19"/>
      <c r="AE451" s="19"/>
      <c r="AF451" s="19"/>
    </row>
    <row r="452" spans="1:32" x14ac:dyDescent="0.2">
      <c r="A452" s="1" t="s">
        <v>173</v>
      </c>
      <c r="B452" s="71">
        <v>7899</v>
      </c>
      <c r="C452" s="71">
        <v>30781</v>
      </c>
      <c r="D452" s="136">
        <f t="shared" si="55"/>
        <v>3.0419414573925474</v>
      </c>
      <c r="E452" s="71">
        <v>93634</v>
      </c>
      <c r="F452" s="71">
        <v>8822</v>
      </c>
      <c r="G452" s="71">
        <v>48392</v>
      </c>
      <c r="H452" s="136">
        <f t="shared" si="56"/>
        <v>2.1267564886758143</v>
      </c>
      <c r="I452" s="71">
        <v>102918</v>
      </c>
      <c r="J452" s="71">
        <v>10547</v>
      </c>
      <c r="K452" s="71">
        <v>53093</v>
      </c>
      <c r="L452" s="136">
        <f t="shared" si="57"/>
        <v>2.1815493567890307</v>
      </c>
      <c r="M452" s="71">
        <v>115825</v>
      </c>
      <c r="N452" s="171"/>
      <c r="O452" s="19"/>
      <c r="P452" s="19"/>
      <c r="Q452" s="19"/>
      <c r="R452" s="19"/>
      <c r="S452" s="19"/>
      <c r="AA452" s="19"/>
      <c r="AB452" s="19"/>
      <c r="AC452" s="19"/>
      <c r="AD452" s="19"/>
      <c r="AE452" s="19"/>
      <c r="AF452" s="19"/>
    </row>
    <row r="453" spans="1:32" x14ac:dyDescent="0.2">
      <c r="A453" s="37" t="s">
        <v>156</v>
      </c>
      <c r="B453" s="71">
        <v>542</v>
      </c>
      <c r="C453" s="71">
        <v>376300</v>
      </c>
      <c r="D453" s="136">
        <f t="shared" ref="D453:D462" si="58">E453/C453</f>
        <v>1.5342333244751527</v>
      </c>
      <c r="E453" s="71">
        <v>577332</v>
      </c>
      <c r="F453" s="71">
        <v>741</v>
      </c>
      <c r="G453" s="71">
        <v>386517</v>
      </c>
      <c r="H453" s="136">
        <f t="shared" ref="H453:H462" si="59">I453/G453</f>
        <v>1.5519783088454064</v>
      </c>
      <c r="I453" s="71">
        <v>599866</v>
      </c>
      <c r="J453" s="71">
        <v>894</v>
      </c>
      <c r="K453" s="71">
        <v>380152</v>
      </c>
      <c r="L453" s="136">
        <f t="shared" si="57"/>
        <v>1.5595340811044003</v>
      </c>
      <c r="M453" s="71">
        <v>592860</v>
      </c>
      <c r="N453" s="171"/>
      <c r="O453" s="19"/>
      <c r="P453" s="19"/>
      <c r="Q453" s="19"/>
      <c r="R453" s="19"/>
      <c r="S453" s="19"/>
      <c r="AA453" s="19"/>
      <c r="AB453" s="19"/>
      <c r="AC453" s="19"/>
      <c r="AD453" s="19"/>
      <c r="AE453" s="19"/>
      <c r="AF453" s="19"/>
    </row>
    <row r="454" spans="1:32" x14ac:dyDescent="0.2">
      <c r="A454" s="37" t="s">
        <v>174</v>
      </c>
      <c r="B454" s="71">
        <v>30935</v>
      </c>
      <c r="C454" s="71">
        <v>215731</v>
      </c>
      <c r="D454" s="136">
        <f t="shared" si="58"/>
        <v>1.4326406496980035</v>
      </c>
      <c r="E454" s="71">
        <v>309065</v>
      </c>
      <c r="F454" s="71">
        <v>30596</v>
      </c>
      <c r="G454" s="71">
        <v>209643</v>
      </c>
      <c r="H454" s="136">
        <f t="shared" si="59"/>
        <v>1.4324446797651245</v>
      </c>
      <c r="I454" s="71">
        <v>300302</v>
      </c>
      <c r="J454" s="71">
        <v>45842</v>
      </c>
      <c r="K454" s="71">
        <v>220991</v>
      </c>
      <c r="L454" s="136">
        <f t="shared" si="57"/>
        <v>1.4472037322786901</v>
      </c>
      <c r="M454" s="71">
        <v>319819</v>
      </c>
      <c r="N454" s="171"/>
      <c r="O454" s="19"/>
      <c r="P454" s="19"/>
      <c r="Q454" s="19"/>
      <c r="R454" s="19"/>
      <c r="S454" s="19"/>
      <c r="AA454" s="19"/>
      <c r="AB454" s="19"/>
      <c r="AC454" s="19"/>
      <c r="AD454" s="19"/>
      <c r="AE454" s="19"/>
      <c r="AF454" s="19"/>
    </row>
    <row r="455" spans="1:32" x14ac:dyDescent="0.2">
      <c r="A455" s="37" t="s">
        <v>175</v>
      </c>
      <c r="B455" s="71">
        <v>630</v>
      </c>
      <c r="C455" s="71">
        <v>20056</v>
      </c>
      <c r="D455" s="136">
        <f t="shared" si="58"/>
        <v>1.0010470682090147</v>
      </c>
      <c r="E455" s="71">
        <v>20077</v>
      </c>
      <c r="F455" s="71">
        <v>104</v>
      </c>
      <c r="G455" s="71">
        <v>18484</v>
      </c>
      <c r="H455" s="136">
        <f t="shared" si="59"/>
        <v>1.024128976412032</v>
      </c>
      <c r="I455" s="71">
        <v>18930</v>
      </c>
      <c r="J455" s="71">
        <v>96</v>
      </c>
      <c r="K455" s="71">
        <v>16865</v>
      </c>
      <c r="L455" s="136">
        <f t="shared" si="57"/>
        <v>1.0342128668840795</v>
      </c>
      <c r="M455" s="71">
        <v>17442</v>
      </c>
      <c r="N455" s="171"/>
      <c r="O455" s="19"/>
      <c r="P455" s="19"/>
      <c r="Q455" s="19"/>
      <c r="R455" s="19"/>
      <c r="S455" s="19"/>
      <c r="AA455" s="19"/>
      <c r="AB455" s="19"/>
      <c r="AC455" s="19"/>
      <c r="AD455" s="19"/>
      <c r="AE455" s="19"/>
      <c r="AF455" s="19"/>
    </row>
    <row r="456" spans="1:32" x14ac:dyDescent="0.2">
      <c r="A456" s="1" t="s">
        <v>176</v>
      </c>
      <c r="B456" s="71">
        <v>164</v>
      </c>
      <c r="C456" s="71">
        <v>35893</v>
      </c>
      <c r="D456" s="136">
        <f t="shared" si="58"/>
        <v>2.0920235143342714</v>
      </c>
      <c r="E456" s="71">
        <v>75089</v>
      </c>
      <c r="F456" s="71">
        <v>163</v>
      </c>
      <c r="G456" s="71">
        <v>38382</v>
      </c>
      <c r="H456" s="136">
        <f t="shared" si="59"/>
        <v>2.0700849356469178</v>
      </c>
      <c r="I456" s="71">
        <v>79454</v>
      </c>
      <c r="J456" s="71">
        <v>294</v>
      </c>
      <c r="K456" s="71">
        <v>39888</v>
      </c>
      <c r="L456" s="136">
        <f t="shared" si="57"/>
        <v>2.0895256718812676</v>
      </c>
      <c r="M456" s="71">
        <v>83347</v>
      </c>
      <c r="N456" s="171"/>
      <c r="O456" s="19"/>
      <c r="P456" s="19"/>
      <c r="Q456" s="19"/>
      <c r="R456" s="19"/>
      <c r="S456" s="19"/>
      <c r="AA456" s="19"/>
      <c r="AB456" s="19"/>
      <c r="AC456" s="19"/>
      <c r="AD456" s="19"/>
      <c r="AE456" s="19"/>
      <c r="AF456" s="19"/>
    </row>
    <row r="457" spans="1:32" x14ac:dyDescent="0.2">
      <c r="A457" s="1" t="s">
        <v>76</v>
      </c>
      <c r="B457" s="71">
        <v>2623</v>
      </c>
      <c r="C457" s="71">
        <v>25945</v>
      </c>
      <c r="D457" s="136">
        <f t="shared" si="58"/>
        <v>3.4710348814800538</v>
      </c>
      <c r="E457" s="71">
        <v>90056</v>
      </c>
      <c r="F457" s="71">
        <v>1883</v>
      </c>
      <c r="G457" s="71">
        <v>30224</v>
      </c>
      <c r="H457" s="136">
        <f t="shared" si="59"/>
        <v>3.3386712546320805</v>
      </c>
      <c r="I457" s="71">
        <v>100908</v>
      </c>
      <c r="J457" s="71">
        <v>1775</v>
      </c>
      <c r="K457" s="71">
        <v>39532</v>
      </c>
      <c r="L457" s="136">
        <f t="shared" si="57"/>
        <v>3.3518921380147728</v>
      </c>
      <c r="M457" s="71">
        <v>132507</v>
      </c>
      <c r="N457" s="171"/>
      <c r="O457" s="19"/>
      <c r="P457" s="19"/>
      <c r="Q457" s="19"/>
      <c r="R457" s="19"/>
      <c r="S457" s="19"/>
      <c r="AA457" s="19"/>
      <c r="AB457" s="19"/>
      <c r="AC457" s="19"/>
      <c r="AD457" s="19"/>
      <c r="AE457" s="19"/>
      <c r="AF457" s="19"/>
    </row>
    <row r="458" spans="1:32" x14ac:dyDescent="0.2">
      <c r="A458" s="1" t="s">
        <v>160</v>
      </c>
      <c r="B458" s="71">
        <v>724</v>
      </c>
      <c r="C458" s="71">
        <v>2311</v>
      </c>
      <c r="D458" s="136">
        <f t="shared" si="58"/>
        <v>2.9965382951103416</v>
      </c>
      <c r="E458" s="71">
        <v>6925</v>
      </c>
      <c r="F458" s="71">
        <v>543</v>
      </c>
      <c r="G458" s="71">
        <v>3130</v>
      </c>
      <c r="H458" s="136">
        <f t="shared" si="59"/>
        <v>3.3089456869009584</v>
      </c>
      <c r="I458" s="71">
        <v>10357</v>
      </c>
      <c r="J458" s="71">
        <v>531</v>
      </c>
      <c r="K458" s="71">
        <v>3516</v>
      </c>
      <c r="L458" s="136">
        <f t="shared" si="57"/>
        <v>3.3063139931740615</v>
      </c>
      <c r="M458" s="71">
        <v>11625</v>
      </c>
      <c r="N458" s="171"/>
      <c r="O458" s="19"/>
      <c r="P458" s="19"/>
      <c r="Q458" s="19"/>
      <c r="R458" s="19"/>
      <c r="S458" s="19"/>
      <c r="AA458" s="19"/>
      <c r="AB458" s="19"/>
      <c r="AC458" s="19"/>
      <c r="AD458" s="19"/>
      <c r="AE458" s="19"/>
      <c r="AF458" s="19"/>
    </row>
    <row r="459" spans="1:32" x14ac:dyDescent="0.2">
      <c r="A459" s="1" t="s">
        <v>120</v>
      </c>
      <c r="B459" s="71">
        <v>514</v>
      </c>
      <c r="C459" s="71">
        <v>3734</v>
      </c>
      <c r="D459" s="136">
        <f t="shared" si="58"/>
        <v>3.7635243706480987</v>
      </c>
      <c r="E459" s="71">
        <v>14053</v>
      </c>
      <c r="F459" s="71">
        <v>384</v>
      </c>
      <c r="G459" s="71">
        <v>2937</v>
      </c>
      <c r="H459" s="136">
        <f t="shared" si="59"/>
        <v>2.6952672795369423</v>
      </c>
      <c r="I459" s="71">
        <v>7916</v>
      </c>
      <c r="J459" s="71">
        <v>432</v>
      </c>
      <c r="K459" s="71">
        <v>3131</v>
      </c>
      <c r="L459" s="136">
        <f t="shared" si="57"/>
        <v>2.7700415202810604</v>
      </c>
      <c r="M459" s="71">
        <v>8673</v>
      </c>
      <c r="N459" s="171"/>
      <c r="O459" s="19"/>
      <c r="P459" s="19"/>
      <c r="Q459" s="19"/>
      <c r="R459" s="19"/>
      <c r="S459" s="19"/>
      <c r="AA459" s="19"/>
      <c r="AB459" s="19"/>
      <c r="AC459" s="19"/>
      <c r="AD459" s="19"/>
      <c r="AE459" s="19"/>
      <c r="AF459" s="19"/>
    </row>
    <row r="460" spans="1:32" x14ac:dyDescent="0.2">
      <c r="A460" s="1" t="s">
        <v>177</v>
      </c>
      <c r="B460" s="71">
        <v>84</v>
      </c>
      <c r="C460" s="71">
        <v>4123</v>
      </c>
      <c r="D460" s="136">
        <f t="shared" si="58"/>
        <v>4.7324763521707496</v>
      </c>
      <c r="E460" s="71">
        <v>19512</v>
      </c>
      <c r="F460" s="71">
        <v>186</v>
      </c>
      <c r="G460" s="71">
        <v>3554</v>
      </c>
      <c r="H460" s="136">
        <f t="shared" si="59"/>
        <v>4.0545863815419247</v>
      </c>
      <c r="I460" s="71">
        <v>14410</v>
      </c>
      <c r="J460" s="71">
        <v>314</v>
      </c>
      <c r="K460" s="71">
        <v>3883</v>
      </c>
      <c r="L460" s="136">
        <f t="shared" si="57"/>
        <v>4.0736543909348439</v>
      </c>
      <c r="M460" s="71">
        <v>15818</v>
      </c>
      <c r="N460" s="171"/>
      <c r="O460" s="19"/>
      <c r="P460" s="19"/>
      <c r="Q460" s="19"/>
      <c r="R460" s="19"/>
      <c r="S460" s="19"/>
      <c r="AA460" s="19"/>
      <c r="AB460" s="19"/>
      <c r="AC460" s="19"/>
      <c r="AD460" s="19"/>
      <c r="AE460" s="19"/>
      <c r="AF460" s="19"/>
    </row>
    <row r="461" spans="1:32" x14ac:dyDescent="0.2">
      <c r="A461" s="1" t="s">
        <v>77</v>
      </c>
      <c r="B461" s="71">
        <v>216</v>
      </c>
      <c r="C461" s="71">
        <v>232</v>
      </c>
      <c r="D461" s="136">
        <f t="shared" si="58"/>
        <v>3.2413793103448274</v>
      </c>
      <c r="E461" s="71">
        <v>752</v>
      </c>
      <c r="F461" s="71">
        <v>1190</v>
      </c>
      <c r="G461" s="71">
        <v>452</v>
      </c>
      <c r="H461" s="136">
        <f t="shared" si="59"/>
        <v>3.1393805309734515</v>
      </c>
      <c r="I461" s="71">
        <v>1419</v>
      </c>
      <c r="J461" s="71">
        <v>1659</v>
      </c>
      <c r="K461" s="71">
        <v>657</v>
      </c>
      <c r="L461" s="136">
        <f t="shared" si="57"/>
        <v>3.2968036529680367</v>
      </c>
      <c r="M461" s="71">
        <v>2166</v>
      </c>
      <c r="N461" s="19"/>
      <c r="O461" s="19"/>
      <c r="P461" s="19"/>
      <c r="Q461" s="19"/>
      <c r="R461" s="19"/>
      <c r="S461" s="19"/>
      <c r="AA461" s="19"/>
      <c r="AB461" s="19"/>
      <c r="AC461" s="19"/>
      <c r="AD461" s="19"/>
      <c r="AE461" s="19"/>
      <c r="AF461" s="19"/>
    </row>
    <row r="462" spans="1:32" x14ac:dyDescent="0.2">
      <c r="A462" s="1" t="s">
        <v>178</v>
      </c>
      <c r="B462" s="71">
        <v>487</v>
      </c>
      <c r="C462" s="71">
        <v>47061</v>
      </c>
      <c r="D462" s="136">
        <f t="shared" si="58"/>
        <v>2.1920911157858951</v>
      </c>
      <c r="E462" s="71">
        <v>103162</v>
      </c>
      <c r="F462" s="71">
        <v>181</v>
      </c>
      <c r="G462" s="71">
        <v>52615</v>
      </c>
      <c r="H462" s="136">
        <f t="shared" si="59"/>
        <v>2.4257721182172385</v>
      </c>
      <c r="I462" s="71">
        <v>127632</v>
      </c>
      <c r="J462" s="71">
        <v>278</v>
      </c>
      <c r="K462" s="71">
        <v>57668</v>
      </c>
      <c r="L462" s="136">
        <f t="shared" si="57"/>
        <v>2.4873239925088435</v>
      </c>
      <c r="M462" s="71">
        <v>143439</v>
      </c>
      <c r="N462" s="171"/>
      <c r="O462" s="19"/>
      <c r="P462" s="19"/>
      <c r="Q462" s="19"/>
      <c r="R462" s="19"/>
      <c r="S462" s="19"/>
      <c r="AA462" s="19"/>
      <c r="AB462" s="19"/>
      <c r="AC462" s="19"/>
      <c r="AD462" s="19"/>
      <c r="AE462" s="19"/>
      <c r="AF462" s="19"/>
    </row>
    <row r="463" spans="1:32" ht="3.75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AA463" s="19"/>
      <c r="AB463" s="19"/>
      <c r="AC463" s="19"/>
      <c r="AD463" s="19"/>
      <c r="AE463" s="19"/>
      <c r="AF463" s="19"/>
    </row>
    <row r="464" spans="1:32" s="19" customFormat="1" ht="14.25" customHeight="1" x14ac:dyDescent="0.2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</row>
    <row r="465" spans="1:32" s="19" customFormat="1" ht="14.25" customHeight="1" x14ac:dyDescent="0.2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</row>
    <row r="466" spans="1:32" s="19" customFormat="1" ht="14.25" customHeight="1" x14ac:dyDescent="0.2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</row>
    <row r="467" spans="1:32" s="19" customFormat="1" ht="14.25" customHeight="1" x14ac:dyDescent="0.2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</row>
    <row r="468" spans="1:32" s="19" customFormat="1" ht="14.25" customHeight="1" x14ac:dyDescent="0.2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</row>
    <row r="469" spans="1:32" s="19" customFormat="1" ht="14.25" customHeight="1" x14ac:dyDescent="0.25">
      <c r="A469" s="75"/>
      <c r="B469" s="75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75"/>
      <c r="P469" s="75"/>
      <c r="Q469" s="75"/>
      <c r="R469" s="75"/>
      <c r="S469" s="75"/>
      <c r="T469" s="75"/>
      <c r="X469" s="75"/>
      <c r="Y469" s="75"/>
      <c r="Z469" s="75"/>
      <c r="AA469" s="75"/>
    </row>
    <row r="470" spans="1:32" s="19" customFormat="1" ht="14.25" customHeight="1" x14ac:dyDescent="0.2">
      <c r="A470" s="186" t="s">
        <v>83</v>
      </c>
      <c r="B470" s="186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65"/>
      <c r="O470" s="165"/>
      <c r="P470" s="75"/>
      <c r="Q470" s="75"/>
      <c r="R470" s="75"/>
      <c r="S470" s="75"/>
      <c r="T470" s="75"/>
      <c r="X470" s="75"/>
      <c r="Y470" s="75"/>
      <c r="Z470" s="75"/>
      <c r="AA470" s="75"/>
    </row>
    <row r="471" spans="1:32" s="19" customFormat="1" ht="14.25" customHeight="1" x14ac:dyDescent="0.25">
      <c r="A471" s="186" t="s">
        <v>84</v>
      </c>
      <c r="B471" s="186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65"/>
      <c r="O471" s="165"/>
      <c r="P471" s="142"/>
      <c r="Q471" s="150"/>
      <c r="R471" s="150"/>
      <c r="S471" s="151"/>
      <c r="T471" s="150"/>
      <c r="U471" s="142"/>
      <c r="V471" s="142"/>
      <c r="W471" s="142"/>
      <c r="X471" s="150"/>
      <c r="Y471" s="150"/>
      <c r="Z471" s="142"/>
      <c r="AA471" s="142"/>
    </row>
    <row r="472" spans="1:32" s="19" customFormat="1" ht="14.25" customHeight="1" x14ac:dyDescent="0.2">
      <c r="A472" s="186" t="s">
        <v>186</v>
      </c>
      <c r="B472" s="186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</row>
    <row r="473" spans="1:32" s="19" customFormat="1" ht="13.5" customHeight="1" x14ac:dyDescent="0.2">
      <c r="A473" s="186" t="s">
        <v>203</v>
      </c>
      <c r="B473" s="186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  <c r="AA473" s="165"/>
    </row>
    <row r="474" spans="1:32" x14ac:dyDescent="0.2">
      <c r="A474" s="140"/>
      <c r="B474" s="140"/>
      <c r="C474" s="140"/>
      <c r="D474" s="140"/>
      <c r="E474" s="140"/>
      <c r="F474" s="140"/>
      <c r="G474" s="140"/>
      <c r="H474" s="140"/>
      <c r="I474" s="140"/>
      <c r="J474" s="75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AA474" s="19"/>
      <c r="AB474" s="19"/>
      <c r="AC474" s="19"/>
      <c r="AD474" s="19"/>
      <c r="AE474" s="19"/>
      <c r="AF474" s="19"/>
    </row>
    <row r="475" spans="1:32" x14ac:dyDescent="0.2">
      <c r="A475" s="187" t="s">
        <v>0</v>
      </c>
      <c r="B475" s="188" t="s">
        <v>88</v>
      </c>
      <c r="C475" s="188"/>
      <c r="D475" s="188"/>
      <c r="E475" s="188"/>
      <c r="F475" s="188" t="s">
        <v>202</v>
      </c>
      <c r="G475" s="188"/>
      <c r="H475" s="188"/>
      <c r="I475" s="188"/>
      <c r="J475" s="188" t="s">
        <v>206</v>
      </c>
      <c r="K475" s="188"/>
      <c r="L475" s="188"/>
      <c r="M475" s="188"/>
      <c r="N475" s="19"/>
      <c r="O475" s="19"/>
      <c r="P475" s="19"/>
      <c r="Q475" s="19"/>
      <c r="R475" s="19"/>
      <c r="S475" s="19"/>
      <c r="U475" s="20"/>
    </row>
    <row r="476" spans="1:32" x14ac:dyDescent="0.2">
      <c r="A476" s="187"/>
      <c r="B476" s="6" t="s">
        <v>85</v>
      </c>
      <c r="C476" s="6" t="s">
        <v>86</v>
      </c>
      <c r="D476" s="6" t="s">
        <v>3</v>
      </c>
      <c r="E476" s="6" t="s">
        <v>4</v>
      </c>
      <c r="F476" s="6" t="s">
        <v>85</v>
      </c>
      <c r="G476" s="6" t="s">
        <v>86</v>
      </c>
      <c r="H476" s="6" t="s">
        <v>3</v>
      </c>
      <c r="I476" s="6" t="s">
        <v>4</v>
      </c>
      <c r="J476" s="6" t="s">
        <v>85</v>
      </c>
      <c r="K476" s="6" t="s">
        <v>86</v>
      </c>
      <c r="L476" s="6" t="s">
        <v>3</v>
      </c>
      <c r="M476" s="6" t="s">
        <v>4</v>
      </c>
      <c r="N476" s="19"/>
      <c r="O476" s="19"/>
      <c r="P476" s="19"/>
      <c r="Q476" s="19"/>
      <c r="R476" s="19"/>
      <c r="S476" s="19"/>
      <c r="U476" s="20"/>
    </row>
    <row r="477" spans="1:32" x14ac:dyDescent="0.2">
      <c r="A477" s="187"/>
      <c r="B477" s="6" t="s">
        <v>5</v>
      </c>
      <c r="C477" s="6" t="s">
        <v>5</v>
      </c>
      <c r="D477" s="6" t="s">
        <v>6</v>
      </c>
      <c r="E477" s="6" t="s">
        <v>7</v>
      </c>
      <c r="F477" s="6" t="s">
        <v>5</v>
      </c>
      <c r="G477" s="6" t="s">
        <v>5</v>
      </c>
      <c r="H477" s="6" t="s">
        <v>6</v>
      </c>
      <c r="I477" s="6" t="s">
        <v>7</v>
      </c>
      <c r="J477" s="6" t="s">
        <v>5</v>
      </c>
      <c r="K477" s="6" t="s">
        <v>5</v>
      </c>
      <c r="L477" s="6" t="s">
        <v>6</v>
      </c>
      <c r="M477" s="6" t="s">
        <v>7</v>
      </c>
      <c r="N477" s="19"/>
      <c r="O477" s="19"/>
      <c r="P477" s="19"/>
      <c r="Q477" s="19"/>
      <c r="R477" s="19"/>
      <c r="S477" s="19"/>
      <c r="U477" s="20"/>
    </row>
    <row r="478" spans="1:32" ht="15.75" customHeight="1" x14ac:dyDescent="0.2">
      <c r="A478" s="152" t="s">
        <v>8</v>
      </c>
      <c r="B478" s="2"/>
      <c r="C478" s="2"/>
      <c r="D478" s="2"/>
      <c r="E478" s="2"/>
      <c r="F478" s="13"/>
      <c r="G478" s="13"/>
      <c r="H478" s="2"/>
      <c r="I478" s="2"/>
      <c r="J478" s="2"/>
      <c r="K478" s="2"/>
      <c r="L478" s="2"/>
      <c r="M478" s="2"/>
      <c r="N478" s="19"/>
      <c r="O478" s="19"/>
      <c r="P478" s="19"/>
      <c r="Q478" s="19"/>
      <c r="R478" s="19"/>
      <c r="S478" s="19"/>
      <c r="U478" s="20"/>
    </row>
    <row r="479" spans="1:32" x14ac:dyDescent="0.2">
      <c r="A479" s="15" t="s">
        <v>9</v>
      </c>
      <c r="B479" s="16">
        <v>3071823</v>
      </c>
      <c r="C479" s="16">
        <v>2912542</v>
      </c>
      <c r="D479" s="17">
        <f>E479/C479</f>
        <v>4.599051618826441</v>
      </c>
      <c r="E479" s="16">
        <v>13394931</v>
      </c>
      <c r="F479" s="16">
        <v>3178513</v>
      </c>
      <c r="G479" s="16">
        <v>3039977</v>
      </c>
      <c r="H479" s="17">
        <f>I479/G479</f>
        <v>4.7439566154612356</v>
      </c>
      <c r="I479" s="16">
        <v>14421519</v>
      </c>
      <c r="J479" s="16">
        <v>2750678.4</v>
      </c>
      <c r="K479" s="16">
        <v>3145585.4809993473</v>
      </c>
      <c r="L479" s="181">
        <f>M479/K479</f>
        <v>4.6891111647724006</v>
      </c>
      <c r="M479" s="16">
        <v>14749999.9987</v>
      </c>
      <c r="N479" s="19"/>
      <c r="O479" s="19"/>
      <c r="P479" s="19"/>
      <c r="Q479" s="19"/>
      <c r="R479" s="19"/>
      <c r="S479" s="19"/>
      <c r="U479" s="20"/>
    </row>
    <row r="480" spans="1:32" x14ac:dyDescent="0.2">
      <c r="A480" s="9" t="s">
        <v>10</v>
      </c>
      <c r="B480" s="7">
        <v>370213.28508178424</v>
      </c>
      <c r="C480" s="7">
        <v>453211.08083770145</v>
      </c>
      <c r="D480" s="8">
        <f t="shared" ref="D480:D481" si="60">E480/C480</f>
        <v>2.4871953658248445</v>
      </c>
      <c r="E480" s="7">
        <v>1127224.5</v>
      </c>
      <c r="F480" s="7">
        <v>381115</v>
      </c>
      <c r="G480" s="7">
        <v>483706.69025621488</v>
      </c>
      <c r="H480" s="8">
        <f t="shared" ref="H480:H481" si="61">I480/G480</f>
        <v>2.4942181373611851</v>
      </c>
      <c r="I480" s="7">
        <v>1206470</v>
      </c>
      <c r="J480" s="16">
        <v>452600.54400000005</v>
      </c>
      <c r="K480" s="16">
        <v>541280.8350208</v>
      </c>
      <c r="L480" s="181">
        <f>M480/K480</f>
        <v>2.5588176471720998</v>
      </c>
      <c r="M480" s="16">
        <v>1385038.9527272729</v>
      </c>
      <c r="N480" s="19"/>
      <c r="O480" s="19"/>
      <c r="P480" s="19"/>
      <c r="Q480" s="19"/>
      <c r="R480" s="19"/>
      <c r="S480" s="19"/>
      <c r="U480" s="20"/>
    </row>
    <row r="481" spans="1:21" x14ac:dyDescent="0.2">
      <c r="A481" s="141" t="s">
        <v>11</v>
      </c>
      <c r="B481" s="10">
        <v>2985</v>
      </c>
      <c r="C481" s="10">
        <v>3899</v>
      </c>
      <c r="D481" s="11">
        <f t="shared" si="60"/>
        <v>2.0143626570915618</v>
      </c>
      <c r="E481" s="10">
        <v>7854</v>
      </c>
      <c r="F481" s="10">
        <v>3183</v>
      </c>
      <c r="G481" s="10">
        <v>3544</v>
      </c>
      <c r="H481" s="11">
        <f t="shared" si="61"/>
        <v>2.0022573363431153</v>
      </c>
      <c r="I481" s="10">
        <v>7096</v>
      </c>
      <c r="J481" s="16">
        <v>1077</v>
      </c>
      <c r="K481" s="16">
        <v>2477</v>
      </c>
      <c r="L481" s="181">
        <f t="shared" ref="L481" si="62">M481/K481</f>
        <v>1.9955591441259588</v>
      </c>
      <c r="M481" s="16">
        <v>4943</v>
      </c>
      <c r="N481" s="19"/>
      <c r="O481" s="19"/>
      <c r="P481" s="19"/>
      <c r="Q481" s="19"/>
      <c r="R481" s="19"/>
      <c r="S481" s="19"/>
      <c r="U481" s="20"/>
    </row>
    <row r="482" spans="1:21" x14ac:dyDescent="0.2">
      <c r="A482" s="27" t="s">
        <v>12</v>
      </c>
      <c r="B482" s="13"/>
      <c r="C482" s="13"/>
      <c r="D482" s="14"/>
      <c r="E482" s="13"/>
      <c r="F482" s="13"/>
      <c r="G482" s="13"/>
      <c r="H482" s="14"/>
      <c r="I482" s="13"/>
      <c r="J482" s="2"/>
      <c r="K482" s="2"/>
      <c r="L482" s="2"/>
      <c r="M482" s="2"/>
      <c r="N482" s="19"/>
      <c r="O482" s="19"/>
      <c r="P482" s="19"/>
      <c r="Q482" s="19"/>
      <c r="R482" s="19"/>
      <c r="S482" s="19"/>
      <c r="U482" s="20"/>
    </row>
    <row r="483" spans="1:21" x14ac:dyDescent="0.2">
      <c r="A483" s="31" t="s">
        <v>94</v>
      </c>
      <c r="B483" s="126">
        <v>1965527</v>
      </c>
      <c r="C483" s="16">
        <v>1965527</v>
      </c>
      <c r="D483" s="17">
        <f t="shared" ref="D483:D486" si="63">E483/C483</f>
        <v>59.640290139998079</v>
      </c>
      <c r="E483" s="16">
        <v>117224600.558</v>
      </c>
      <c r="F483" s="16">
        <v>1844100</v>
      </c>
      <c r="G483" s="139" t="s">
        <v>54</v>
      </c>
      <c r="H483" s="139" t="s">
        <v>54</v>
      </c>
      <c r="I483" s="16">
        <v>121374914.38</v>
      </c>
      <c r="J483" s="16">
        <v>1844100</v>
      </c>
      <c r="K483" s="16" t="s">
        <v>54</v>
      </c>
      <c r="L483" s="16" t="s">
        <v>54</v>
      </c>
      <c r="M483" s="16">
        <v>123856566.462</v>
      </c>
      <c r="N483" s="19"/>
      <c r="O483" s="19"/>
      <c r="P483" s="19"/>
      <c r="Q483" s="19"/>
      <c r="R483" s="19"/>
      <c r="S483" s="19"/>
      <c r="U483" s="20"/>
    </row>
    <row r="484" spans="1:21" x14ac:dyDescent="0.2">
      <c r="A484" s="37" t="s">
        <v>95</v>
      </c>
      <c r="B484" s="7">
        <v>137452</v>
      </c>
      <c r="C484" s="7">
        <v>137422</v>
      </c>
      <c r="D484" s="8">
        <f t="shared" si="63"/>
        <v>2.1120635706073263</v>
      </c>
      <c r="E484" s="7">
        <v>290244</v>
      </c>
      <c r="F484" s="7">
        <v>104362</v>
      </c>
      <c r="G484" s="117" t="s">
        <v>54</v>
      </c>
      <c r="H484" s="117" t="s">
        <v>54</v>
      </c>
      <c r="I484" s="7">
        <v>216853</v>
      </c>
      <c r="J484" s="16">
        <v>109527</v>
      </c>
      <c r="K484" s="16" t="s">
        <v>54</v>
      </c>
      <c r="L484" s="16" t="s">
        <v>54</v>
      </c>
      <c r="M484" s="16">
        <v>223020</v>
      </c>
      <c r="N484" s="19"/>
      <c r="O484" s="19"/>
      <c r="P484" s="19"/>
      <c r="Q484" s="19"/>
      <c r="R484" s="19"/>
      <c r="S484" s="19"/>
      <c r="U484" s="20"/>
    </row>
    <row r="485" spans="1:21" x14ac:dyDescent="0.2">
      <c r="A485" s="37" t="s">
        <v>96</v>
      </c>
      <c r="B485" s="127">
        <v>1618057.74</v>
      </c>
      <c r="C485" s="7">
        <v>702139</v>
      </c>
      <c r="D485" s="8">
        <f t="shared" si="63"/>
        <v>0.48293571500799698</v>
      </c>
      <c r="E485" s="7">
        <v>339088</v>
      </c>
      <c r="F485" s="7">
        <v>1618058.74</v>
      </c>
      <c r="G485" s="7">
        <v>553660</v>
      </c>
      <c r="H485" s="8">
        <f>I485/G485</f>
        <v>0.64451054798974095</v>
      </c>
      <c r="I485" s="7">
        <v>356839.70999999996</v>
      </c>
      <c r="J485" s="16" t="s">
        <v>54</v>
      </c>
      <c r="K485" s="16" t="s">
        <v>54</v>
      </c>
      <c r="L485" s="16" t="s">
        <v>54</v>
      </c>
      <c r="M485" s="16">
        <v>440186</v>
      </c>
      <c r="N485" s="19"/>
      <c r="O485" s="19"/>
      <c r="P485" s="19"/>
      <c r="Q485" s="19"/>
      <c r="R485" s="19"/>
      <c r="S485" s="19"/>
      <c r="U485" s="20"/>
    </row>
    <row r="486" spans="1:21" x14ac:dyDescent="0.2">
      <c r="A486" s="43" t="s">
        <v>121</v>
      </c>
      <c r="B486" s="128">
        <v>896367</v>
      </c>
      <c r="C486" s="10">
        <v>2750000</v>
      </c>
      <c r="D486" s="11">
        <f t="shared" si="63"/>
        <v>0.62274923417633066</v>
      </c>
      <c r="E486" s="10">
        <v>1712560.3939849092</v>
      </c>
      <c r="F486" s="119" t="s">
        <v>54</v>
      </c>
      <c r="G486" s="10">
        <v>20869</v>
      </c>
      <c r="H486" s="119" t="s">
        <v>54</v>
      </c>
      <c r="I486" s="10">
        <v>1557127.9395599999</v>
      </c>
      <c r="J486" s="16" t="s">
        <v>54</v>
      </c>
      <c r="K486" s="16" t="s">
        <v>54</v>
      </c>
      <c r="L486" s="16" t="s">
        <v>54</v>
      </c>
      <c r="M486" s="16">
        <v>1673291.4</v>
      </c>
      <c r="N486" s="19"/>
      <c r="O486" s="19"/>
      <c r="P486" s="19"/>
      <c r="Q486" s="19"/>
      <c r="R486" s="19"/>
      <c r="S486" s="19"/>
      <c r="U486" s="20"/>
    </row>
    <row r="487" spans="1:21" x14ac:dyDescent="0.2">
      <c r="A487" s="152" t="s">
        <v>13</v>
      </c>
      <c r="B487" s="13"/>
      <c r="C487" s="13"/>
      <c r="D487" s="14"/>
      <c r="E487" s="13"/>
      <c r="F487" s="13"/>
      <c r="G487" s="13"/>
      <c r="H487" s="14"/>
      <c r="I487" s="13"/>
      <c r="J487" s="2"/>
      <c r="K487" s="2"/>
      <c r="L487" s="2"/>
      <c r="M487" s="2"/>
      <c r="N487" s="19"/>
      <c r="O487" s="19"/>
      <c r="P487" s="19"/>
      <c r="Q487" s="19"/>
      <c r="R487" s="19"/>
      <c r="S487" s="19"/>
      <c r="U487" s="20"/>
    </row>
    <row r="488" spans="1:21" x14ac:dyDescent="0.2">
      <c r="A488" s="15" t="s">
        <v>14</v>
      </c>
      <c r="B488" s="16">
        <v>69012.260850186838</v>
      </c>
      <c r="C488" s="16">
        <v>63452.3113471213</v>
      </c>
      <c r="D488" s="17">
        <f t="shared" ref="D488:D489" si="64">E488/C488</f>
        <v>2.1505757174626687</v>
      </c>
      <c r="E488" s="16">
        <v>136459.00000000003</v>
      </c>
      <c r="F488" s="16">
        <v>69303</v>
      </c>
      <c r="G488" s="16">
        <v>64552</v>
      </c>
      <c r="H488" s="17">
        <f>I488/G488</f>
        <v>2.1514128144751519</v>
      </c>
      <c r="I488" s="16">
        <v>138878</v>
      </c>
      <c r="J488" s="16">
        <v>54961.24824999999</v>
      </c>
      <c r="K488" s="16">
        <v>66623.47366399999</v>
      </c>
      <c r="L488" s="181">
        <f>M488/K488</f>
        <v>2.2183113820904907</v>
      </c>
      <c r="M488" s="16">
        <v>147791.60994325724</v>
      </c>
      <c r="N488" s="19"/>
      <c r="O488" s="19"/>
      <c r="P488" s="19"/>
      <c r="Q488" s="19"/>
      <c r="R488" s="19"/>
      <c r="S488" s="19"/>
      <c r="U488" s="20"/>
    </row>
    <row r="489" spans="1:21" x14ac:dyDescent="0.2">
      <c r="A489" s="141" t="s">
        <v>122</v>
      </c>
      <c r="B489" s="10">
        <v>5454.6444991789822</v>
      </c>
      <c r="C489" s="10">
        <v>717542</v>
      </c>
      <c r="D489" s="11">
        <f t="shared" si="64"/>
        <v>0.86824294605751284</v>
      </c>
      <c r="E489" s="10">
        <v>623000.77999999991</v>
      </c>
      <c r="F489" s="10">
        <v>5698.3856801909305</v>
      </c>
      <c r="G489" s="10">
        <v>732541</v>
      </c>
      <c r="H489" s="11">
        <f t="shared" ref="H489:H502" si="65">I489/G489</f>
        <v>0.87036915964557315</v>
      </c>
      <c r="I489" s="10">
        <v>637581.09457592783</v>
      </c>
      <c r="J489" s="16">
        <v>44344.150999999998</v>
      </c>
      <c r="K489" s="16">
        <v>840844</v>
      </c>
      <c r="L489" s="181">
        <f>M489/K489</f>
        <v>0.82467775780726083</v>
      </c>
      <c r="M489" s="16">
        <v>693425.34458568844</v>
      </c>
      <c r="N489" s="19"/>
      <c r="O489" s="19"/>
      <c r="P489" s="19"/>
      <c r="Q489" s="19"/>
      <c r="R489" s="19"/>
      <c r="S489" s="19"/>
      <c r="U489" s="20"/>
    </row>
    <row r="490" spans="1:21" x14ac:dyDescent="0.2">
      <c r="A490" s="27" t="s">
        <v>15</v>
      </c>
      <c r="B490" s="13"/>
      <c r="C490" s="13"/>
      <c r="D490" s="14"/>
      <c r="E490" s="13"/>
      <c r="F490" s="13"/>
      <c r="G490" s="13"/>
      <c r="H490" s="14"/>
      <c r="I490" s="13"/>
      <c r="J490" s="2"/>
      <c r="K490" s="2"/>
      <c r="L490" s="2"/>
      <c r="M490" s="3"/>
      <c r="N490" s="19"/>
      <c r="O490" s="19"/>
      <c r="P490" s="19"/>
      <c r="Q490" s="19"/>
      <c r="R490" s="19"/>
      <c r="S490" s="19"/>
      <c r="U490" s="20"/>
    </row>
    <row r="491" spans="1:21" x14ac:dyDescent="0.2">
      <c r="A491" s="15" t="s">
        <v>16</v>
      </c>
      <c r="B491" s="16">
        <v>274356.0104041443</v>
      </c>
      <c r="C491" s="16">
        <v>270153.55151283363</v>
      </c>
      <c r="D491" s="17">
        <f t="shared" ref="D491:D496" si="66">E491/C491</f>
        <v>1.5996236124975429</v>
      </c>
      <c r="E491" s="16">
        <v>432144</v>
      </c>
      <c r="F491" s="16">
        <v>286292</v>
      </c>
      <c r="G491" s="16">
        <v>278904</v>
      </c>
      <c r="H491" s="17">
        <f>I491/G491</f>
        <v>1.6196218053523792</v>
      </c>
      <c r="I491" s="16">
        <v>451719</v>
      </c>
      <c r="J491" s="16">
        <v>284858.07</v>
      </c>
      <c r="K491" s="16">
        <v>277465.11608799454</v>
      </c>
      <c r="L491" s="181">
        <f>M491/K491</f>
        <v>1.7078232349988518</v>
      </c>
      <c r="M491" s="16">
        <v>473861.37215673079</v>
      </c>
      <c r="N491" s="19"/>
      <c r="O491" s="19"/>
      <c r="P491" s="19"/>
      <c r="Q491" s="19"/>
      <c r="R491" s="19"/>
      <c r="S491" s="19"/>
      <c r="U491" s="20"/>
    </row>
    <row r="492" spans="1:21" x14ac:dyDescent="0.2">
      <c r="A492" s="9" t="s">
        <v>17</v>
      </c>
      <c r="B492" s="7">
        <v>276088.63387278828</v>
      </c>
      <c r="C492" s="7">
        <v>281246.67431102711</v>
      </c>
      <c r="D492" s="8">
        <f t="shared" si="66"/>
        <v>1.2888205732137543</v>
      </c>
      <c r="E492" s="7">
        <v>362476.5</v>
      </c>
      <c r="F492" s="7">
        <v>283252</v>
      </c>
      <c r="G492" s="7">
        <v>291223</v>
      </c>
      <c r="H492" s="8">
        <f t="shared" si="65"/>
        <v>1.2963965758199043</v>
      </c>
      <c r="I492" s="7">
        <v>377540.5</v>
      </c>
      <c r="J492" s="16">
        <v>326227.20000000001</v>
      </c>
      <c r="K492" s="16">
        <v>302710.64922112005</v>
      </c>
      <c r="L492" s="181">
        <f t="shared" ref="L492:L506" si="67">M492/K492</f>
        <v>1.2524018855699637</v>
      </c>
      <c r="M492" s="16">
        <v>379115.3878666386</v>
      </c>
      <c r="N492" s="19"/>
      <c r="O492" s="19"/>
      <c r="P492" s="19"/>
      <c r="Q492" s="19"/>
      <c r="R492" s="19"/>
      <c r="S492" s="19"/>
      <c r="U492" s="20"/>
    </row>
    <row r="493" spans="1:21" x14ac:dyDescent="0.2">
      <c r="A493" s="9" t="s">
        <v>18</v>
      </c>
      <c r="B493" s="7">
        <v>5624</v>
      </c>
      <c r="C493" s="7">
        <v>12788</v>
      </c>
      <c r="D493" s="8">
        <f t="shared" si="66"/>
        <v>1.2266969033468877</v>
      </c>
      <c r="E493" s="7">
        <v>15687</v>
      </c>
      <c r="F493" s="7">
        <v>5734</v>
      </c>
      <c r="G493" s="7">
        <v>12939</v>
      </c>
      <c r="H493" s="8">
        <f t="shared" si="65"/>
        <v>1.2274904832720708</v>
      </c>
      <c r="I493" s="7">
        <v>15882.499363057324</v>
      </c>
      <c r="J493" s="16">
        <v>6135.6100000000006</v>
      </c>
      <c r="K493" s="16">
        <v>13265.422900000001</v>
      </c>
      <c r="L493" s="181">
        <f t="shared" si="67"/>
        <v>1.2331641259898043</v>
      </c>
      <c r="M493" s="16">
        <v>16358.443636363636</v>
      </c>
      <c r="N493" s="19"/>
      <c r="O493" s="19"/>
      <c r="P493" s="19"/>
      <c r="Q493" s="19"/>
      <c r="R493" s="19"/>
      <c r="S493" s="19"/>
      <c r="U493" s="20"/>
    </row>
    <row r="494" spans="1:21" x14ac:dyDescent="0.2">
      <c r="A494" s="9" t="s">
        <v>19</v>
      </c>
      <c r="B494" s="7">
        <v>209683.66211410877</v>
      </c>
      <c r="C494" s="7">
        <v>328528.63052757387</v>
      </c>
      <c r="D494" s="8">
        <f t="shared" si="66"/>
        <v>1.50353866939016</v>
      </c>
      <c r="E494" s="7">
        <v>493955.49999999994</v>
      </c>
      <c r="F494" s="7">
        <v>206188.65</v>
      </c>
      <c r="G494" s="7">
        <v>324872</v>
      </c>
      <c r="H494" s="8">
        <f>I494/G494</f>
        <v>1.5098135889951407</v>
      </c>
      <c r="I494" s="7">
        <v>490496.16028402938</v>
      </c>
      <c r="J494" s="16">
        <v>193231.60500000001</v>
      </c>
      <c r="K494" s="16">
        <v>330963.10087499995</v>
      </c>
      <c r="L494" s="181">
        <f t="shared" si="67"/>
        <v>1.5527344850267517</v>
      </c>
      <c r="M494" s="16">
        <v>513897.81999999995</v>
      </c>
      <c r="N494" s="19"/>
      <c r="O494" s="19"/>
      <c r="P494" s="19"/>
      <c r="Q494" s="19"/>
      <c r="R494" s="19"/>
      <c r="S494" s="19"/>
      <c r="U494" s="20"/>
    </row>
    <row r="495" spans="1:21" x14ac:dyDescent="0.2">
      <c r="A495" s="9" t="s">
        <v>71</v>
      </c>
      <c r="B495" s="7">
        <v>1522.8125</v>
      </c>
      <c r="C495" s="7">
        <v>3099</v>
      </c>
      <c r="D495" s="8">
        <f t="shared" si="66"/>
        <v>42.081639238464028</v>
      </c>
      <c r="E495" s="7">
        <v>130411.00000000003</v>
      </c>
      <c r="F495" s="7">
        <v>1544</v>
      </c>
      <c r="G495" s="7">
        <v>3109</v>
      </c>
      <c r="H495" s="8">
        <f t="shared" si="65"/>
        <v>42.222579607590866</v>
      </c>
      <c r="I495" s="7">
        <v>131270</v>
      </c>
      <c r="J495" s="16">
        <v>1422</v>
      </c>
      <c r="K495" s="16">
        <v>2902.0617870939991</v>
      </c>
      <c r="L495" s="181">
        <f t="shared" si="67"/>
        <v>43.633479862003036</v>
      </c>
      <c r="M495" s="16">
        <v>126627.05454545455</v>
      </c>
      <c r="N495" s="19"/>
      <c r="O495" s="19"/>
      <c r="P495" s="19"/>
      <c r="Q495" s="19"/>
      <c r="R495" s="19"/>
      <c r="S495" s="19"/>
      <c r="U495" s="20"/>
    </row>
    <row r="496" spans="1:21" x14ac:dyDescent="0.2">
      <c r="A496" s="141" t="s">
        <v>72</v>
      </c>
      <c r="B496" s="10">
        <v>2225</v>
      </c>
      <c r="C496" s="10">
        <v>6695.8487018800315</v>
      </c>
      <c r="D496" s="11">
        <f t="shared" si="66"/>
        <v>8.5665018063945659</v>
      </c>
      <c r="E496" s="10">
        <v>57360</v>
      </c>
      <c r="F496" s="10">
        <v>2143</v>
      </c>
      <c r="G496" s="10">
        <v>6624</v>
      </c>
      <c r="H496" s="11">
        <f t="shared" si="65"/>
        <v>8.5066425120772955</v>
      </c>
      <c r="I496" s="10">
        <v>56348</v>
      </c>
      <c r="J496" s="16">
        <v>1657.43</v>
      </c>
      <c r="K496" s="16">
        <v>5943.4913566732002</v>
      </c>
      <c r="L496" s="181">
        <f t="shared" si="67"/>
        <v>8.8619720942837468</v>
      </c>
      <c r="M496" s="16">
        <v>52671.05454545455</v>
      </c>
      <c r="N496" s="19"/>
      <c r="O496" s="19"/>
      <c r="P496" s="19"/>
      <c r="Q496" s="19"/>
      <c r="R496" s="19"/>
      <c r="S496" s="19"/>
      <c r="U496" s="20"/>
    </row>
    <row r="497" spans="1:21" x14ac:dyDescent="0.2">
      <c r="A497" s="27" t="s">
        <v>20</v>
      </c>
      <c r="B497" s="13"/>
      <c r="C497" s="13"/>
      <c r="D497" s="14"/>
      <c r="E497" s="13"/>
      <c r="F497" s="13"/>
      <c r="G497" s="13"/>
      <c r="H497" s="14"/>
      <c r="I497" s="13"/>
      <c r="J497" s="2"/>
      <c r="K497" s="2"/>
      <c r="L497" s="2"/>
      <c r="M497" s="3"/>
      <c r="N497" s="19"/>
      <c r="O497" s="19"/>
      <c r="P497" s="19"/>
      <c r="Q497" s="19"/>
      <c r="R497" s="19"/>
      <c r="S497" s="19"/>
      <c r="U497" s="20"/>
    </row>
    <row r="498" spans="1:21" x14ac:dyDescent="0.2">
      <c r="A498" s="15" t="s">
        <v>21</v>
      </c>
      <c r="B498" s="16">
        <v>39987.336067254801</v>
      </c>
      <c r="C498" s="16">
        <v>53190.312062256809</v>
      </c>
      <c r="D498" s="17">
        <f t="shared" ref="D498:D503" si="68">E498/C498</f>
        <v>36.939922399782837</v>
      </c>
      <c r="E498" s="16">
        <v>1964845.9999999995</v>
      </c>
      <c r="F498" s="16">
        <v>40455</v>
      </c>
      <c r="G498" s="16">
        <v>54260</v>
      </c>
      <c r="H498" s="17">
        <f t="shared" si="65"/>
        <v>36.893028843664432</v>
      </c>
      <c r="I498" s="16">
        <v>2001815.745057232</v>
      </c>
      <c r="J498" s="16">
        <v>44891.850000000006</v>
      </c>
      <c r="K498" s="16">
        <v>53372.078816158253</v>
      </c>
      <c r="L498" s="181">
        <f>M498/K498</f>
        <v>38.177305943745658</v>
      </c>
      <c r="M498" s="16">
        <v>2037602.18181818</v>
      </c>
      <c r="N498" s="19"/>
      <c r="O498" s="19"/>
      <c r="P498" s="19"/>
      <c r="Q498" s="19"/>
      <c r="U498" s="20"/>
    </row>
    <row r="499" spans="1:21" x14ac:dyDescent="0.2">
      <c r="A499" s="9" t="s">
        <v>22</v>
      </c>
      <c r="B499" s="7">
        <v>104608.60987787595</v>
      </c>
      <c r="C499" s="7">
        <v>108518.52948195724</v>
      </c>
      <c r="D499" s="8">
        <f t="shared" si="68"/>
        <v>11.608594458603045</v>
      </c>
      <c r="E499" s="7">
        <v>1259747.6000000001</v>
      </c>
      <c r="F499" s="7">
        <v>106723</v>
      </c>
      <c r="G499" s="7">
        <v>110170</v>
      </c>
      <c r="H499" s="8">
        <f t="shared" si="65"/>
        <v>11.64767902535684</v>
      </c>
      <c r="I499" s="7">
        <v>1283224.798223563</v>
      </c>
      <c r="J499" s="16">
        <v>126595.0705</v>
      </c>
      <c r="K499" s="16">
        <v>115372.91694071591</v>
      </c>
      <c r="L499" s="181">
        <f t="shared" si="67"/>
        <v>11.893748189513946</v>
      </c>
      <c r="M499" s="16">
        <v>1372216.4219825827</v>
      </c>
      <c r="N499" s="19"/>
      <c r="O499" s="19"/>
      <c r="P499" s="19"/>
      <c r="Q499" s="19"/>
      <c r="U499" s="20"/>
    </row>
    <row r="500" spans="1:21" x14ac:dyDescent="0.2">
      <c r="A500" s="9" t="s">
        <v>23</v>
      </c>
      <c r="B500" s="7">
        <v>309735.21823552699</v>
      </c>
      <c r="C500" s="7">
        <v>344083.33263023879</v>
      </c>
      <c r="D500" s="8">
        <f t="shared" si="68"/>
        <v>10.740005834491372</v>
      </c>
      <c r="E500" s="7">
        <v>3695457</v>
      </c>
      <c r="F500" s="7">
        <v>307558</v>
      </c>
      <c r="G500" s="7">
        <v>343099</v>
      </c>
      <c r="H500" s="8">
        <f t="shared" si="65"/>
        <v>10.791022758068127</v>
      </c>
      <c r="I500" s="7">
        <v>3702389.1172704166</v>
      </c>
      <c r="J500" s="16">
        <v>301506.40000000002</v>
      </c>
      <c r="K500" s="16">
        <v>578081.39829687506</v>
      </c>
      <c r="L500" s="181">
        <f t="shared" si="67"/>
        <v>6.7275026597347445</v>
      </c>
      <c r="M500" s="16">
        <v>3889044.1445854073</v>
      </c>
      <c r="N500" s="19"/>
      <c r="O500" s="19"/>
      <c r="P500" s="19"/>
      <c r="Q500" s="19"/>
      <c r="U500" s="20"/>
    </row>
    <row r="501" spans="1:21" x14ac:dyDescent="0.2">
      <c r="A501" s="9" t="s">
        <v>24</v>
      </c>
      <c r="B501" s="7">
        <v>51245.272786949754</v>
      </c>
      <c r="C501" s="7">
        <v>68254.315387539333</v>
      </c>
      <c r="D501" s="8">
        <f t="shared" si="68"/>
        <v>9.7793230539362632</v>
      </c>
      <c r="E501" s="7">
        <v>667481</v>
      </c>
      <c r="F501" s="7">
        <v>53237</v>
      </c>
      <c r="G501" s="7">
        <v>71050</v>
      </c>
      <c r="H501" s="8">
        <f>I501/G501</f>
        <v>9.7862145711818016</v>
      </c>
      <c r="I501" s="7">
        <v>695310.54528246704</v>
      </c>
      <c r="J501" s="16">
        <v>57973.08</v>
      </c>
      <c r="K501" s="16">
        <v>77506.679770146686</v>
      </c>
      <c r="L501" s="181">
        <f t="shared" si="67"/>
        <v>10.546708802936442</v>
      </c>
      <c r="M501" s="16">
        <v>817440.38181818184</v>
      </c>
      <c r="N501" s="19"/>
      <c r="O501" s="19"/>
      <c r="P501" s="19"/>
      <c r="Q501" s="19"/>
      <c r="U501" s="20"/>
    </row>
    <row r="502" spans="1:21" x14ac:dyDescent="0.2">
      <c r="A502" s="9" t="s">
        <v>25</v>
      </c>
      <c r="B502" s="7">
        <v>66610</v>
      </c>
      <c r="C502" s="7">
        <v>76318</v>
      </c>
      <c r="D502" s="8">
        <f t="shared" si="68"/>
        <v>10.473675934903955</v>
      </c>
      <c r="E502" s="7">
        <v>799330</v>
      </c>
      <c r="F502" s="7">
        <v>67269</v>
      </c>
      <c r="G502" s="7">
        <v>76236</v>
      </c>
      <c r="H502" s="8">
        <f t="shared" si="65"/>
        <v>10.459238233332325</v>
      </c>
      <c r="I502" s="7">
        <v>797370.4859563231</v>
      </c>
      <c r="J502" s="16">
        <v>70231.360000000001</v>
      </c>
      <c r="K502" s="16">
        <v>88264.672900000005</v>
      </c>
      <c r="L502" s="181">
        <f t="shared" si="67"/>
        <v>12.552537539625325</v>
      </c>
      <c r="M502" s="16">
        <v>1107945.6200000001</v>
      </c>
      <c r="N502" s="19"/>
      <c r="O502" s="19"/>
      <c r="P502" s="19"/>
      <c r="Q502" s="19"/>
      <c r="U502" s="20"/>
    </row>
    <row r="503" spans="1:21" x14ac:dyDescent="0.2">
      <c r="A503" s="129" t="s">
        <v>73</v>
      </c>
      <c r="B503" s="10">
        <v>2961</v>
      </c>
      <c r="C503" s="10">
        <v>1988.3064482687123</v>
      </c>
      <c r="D503" s="11">
        <f t="shared" si="68"/>
        <v>8.5670898541983291</v>
      </c>
      <c r="E503" s="10">
        <v>17034</v>
      </c>
      <c r="F503" s="10">
        <v>3008</v>
      </c>
      <c r="G503" s="10">
        <v>2044</v>
      </c>
      <c r="H503" s="11">
        <f t="shared" ref="H503:H519" si="69">I503/G503</f>
        <v>8.5626223091976517</v>
      </c>
      <c r="I503" s="10">
        <v>17502</v>
      </c>
      <c r="J503" s="16">
        <v>4350.9000000000015</v>
      </c>
      <c r="K503" s="16">
        <v>4614.2090875000004</v>
      </c>
      <c r="L503" s="181">
        <f>M503/K503</f>
        <v>8.3531738978854637</v>
      </c>
      <c r="M503" s="16">
        <v>38543.290909090909</v>
      </c>
      <c r="N503" s="19"/>
      <c r="O503" s="19"/>
      <c r="P503" s="19"/>
      <c r="Q503" s="19"/>
      <c r="U503" s="20"/>
    </row>
    <row r="504" spans="1:21" x14ac:dyDescent="0.2">
      <c r="A504" s="12" t="s">
        <v>26</v>
      </c>
      <c r="B504" s="13"/>
      <c r="C504" s="13"/>
      <c r="D504" s="14"/>
      <c r="E504" s="13"/>
      <c r="F504" s="13"/>
      <c r="G504" s="13"/>
      <c r="H504" s="14"/>
      <c r="I504" s="172"/>
      <c r="J504" s="2"/>
      <c r="K504" s="2"/>
      <c r="L504" s="2"/>
      <c r="M504" s="2"/>
      <c r="N504" s="19"/>
      <c r="O504" s="19"/>
      <c r="P504" s="19"/>
      <c r="Q504" s="19"/>
      <c r="U504" s="20"/>
    </row>
    <row r="505" spans="1:21" x14ac:dyDescent="0.2">
      <c r="A505" s="15" t="s">
        <v>179</v>
      </c>
      <c r="B505" s="16">
        <v>94423.9734325186</v>
      </c>
      <c r="C505" s="16">
        <v>447291</v>
      </c>
      <c r="D505" s="17">
        <f t="shared" ref="D505:D506" si="70">E505/C505</f>
        <v>101.32441520173667</v>
      </c>
      <c r="E505" s="16">
        <v>45321499</v>
      </c>
      <c r="F505" s="16">
        <v>97386</v>
      </c>
      <c r="G505" s="16">
        <v>465808</v>
      </c>
      <c r="H505" s="17">
        <f>I505/G505</f>
        <v>99.613441313498058</v>
      </c>
      <c r="I505" s="16">
        <v>46400737.871357903</v>
      </c>
      <c r="J505" s="16">
        <v>95994.87</v>
      </c>
      <c r="K505" s="16">
        <v>481316</v>
      </c>
      <c r="L505" s="181">
        <f>M505/K505</f>
        <v>106.67976286165451</v>
      </c>
      <c r="M505" s="16">
        <v>51346676.741520099</v>
      </c>
      <c r="N505" s="19"/>
      <c r="O505" s="19"/>
      <c r="P505" s="19"/>
      <c r="Q505" s="19"/>
      <c r="U505" s="20"/>
    </row>
    <row r="506" spans="1:21" x14ac:dyDescent="0.2">
      <c r="A506" s="141" t="s">
        <v>124</v>
      </c>
      <c r="B506" s="10">
        <v>315988</v>
      </c>
      <c r="C506" s="10">
        <v>716369</v>
      </c>
      <c r="D506" s="11">
        <f t="shared" si="70"/>
        <v>3.9499306448521856</v>
      </c>
      <c r="E506" s="10">
        <v>2829607.8661221154</v>
      </c>
      <c r="F506" s="10">
        <v>325719</v>
      </c>
      <c r="G506" s="10">
        <v>769822</v>
      </c>
      <c r="H506" s="11">
        <f t="shared" si="69"/>
        <v>3.422300220050869</v>
      </c>
      <c r="I506" s="10">
        <v>2634562</v>
      </c>
      <c r="J506" s="16">
        <v>441646</v>
      </c>
      <c r="K506" s="183">
        <v>780474</v>
      </c>
      <c r="L506" s="184">
        <f t="shared" si="67"/>
        <v>3.6135153850950448</v>
      </c>
      <c r="M506" s="183">
        <v>2820254.8066666699</v>
      </c>
      <c r="N506" s="19"/>
      <c r="O506" s="19"/>
      <c r="P506" s="19"/>
      <c r="Q506" s="19"/>
      <c r="U506" s="20"/>
    </row>
    <row r="507" spans="1:21" x14ac:dyDescent="0.2">
      <c r="A507" s="180" t="s">
        <v>27</v>
      </c>
      <c r="B507" s="13"/>
      <c r="C507" s="13"/>
      <c r="D507" s="14"/>
      <c r="E507" s="13"/>
      <c r="F507" s="13"/>
      <c r="G507" s="13"/>
      <c r="H507" s="14"/>
      <c r="I507" s="13"/>
      <c r="J507" s="2"/>
      <c r="K507" s="185"/>
      <c r="L507" s="185"/>
      <c r="M507" s="185"/>
      <c r="N507" s="19"/>
      <c r="O507" s="19"/>
      <c r="P507" s="19"/>
      <c r="Q507" s="19"/>
      <c r="U507" s="20"/>
    </row>
    <row r="508" spans="1:21" x14ac:dyDescent="0.2">
      <c r="A508" s="15" t="s">
        <v>28</v>
      </c>
      <c r="B508" s="16">
        <v>64355.885071241944</v>
      </c>
      <c r="C508" s="16">
        <v>75221</v>
      </c>
      <c r="D508" s="17">
        <f t="shared" ref="D508:D519" si="71">E508/C508</f>
        <v>19.939617925845177</v>
      </c>
      <c r="E508" s="16">
        <v>1499878</v>
      </c>
      <c r="F508" s="16">
        <v>65080</v>
      </c>
      <c r="G508" s="16">
        <v>78925</v>
      </c>
      <c r="H508" s="17">
        <f>I508/G508</f>
        <v>20.004439575836777</v>
      </c>
      <c r="I508" s="16">
        <v>1578850.3935229178</v>
      </c>
      <c r="J508" s="16">
        <v>64183.199999999997</v>
      </c>
      <c r="K508" s="183">
        <v>68597.936477399999</v>
      </c>
      <c r="L508" s="184">
        <f>M508/K508</f>
        <v>23.876816821975098</v>
      </c>
      <c r="M508" s="183">
        <v>1637900.3636363635</v>
      </c>
      <c r="N508" s="19"/>
      <c r="O508" s="19"/>
      <c r="P508" s="19"/>
      <c r="Q508" s="19"/>
      <c r="U508" s="20"/>
    </row>
    <row r="509" spans="1:21" x14ac:dyDescent="0.2">
      <c r="A509" s="9" t="s">
        <v>29</v>
      </c>
      <c r="B509" s="7">
        <v>3890</v>
      </c>
      <c r="C509" s="7">
        <v>5696</v>
      </c>
      <c r="D509" s="8">
        <f t="shared" si="71"/>
        <v>8.2208567415730336</v>
      </c>
      <c r="E509" s="7">
        <v>46826</v>
      </c>
      <c r="F509" s="7">
        <v>2725</v>
      </c>
      <c r="G509" s="7">
        <v>4224</v>
      </c>
      <c r="H509" s="8">
        <f t="shared" si="69"/>
        <v>7.846354166666667</v>
      </c>
      <c r="I509" s="7">
        <v>33143</v>
      </c>
      <c r="J509" s="16">
        <v>2140.1999999999998</v>
      </c>
      <c r="K509" s="183">
        <v>6306</v>
      </c>
      <c r="L509" s="184">
        <f t="shared" ref="L509:L551" si="72">M509/K509</f>
        <v>10.568804313352363</v>
      </c>
      <c r="M509" s="183">
        <v>66646.880000000005</v>
      </c>
      <c r="N509" s="19"/>
      <c r="O509" s="19"/>
      <c r="P509" s="19"/>
      <c r="Q509" s="19"/>
      <c r="U509" s="20"/>
    </row>
    <row r="510" spans="1:21" x14ac:dyDescent="0.2">
      <c r="A510" s="9" t="s">
        <v>97</v>
      </c>
      <c r="B510" s="7">
        <v>11161.000000000004</v>
      </c>
      <c r="C510" s="7">
        <v>22799</v>
      </c>
      <c r="D510" s="8">
        <f t="shared" si="71"/>
        <v>27.055616474406772</v>
      </c>
      <c r="E510" s="7">
        <v>616841</v>
      </c>
      <c r="F510" s="7">
        <v>10851</v>
      </c>
      <c r="G510" s="7">
        <v>21934</v>
      </c>
      <c r="H510" s="8">
        <f t="shared" si="69"/>
        <v>26.643153910788079</v>
      </c>
      <c r="I510" s="7">
        <v>584390.9378792257</v>
      </c>
      <c r="J510" s="16">
        <v>10266.300000000001</v>
      </c>
      <c r="K510" s="183">
        <v>21845.244858903628</v>
      </c>
      <c r="L510" s="184">
        <f t="shared" si="72"/>
        <v>31.826782218647018</v>
      </c>
      <c r="M510" s="183">
        <v>695263.85063734418</v>
      </c>
      <c r="N510" s="19"/>
      <c r="O510" s="19"/>
      <c r="P510" s="19"/>
      <c r="Q510" s="19"/>
      <c r="U510" s="20"/>
    </row>
    <row r="511" spans="1:21" x14ac:dyDescent="0.2">
      <c r="A511" s="9" t="s">
        <v>30</v>
      </c>
      <c r="B511" s="7">
        <v>70103.961253848945</v>
      </c>
      <c r="C511" s="7">
        <v>123455.7328534871</v>
      </c>
      <c r="D511" s="8">
        <f t="shared" si="71"/>
        <v>7.2568116465131389</v>
      </c>
      <c r="E511" s="7">
        <v>895895</v>
      </c>
      <c r="F511" s="7">
        <v>71850</v>
      </c>
      <c r="G511" s="7">
        <v>129029</v>
      </c>
      <c r="H511" s="8">
        <f t="shared" si="69"/>
        <v>7.2672964992366058</v>
      </c>
      <c r="I511" s="7">
        <v>937692</v>
      </c>
      <c r="J511" s="16">
        <v>87142.295200000008</v>
      </c>
      <c r="K511" s="183">
        <v>143947.24890196969</v>
      </c>
      <c r="L511" s="184">
        <f t="shared" si="72"/>
        <v>8.1941170137635755</v>
      </c>
      <c r="M511" s="183">
        <v>1179520.6013120899</v>
      </c>
      <c r="N511" s="19"/>
      <c r="O511" s="19"/>
      <c r="P511" s="19"/>
      <c r="Q511" s="19"/>
      <c r="U511" s="20"/>
    </row>
    <row r="512" spans="1:21" x14ac:dyDescent="0.2">
      <c r="A512" s="9" t="s">
        <v>98</v>
      </c>
      <c r="B512" s="7">
        <v>51174</v>
      </c>
      <c r="C512" s="7">
        <v>128101.80795875625</v>
      </c>
      <c r="D512" s="8">
        <f t="shared" si="71"/>
        <v>8.0500776408402874</v>
      </c>
      <c r="E512" s="7">
        <v>1031229.5</v>
      </c>
      <c r="F512" s="7">
        <v>50260</v>
      </c>
      <c r="G512" s="7">
        <v>126687</v>
      </c>
      <c r="H512" s="8">
        <f t="shared" si="69"/>
        <v>8.088913983297914</v>
      </c>
      <c r="I512" s="7">
        <v>1024760.2458020628</v>
      </c>
      <c r="J512" s="16">
        <v>50159.387000000017</v>
      </c>
      <c r="K512" s="183">
        <v>127536.2332704209</v>
      </c>
      <c r="L512" s="184">
        <f t="shared" si="72"/>
        <v>9.3278954505971203</v>
      </c>
      <c r="M512" s="183">
        <v>1189644.6501094522</v>
      </c>
      <c r="N512" s="19"/>
      <c r="O512" s="19"/>
      <c r="P512" s="19"/>
      <c r="Q512" s="19"/>
      <c r="U512" s="20"/>
    </row>
    <row r="513" spans="1:21" x14ac:dyDescent="0.2">
      <c r="A513" s="9" t="s">
        <v>31</v>
      </c>
      <c r="B513" s="7">
        <v>18108.500000000007</v>
      </c>
      <c r="C513" s="7">
        <v>55241</v>
      </c>
      <c r="D513" s="8">
        <f t="shared" si="71"/>
        <v>9.8739975742654913</v>
      </c>
      <c r="E513" s="7">
        <v>545449.5</v>
      </c>
      <c r="F513" s="7">
        <v>17634</v>
      </c>
      <c r="G513" s="7">
        <v>55073</v>
      </c>
      <c r="H513" s="8">
        <f t="shared" si="69"/>
        <v>9.8463459950296635</v>
      </c>
      <c r="I513" s="7">
        <v>542267.81298426865</v>
      </c>
      <c r="J513" s="16">
        <v>23392.932299999997</v>
      </c>
      <c r="K513" s="183">
        <v>56253.726346000003</v>
      </c>
      <c r="L513" s="184">
        <f t="shared" si="72"/>
        <v>9.9498850881537511</v>
      </c>
      <c r="M513" s="183">
        <v>559718.11292314727</v>
      </c>
      <c r="N513" s="19"/>
      <c r="O513" s="19"/>
      <c r="P513" s="19"/>
      <c r="Q513" s="19"/>
      <c r="U513" s="20"/>
    </row>
    <row r="514" spans="1:21" x14ac:dyDescent="0.2">
      <c r="A514" s="9" t="s">
        <v>100</v>
      </c>
      <c r="B514" s="7">
        <v>0</v>
      </c>
      <c r="C514" s="7">
        <v>0</v>
      </c>
      <c r="D514" s="8"/>
      <c r="E514" s="7">
        <v>0</v>
      </c>
      <c r="F514" s="7">
        <v>0</v>
      </c>
      <c r="G514" s="7">
        <v>0</v>
      </c>
      <c r="H514" s="8"/>
      <c r="I514" s="7">
        <v>0</v>
      </c>
      <c r="J514" s="16">
        <v>46811</v>
      </c>
      <c r="K514" s="183">
        <v>5139</v>
      </c>
      <c r="L514" s="184">
        <f t="shared" si="72"/>
        <v>66.83030618582282</v>
      </c>
      <c r="M514" s="183">
        <v>343440.94348894345</v>
      </c>
      <c r="N514" s="19"/>
      <c r="O514" s="19"/>
      <c r="P514" s="19"/>
      <c r="Q514" s="19"/>
      <c r="U514" s="20"/>
    </row>
    <row r="515" spans="1:21" x14ac:dyDescent="0.2">
      <c r="A515" s="9" t="s">
        <v>99</v>
      </c>
      <c r="B515" s="7">
        <v>7319</v>
      </c>
      <c r="C515" s="7">
        <v>12489</v>
      </c>
      <c r="D515" s="8">
        <f t="shared" si="71"/>
        <v>24.142205140523661</v>
      </c>
      <c r="E515" s="7">
        <v>301512</v>
      </c>
      <c r="F515" s="7">
        <v>7059</v>
      </c>
      <c r="G515" s="7">
        <v>12321</v>
      </c>
      <c r="H515" s="8">
        <f t="shared" si="69"/>
        <v>24.163347915090959</v>
      </c>
      <c r="I515" s="7">
        <v>297716.60966183571</v>
      </c>
      <c r="J515" s="16">
        <v>6414.1</v>
      </c>
      <c r="K515" s="183">
        <v>11212.757238400001</v>
      </c>
      <c r="L515" s="184">
        <f t="shared" si="72"/>
        <v>25.699795870923719</v>
      </c>
      <c r="M515" s="183">
        <v>288165.57217710238</v>
      </c>
      <c r="N515" s="19"/>
      <c r="O515" s="19"/>
      <c r="P515" s="19"/>
      <c r="Q515" s="19"/>
      <c r="U515" s="20"/>
    </row>
    <row r="516" spans="1:21" x14ac:dyDescent="0.2">
      <c r="A516" s="1" t="s">
        <v>133</v>
      </c>
      <c r="B516" s="7">
        <v>15952.6</v>
      </c>
      <c r="C516" s="7">
        <v>24747.500000000004</v>
      </c>
      <c r="D516" s="8">
        <f t="shared" si="71"/>
        <v>3.4625921810283846</v>
      </c>
      <c r="E516" s="7">
        <v>85690.499999999956</v>
      </c>
      <c r="F516" s="7">
        <v>16055</v>
      </c>
      <c r="G516" s="7">
        <v>24376</v>
      </c>
      <c r="H516" s="8">
        <f t="shared" si="69"/>
        <v>3.4627933703539728</v>
      </c>
      <c r="I516" s="7">
        <v>84409.051195748441</v>
      </c>
      <c r="J516" s="16">
        <v>16578.100000000002</v>
      </c>
      <c r="K516" s="183">
        <v>26193.552495531872</v>
      </c>
      <c r="L516" s="184">
        <f t="shared" si="72"/>
        <v>3.4921348754591981</v>
      </c>
      <c r="M516" s="183">
        <v>91471.418181818168</v>
      </c>
      <c r="N516" s="19"/>
      <c r="O516" s="19"/>
      <c r="P516" s="19"/>
      <c r="Q516" s="19"/>
      <c r="U516" s="20"/>
    </row>
    <row r="517" spans="1:21" x14ac:dyDescent="0.2">
      <c r="A517" s="9" t="s">
        <v>180</v>
      </c>
      <c r="B517" s="7">
        <v>9853.6572160176838</v>
      </c>
      <c r="C517" s="7">
        <v>13285.000000000002</v>
      </c>
      <c r="D517" s="8">
        <f t="shared" si="71"/>
        <v>2.0488520888219792</v>
      </c>
      <c r="E517" s="7">
        <v>27219</v>
      </c>
      <c r="F517" s="7">
        <v>9680</v>
      </c>
      <c r="G517" s="7">
        <v>12994</v>
      </c>
      <c r="H517" s="8">
        <f t="shared" si="69"/>
        <v>2.0509465907341848</v>
      </c>
      <c r="I517" s="7">
        <v>26650</v>
      </c>
      <c r="J517" s="16">
        <v>10580.871999999999</v>
      </c>
      <c r="K517" s="183">
        <v>12172.206240876747</v>
      </c>
      <c r="L517" s="184">
        <f t="shared" si="72"/>
        <v>2.1832510304448851</v>
      </c>
      <c r="M517" s="183">
        <v>26574.981818181819</v>
      </c>
      <c r="N517" s="19"/>
      <c r="O517" s="19"/>
      <c r="P517" s="19"/>
      <c r="Q517" s="19"/>
      <c r="U517" s="20"/>
    </row>
    <row r="518" spans="1:21" x14ac:dyDescent="0.2">
      <c r="A518" s="9" t="s">
        <v>181</v>
      </c>
      <c r="B518" s="7">
        <v>3621.1251263916897</v>
      </c>
      <c r="C518" s="7">
        <v>92585.000000000044</v>
      </c>
      <c r="D518" s="8">
        <f t="shared" si="71"/>
        <v>3.28772479343306</v>
      </c>
      <c r="E518" s="7">
        <v>304394</v>
      </c>
      <c r="F518" s="7">
        <v>3470</v>
      </c>
      <c r="G518" s="7">
        <v>87548</v>
      </c>
      <c r="H518" s="8">
        <f t="shared" si="69"/>
        <v>3.3104742287640327</v>
      </c>
      <c r="I518" s="7">
        <v>289825.39777983353</v>
      </c>
      <c r="J518" s="16">
        <v>6354.7300000000005</v>
      </c>
      <c r="K518" s="183">
        <v>93251.088647680008</v>
      </c>
      <c r="L518" s="184">
        <f t="shared" si="72"/>
        <v>8.583204109249186</v>
      </c>
      <c r="M518" s="183">
        <v>800393.1272727272</v>
      </c>
      <c r="N518" s="19"/>
      <c r="O518" s="19"/>
      <c r="P518" s="19"/>
      <c r="Q518" s="19"/>
      <c r="U518" s="20"/>
    </row>
    <row r="519" spans="1:21" x14ac:dyDescent="0.2">
      <c r="A519" s="9" t="s">
        <v>32</v>
      </c>
      <c r="B519" s="7">
        <v>16998</v>
      </c>
      <c r="C519" s="7">
        <v>31454.999999999996</v>
      </c>
      <c r="D519" s="8">
        <f t="shared" si="71"/>
        <v>33.667079955491985</v>
      </c>
      <c r="E519" s="7">
        <v>1058998.0000000002</v>
      </c>
      <c r="F519" s="7">
        <v>17561</v>
      </c>
      <c r="G519" s="7">
        <v>32569</v>
      </c>
      <c r="H519" s="8">
        <f t="shared" si="69"/>
        <v>33.828671436028124</v>
      </c>
      <c r="I519" s="7">
        <v>1101766</v>
      </c>
      <c r="J519" s="16">
        <v>22148.7</v>
      </c>
      <c r="K519" s="183">
        <v>29031.134002990002</v>
      </c>
      <c r="L519" s="184">
        <f t="shared" si="72"/>
        <v>44.922936366186235</v>
      </c>
      <c r="M519" s="183">
        <v>1304163.7854545454</v>
      </c>
      <c r="N519" s="19"/>
      <c r="O519" s="19"/>
      <c r="P519" s="19"/>
      <c r="Q519" s="19"/>
      <c r="U519" s="20"/>
    </row>
    <row r="520" spans="1:21" x14ac:dyDescent="0.2">
      <c r="A520" s="1" t="s">
        <v>44</v>
      </c>
      <c r="B520" s="7">
        <v>4654</v>
      </c>
      <c r="C520" s="7">
        <v>5165</v>
      </c>
      <c r="D520" s="8">
        <f t="shared" ref="D520:D533" si="73">E520/C520</f>
        <v>43.392255566311718</v>
      </c>
      <c r="E520" s="7">
        <v>224121.00000000003</v>
      </c>
      <c r="F520" s="7">
        <v>4381</v>
      </c>
      <c r="G520" s="7">
        <v>4904</v>
      </c>
      <c r="H520" s="8">
        <f>I520/G520</f>
        <v>43.028013197964469</v>
      </c>
      <c r="I520" s="7">
        <v>211009.37672281777</v>
      </c>
      <c r="J520" s="16">
        <v>4031.8399999999997</v>
      </c>
      <c r="K520" s="183">
        <v>5226.8821113200001</v>
      </c>
      <c r="L520" s="184">
        <f t="shared" si="72"/>
        <v>44.520770360946742</v>
      </c>
      <c r="M520" s="183">
        <v>232704.81818181818</v>
      </c>
      <c r="N520" s="19"/>
      <c r="O520" s="19"/>
      <c r="P520" s="19"/>
      <c r="U520" s="20"/>
    </row>
    <row r="521" spans="1:21" x14ac:dyDescent="0.2">
      <c r="A521" s="1" t="s">
        <v>49</v>
      </c>
      <c r="B521" s="7">
        <v>1873</v>
      </c>
      <c r="C521" s="7">
        <v>2288.0000000000005</v>
      </c>
      <c r="D521" s="8">
        <f t="shared" si="73"/>
        <v>20.34265734265734</v>
      </c>
      <c r="E521" s="7">
        <v>46544</v>
      </c>
      <c r="F521" s="7">
        <v>1773</v>
      </c>
      <c r="G521" s="7">
        <v>2169</v>
      </c>
      <c r="H521" s="8">
        <f t="shared" ref="H521:H551" si="74">I521/G521</f>
        <v>20.222683264177039</v>
      </c>
      <c r="I521" s="7">
        <v>43863</v>
      </c>
      <c r="J521" s="16">
        <v>2118.52</v>
      </c>
      <c r="K521" s="183">
        <v>2282.7918622300003</v>
      </c>
      <c r="L521" s="184">
        <f t="shared" si="72"/>
        <v>20.853907295615485</v>
      </c>
      <c r="M521" s="183">
        <v>47605.129870129866</v>
      </c>
      <c r="N521" s="19"/>
      <c r="O521" s="19"/>
      <c r="P521" s="19"/>
      <c r="U521" s="20"/>
    </row>
    <row r="522" spans="1:21" x14ac:dyDescent="0.2">
      <c r="A522" s="1" t="s">
        <v>48</v>
      </c>
      <c r="B522" s="7">
        <v>6431</v>
      </c>
      <c r="C522" s="7">
        <v>6620</v>
      </c>
      <c r="D522" s="8">
        <f t="shared" si="73"/>
        <v>11.363595166163142</v>
      </c>
      <c r="E522" s="7">
        <v>75227</v>
      </c>
      <c r="F522" s="7">
        <v>6407</v>
      </c>
      <c r="G522" s="7">
        <v>6611</v>
      </c>
      <c r="H522" s="8">
        <f t="shared" si="74"/>
        <v>11.335350173952504</v>
      </c>
      <c r="I522" s="7">
        <v>74938</v>
      </c>
      <c r="J522" s="16">
        <v>5371.4000000000005</v>
      </c>
      <c r="K522" s="183">
        <v>7621.7141555200014</v>
      </c>
      <c r="L522" s="184">
        <f t="shared" si="72"/>
        <v>10.491316168173288</v>
      </c>
      <c r="M522" s="183">
        <v>79961.812949002211</v>
      </c>
      <c r="N522" s="19"/>
      <c r="O522" s="19"/>
      <c r="P522" s="19"/>
      <c r="U522" s="20"/>
    </row>
    <row r="523" spans="1:21" x14ac:dyDescent="0.2">
      <c r="A523" s="1" t="s">
        <v>45</v>
      </c>
      <c r="B523" s="7">
        <v>1452</v>
      </c>
      <c r="C523" s="7">
        <v>2424</v>
      </c>
      <c r="D523" s="8">
        <f t="shared" si="73"/>
        <v>13.570957095709572</v>
      </c>
      <c r="E523" s="7">
        <v>32896</v>
      </c>
      <c r="F523" s="7">
        <v>1474</v>
      </c>
      <c r="G523" s="7">
        <v>2316</v>
      </c>
      <c r="H523" s="8">
        <f t="shared" si="74"/>
        <v>13.57901554404145</v>
      </c>
      <c r="I523" s="7">
        <v>31449</v>
      </c>
      <c r="J523" s="16">
        <v>1503.3600000000001</v>
      </c>
      <c r="K523" s="183">
        <v>2490.4028357288962</v>
      </c>
      <c r="L523" s="184">
        <f t="shared" si="72"/>
        <v>13.388886671494387</v>
      </c>
      <c r="M523" s="183">
        <v>33343.721333942442</v>
      </c>
      <c r="N523" s="19"/>
      <c r="O523" s="19"/>
      <c r="P523" s="19"/>
      <c r="U523" s="20"/>
    </row>
    <row r="524" spans="1:21" ht="12" customHeight="1" x14ac:dyDescent="0.2">
      <c r="A524" s="1" t="s">
        <v>50</v>
      </c>
      <c r="B524" s="7">
        <v>9124.2206599955498</v>
      </c>
      <c r="C524" s="7">
        <v>18746</v>
      </c>
      <c r="D524" s="8">
        <f t="shared" si="73"/>
        <v>8.950976208257762</v>
      </c>
      <c r="E524" s="7">
        <v>167795</v>
      </c>
      <c r="F524" s="7">
        <v>9042</v>
      </c>
      <c r="G524" s="7">
        <v>17975</v>
      </c>
      <c r="H524" s="8">
        <f t="shared" si="74"/>
        <v>9.1056560659379642</v>
      </c>
      <c r="I524" s="7">
        <v>163674.16778523489</v>
      </c>
      <c r="J524" s="16">
        <v>9401.58</v>
      </c>
      <c r="K524" s="183">
        <v>26160.617955360001</v>
      </c>
      <c r="L524" s="184">
        <f t="shared" si="72"/>
        <v>7.5286068503303669</v>
      </c>
      <c r="M524" s="183">
        <v>196953.00754759891</v>
      </c>
      <c r="N524" s="19"/>
      <c r="O524" s="19"/>
      <c r="P524" s="19"/>
      <c r="U524" s="20"/>
    </row>
    <row r="525" spans="1:21" ht="14.25" customHeight="1" x14ac:dyDescent="0.2">
      <c r="A525" s="1" t="s">
        <v>51</v>
      </c>
      <c r="B525" s="7">
        <v>2318.0852094895154</v>
      </c>
      <c r="C525" s="7">
        <v>33288</v>
      </c>
      <c r="D525" s="8">
        <f t="shared" si="73"/>
        <v>2.0392633982215815</v>
      </c>
      <c r="E525" s="7">
        <v>67883</v>
      </c>
      <c r="F525" s="7">
        <v>2307</v>
      </c>
      <c r="G525" s="7">
        <v>33662</v>
      </c>
      <c r="H525" s="8">
        <f t="shared" si="74"/>
        <v>2.0286376329392195</v>
      </c>
      <c r="I525" s="7">
        <v>68288</v>
      </c>
      <c r="J525" s="16">
        <v>1037.8800000000001</v>
      </c>
      <c r="K525" s="183">
        <v>32854.507333724374</v>
      </c>
      <c r="L525" s="184">
        <f t="shared" si="72"/>
        <v>2.0335770998548237</v>
      </c>
      <c r="M525" s="183">
        <v>66812.173740874248</v>
      </c>
      <c r="N525" s="19"/>
      <c r="O525" s="19"/>
      <c r="P525" s="19"/>
      <c r="U525" s="20"/>
    </row>
    <row r="526" spans="1:21" x14ac:dyDescent="0.2">
      <c r="A526" s="1" t="s">
        <v>46</v>
      </c>
      <c r="B526" s="7">
        <v>1889</v>
      </c>
      <c r="C526" s="7">
        <v>10960.724563329455</v>
      </c>
      <c r="D526" s="8">
        <f>E526/C526</f>
        <v>9.5080393087027311</v>
      </c>
      <c r="E526" s="7">
        <v>104215.00000000003</v>
      </c>
      <c r="F526" s="7">
        <v>1920</v>
      </c>
      <c r="G526" s="7">
        <v>10988</v>
      </c>
      <c r="H526" s="8">
        <f t="shared" si="74"/>
        <v>9.5639788860575177</v>
      </c>
      <c r="I526" s="7">
        <v>105089</v>
      </c>
      <c r="J526" s="16">
        <v>1248</v>
      </c>
      <c r="K526" s="183">
        <v>8687</v>
      </c>
      <c r="L526" s="184">
        <f t="shared" si="72"/>
        <v>9.6702865255691322</v>
      </c>
      <c r="M526" s="183">
        <v>84005.779047619057</v>
      </c>
      <c r="N526" s="19"/>
      <c r="O526" s="19"/>
      <c r="P526" s="19"/>
      <c r="U526" s="20"/>
    </row>
    <row r="527" spans="1:21" x14ac:dyDescent="0.2">
      <c r="A527" s="1" t="s">
        <v>47</v>
      </c>
      <c r="B527" s="7">
        <v>2128</v>
      </c>
      <c r="C527" s="7">
        <v>45304.81462555012</v>
      </c>
      <c r="D527" s="8">
        <f t="shared" si="73"/>
        <v>7.7632146363898578</v>
      </c>
      <c r="E527" s="7">
        <v>351711</v>
      </c>
      <c r="F527" s="7">
        <v>2106</v>
      </c>
      <c r="G527" s="7">
        <v>46109</v>
      </c>
      <c r="H527" s="8">
        <f t="shared" si="74"/>
        <v>7.8031620724804265</v>
      </c>
      <c r="I527" s="7">
        <v>359796</v>
      </c>
      <c r="J527" s="16">
        <v>2007</v>
      </c>
      <c r="K527" s="183">
        <v>41045.222353504803</v>
      </c>
      <c r="L527" s="184">
        <f t="shared" si="72"/>
        <v>8.0475004080020209</v>
      </c>
      <c r="M527" s="183">
        <v>330311.44363636361</v>
      </c>
      <c r="N527" s="19"/>
      <c r="O527" s="19"/>
      <c r="P527" s="19"/>
      <c r="U527" s="20"/>
    </row>
    <row r="528" spans="1:21" x14ac:dyDescent="0.2">
      <c r="A528" s="9" t="s">
        <v>74</v>
      </c>
      <c r="B528" s="7">
        <v>3007</v>
      </c>
      <c r="C528" s="7">
        <v>10877</v>
      </c>
      <c r="D528" s="8">
        <f t="shared" si="73"/>
        <v>16.967362324170267</v>
      </c>
      <c r="E528" s="7">
        <v>184554</v>
      </c>
      <c r="F528" s="7">
        <v>3034</v>
      </c>
      <c r="G528" s="7">
        <v>10766</v>
      </c>
      <c r="H528" s="8">
        <f t="shared" si="74"/>
        <v>15.956901356121122</v>
      </c>
      <c r="I528" s="7">
        <v>171792</v>
      </c>
      <c r="J528" s="16">
        <v>2720.3</v>
      </c>
      <c r="K528" s="183">
        <v>9100.3111392674473</v>
      </c>
      <c r="L528" s="184">
        <f t="shared" si="72"/>
        <v>15.618234426511476</v>
      </c>
      <c r="M528" s="183">
        <v>142130.79272727272</v>
      </c>
      <c r="N528" s="19"/>
      <c r="O528" s="19"/>
      <c r="P528" s="19"/>
      <c r="U528" s="20"/>
    </row>
    <row r="529" spans="1:21" x14ac:dyDescent="0.2">
      <c r="A529" s="9" t="s">
        <v>75</v>
      </c>
      <c r="B529" s="7">
        <v>254</v>
      </c>
      <c r="C529" s="7">
        <v>154</v>
      </c>
      <c r="D529" s="8">
        <f t="shared" si="73"/>
        <v>16.058441558441558</v>
      </c>
      <c r="E529" s="7">
        <v>2473</v>
      </c>
      <c r="F529" s="7">
        <v>259</v>
      </c>
      <c r="G529" s="7">
        <v>162</v>
      </c>
      <c r="H529" s="8">
        <f t="shared" si="74"/>
        <v>16.080246913580247</v>
      </c>
      <c r="I529" s="7">
        <v>2605</v>
      </c>
      <c r="J529" s="16">
        <v>488</v>
      </c>
      <c r="K529" s="183">
        <v>243.74997504000001</v>
      </c>
      <c r="L529" s="184">
        <f t="shared" si="72"/>
        <v>18.191517014326493</v>
      </c>
      <c r="M529" s="183">
        <v>4434.181818181818</v>
      </c>
      <c r="N529" s="19"/>
      <c r="O529" s="19"/>
      <c r="P529" s="19"/>
      <c r="U529" s="20"/>
    </row>
    <row r="530" spans="1:21" x14ac:dyDescent="0.2">
      <c r="A530" s="1" t="s">
        <v>78</v>
      </c>
      <c r="B530" s="7">
        <v>1273</v>
      </c>
      <c r="C530" s="7">
        <v>6024.695652173913</v>
      </c>
      <c r="D530" s="8">
        <f t="shared" si="73"/>
        <v>6.0934198371918482</v>
      </c>
      <c r="E530" s="7">
        <v>36711</v>
      </c>
      <c r="F530" s="7">
        <v>1309</v>
      </c>
      <c r="G530" s="7">
        <v>6181</v>
      </c>
      <c r="H530" s="8">
        <f t="shared" si="74"/>
        <v>6.1127649247694551</v>
      </c>
      <c r="I530" s="7">
        <v>37783</v>
      </c>
      <c r="J530" s="16">
        <v>1298.3699999999999</v>
      </c>
      <c r="K530" s="183">
        <v>6480.0356587028491</v>
      </c>
      <c r="L530" s="184">
        <f t="shared" si="72"/>
        <v>5.8096467206643467</v>
      </c>
      <c r="M530" s="183">
        <v>37646.717914371038</v>
      </c>
      <c r="N530" s="19"/>
      <c r="O530" s="19"/>
      <c r="P530" s="19"/>
      <c r="U530" s="20"/>
    </row>
    <row r="531" spans="1:21" x14ac:dyDescent="0.2">
      <c r="A531" s="1" t="s">
        <v>79</v>
      </c>
      <c r="B531" s="7">
        <v>3166.1208791208792</v>
      </c>
      <c r="C531" s="7">
        <v>3215.4653134327982</v>
      </c>
      <c r="D531" s="8">
        <f t="shared" si="73"/>
        <v>59.373677334488846</v>
      </c>
      <c r="E531" s="7">
        <v>190914</v>
      </c>
      <c r="F531" s="7">
        <v>3471</v>
      </c>
      <c r="G531" s="7">
        <v>3277</v>
      </c>
      <c r="H531" s="8">
        <f t="shared" si="74"/>
        <v>59.442477876106196</v>
      </c>
      <c r="I531" s="7">
        <v>194793</v>
      </c>
      <c r="J531" s="16">
        <v>3918.2000000000003</v>
      </c>
      <c r="K531" s="183">
        <v>4187.5730070700001</v>
      </c>
      <c r="L531" s="184">
        <f t="shared" si="72"/>
        <v>61.165591955493738</v>
      </c>
      <c r="M531" s="183">
        <v>256135.38183428353</v>
      </c>
      <c r="N531" s="19"/>
      <c r="O531" s="19"/>
      <c r="P531" s="19"/>
      <c r="U531" s="20"/>
    </row>
    <row r="532" spans="1:21" x14ac:dyDescent="0.2">
      <c r="A532" s="1" t="s">
        <v>80</v>
      </c>
      <c r="B532" s="7">
        <v>601</v>
      </c>
      <c r="C532" s="7">
        <v>1730</v>
      </c>
      <c r="D532" s="8">
        <f t="shared" si="73"/>
        <v>20.609248554913293</v>
      </c>
      <c r="E532" s="7">
        <v>35654</v>
      </c>
      <c r="F532" s="7">
        <v>615</v>
      </c>
      <c r="G532" s="7">
        <v>1789</v>
      </c>
      <c r="H532" s="8">
        <f t="shared" si="74"/>
        <v>20.712129681386248</v>
      </c>
      <c r="I532" s="7">
        <v>37054</v>
      </c>
      <c r="J532" s="16">
        <v>485</v>
      </c>
      <c r="K532" s="183">
        <v>1664.1691920725</v>
      </c>
      <c r="L532" s="184">
        <f t="shared" si="72"/>
        <v>30.889462359657589</v>
      </c>
      <c r="M532" s="183">
        <v>51405.29161862527</v>
      </c>
      <c r="N532" s="19"/>
      <c r="O532" s="19"/>
      <c r="P532" s="19"/>
      <c r="U532" s="20"/>
    </row>
    <row r="533" spans="1:21" x14ac:dyDescent="0.2">
      <c r="A533" s="4" t="s">
        <v>81</v>
      </c>
      <c r="B533" s="10">
        <v>105</v>
      </c>
      <c r="C533" s="10">
        <v>6458</v>
      </c>
      <c r="D533" s="11">
        <f t="shared" si="73"/>
        <v>1.0854753793744192</v>
      </c>
      <c r="E533" s="10">
        <v>7009.9999999999991</v>
      </c>
      <c r="F533" s="10">
        <v>103</v>
      </c>
      <c r="G533" s="10">
        <v>6382</v>
      </c>
      <c r="H533" s="11">
        <f t="shared" si="74"/>
        <v>1.0827326856784707</v>
      </c>
      <c r="I533" s="10">
        <v>6910</v>
      </c>
      <c r="J533" s="16">
        <v>116</v>
      </c>
      <c r="K533" s="183">
        <v>3900</v>
      </c>
      <c r="L533" s="184">
        <f t="shared" si="72"/>
        <v>1.1181041494347945</v>
      </c>
      <c r="M533" s="183">
        <v>4360.6061827956983</v>
      </c>
      <c r="N533" s="19"/>
      <c r="O533" s="19"/>
      <c r="P533" s="19"/>
      <c r="U533" s="20"/>
    </row>
    <row r="534" spans="1:21" x14ac:dyDescent="0.2">
      <c r="A534" s="180" t="s">
        <v>33</v>
      </c>
      <c r="B534" s="2"/>
      <c r="C534" s="2"/>
      <c r="D534" s="2"/>
      <c r="E534" s="2"/>
      <c r="F534" s="13"/>
      <c r="G534" s="13"/>
      <c r="H534" s="14"/>
      <c r="I534" s="13"/>
      <c r="J534" s="2"/>
      <c r="K534" s="185"/>
      <c r="L534" s="185"/>
      <c r="M534" s="185"/>
      <c r="N534" s="19"/>
      <c r="O534" s="19"/>
      <c r="P534" s="19"/>
      <c r="U534" s="20"/>
    </row>
    <row r="535" spans="1:21" x14ac:dyDescent="0.2">
      <c r="A535" s="15" t="s">
        <v>198</v>
      </c>
      <c r="B535" s="16">
        <v>48214</v>
      </c>
      <c r="C535" s="16">
        <v>581965.29999999993</v>
      </c>
      <c r="D535" s="17">
        <f t="shared" ref="D535:D550" si="75">E535/C535</f>
        <v>1.8943648358415872</v>
      </c>
      <c r="E535" s="16">
        <v>1102454.5999999999</v>
      </c>
      <c r="F535" s="16">
        <v>49422</v>
      </c>
      <c r="G535" s="16">
        <v>595744</v>
      </c>
      <c r="H535" s="17">
        <f t="shared" si="74"/>
        <v>1.8931708822411875</v>
      </c>
      <c r="I535" s="16">
        <v>1127845.194069894</v>
      </c>
      <c r="J535" s="183">
        <v>111811.5432</v>
      </c>
      <c r="K535" s="183">
        <v>629335.47695266665</v>
      </c>
      <c r="L535" s="184">
        <f>M535/K535</f>
        <v>2.1520494893416759</v>
      </c>
      <c r="M535" s="183">
        <v>1354361.0918005863</v>
      </c>
      <c r="N535" s="19"/>
      <c r="O535" s="19"/>
      <c r="P535" s="19"/>
      <c r="U535" s="20"/>
    </row>
    <row r="536" spans="1:21" x14ac:dyDescent="0.2">
      <c r="A536" s="9" t="s">
        <v>189</v>
      </c>
      <c r="B536" s="7">
        <v>31989</v>
      </c>
      <c r="C536" s="7">
        <v>145853</v>
      </c>
      <c r="D536" s="8">
        <f t="shared" si="75"/>
        <v>2.7572546330894805</v>
      </c>
      <c r="E536" s="7">
        <v>402153.86</v>
      </c>
      <c r="F536" s="7">
        <v>32958</v>
      </c>
      <c r="G536" s="7">
        <v>152838</v>
      </c>
      <c r="H536" s="8">
        <f t="shared" si="74"/>
        <v>2.780709094781781</v>
      </c>
      <c r="I536" s="7">
        <v>424998.01662825781</v>
      </c>
      <c r="J536" s="183">
        <v>36047.129800000002</v>
      </c>
      <c r="K536" s="183">
        <v>159355.74465737678</v>
      </c>
      <c r="L536" s="184">
        <f t="shared" si="72"/>
        <v>2.9553310728761883</v>
      </c>
      <c r="M536" s="183">
        <v>470948.98382726923</v>
      </c>
      <c r="N536" s="19"/>
      <c r="O536" s="19"/>
      <c r="P536" s="19"/>
      <c r="U536" s="20"/>
    </row>
    <row r="537" spans="1:21" x14ac:dyDescent="0.2">
      <c r="A537" s="9" t="s">
        <v>190</v>
      </c>
      <c r="B537" s="7">
        <v>25305.705646821476</v>
      </c>
      <c r="C537" s="7">
        <v>453245</v>
      </c>
      <c r="D537" s="8">
        <f t="shared" si="75"/>
        <v>1.6574949530607066</v>
      </c>
      <c r="E537" s="7">
        <v>751251.29999999993</v>
      </c>
      <c r="F537" s="7">
        <v>25958</v>
      </c>
      <c r="G537" s="7">
        <v>477205</v>
      </c>
      <c r="H537" s="8">
        <f t="shared" si="74"/>
        <v>1.6684123166997333</v>
      </c>
      <c r="I537" s="7">
        <v>796174.69959069625</v>
      </c>
      <c r="J537" s="183">
        <v>76673.100000000006</v>
      </c>
      <c r="K537" s="183">
        <v>542573.31006243627</v>
      </c>
      <c r="L537" s="184">
        <f t="shared" si="72"/>
        <v>1.9521216770144523</v>
      </c>
      <c r="M537" s="183">
        <v>1059169.1199423654</v>
      </c>
      <c r="N537" s="19"/>
      <c r="O537" s="19"/>
      <c r="P537" s="19"/>
      <c r="U537" s="20"/>
    </row>
    <row r="538" spans="1:21" x14ac:dyDescent="0.2">
      <c r="A538" s="9" t="s">
        <v>191</v>
      </c>
      <c r="B538" s="7">
        <v>50780.391728743896</v>
      </c>
      <c r="C538" s="7">
        <v>117898</v>
      </c>
      <c r="D538" s="8">
        <f t="shared" si="75"/>
        <v>1.6028940270403225</v>
      </c>
      <c r="E538" s="7">
        <v>188977.99999999994</v>
      </c>
      <c r="F538" s="7">
        <v>51700</v>
      </c>
      <c r="G538" s="7">
        <v>121495</v>
      </c>
      <c r="H538" s="8">
        <f t="shared" si="74"/>
        <v>1.608521538920989</v>
      </c>
      <c r="I538" s="7">
        <v>195427.32437120556</v>
      </c>
      <c r="J538" s="183">
        <v>63471.6499999999</v>
      </c>
      <c r="K538" s="183">
        <v>121309.98239531249</v>
      </c>
      <c r="L538" s="184">
        <f t="shared" si="72"/>
        <v>1.8059617191463575</v>
      </c>
      <c r="M538" s="183">
        <v>219081.1843562529</v>
      </c>
      <c r="N538" s="19"/>
      <c r="O538" s="19"/>
      <c r="P538" s="19"/>
      <c r="U538" s="20"/>
    </row>
    <row r="539" spans="1:21" x14ac:dyDescent="0.2">
      <c r="A539" s="9" t="s">
        <v>192</v>
      </c>
      <c r="B539" s="7">
        <v>9115</v>
      </c>
      <c r="C539" s="7">
        <v>14961</v>
      </c>
      <c r="D539" s="8">
        <f t="shared" si="75"/>
        <v>1.1493884098656506</v>
      </c>
      <c r="E539" s="7">
        <v>17196</v>
      </c>
      <c r="F539" s="7">
        <v>8913</v>
      </c>
      <c r="G539" s="7">
        <v>15197</v>
      </c>
      <c r="H539" s="8">
        <f t="shared" si="74"/>
        <v>1.1573336842797921</v>
      </c>
      <c r="I539" s="7">
        <v>17588</v>
      </c>
      <c r="J539" s="183">
        <v>79512.269759999996</v>
      </c>
      <c r="K539" s="183">
        <v>49705.824910854331</v>
      </c>
      <c r="L539" s="184">
        <f t="shared" si="72"/>
        <v>0.40863035926547264</v>
      </c>
      <c r="M539" s="183">
        <v>20311.309090909086</v>
      </c>
      <c r="N539" s="19"/>
      <c r="O539" s="19"/>
      <c r="P539" s="19"/>
      <c r="U539" s="20"/>
    </row>
    <row r="540" spans="1:21" x14ac:dyDescent="0.2">
      <c r="A540" s="1" t="s">
        <v>193</v>
      </c>
      <c r="B540" s="7">
        <v>14321</v>
      </c>
      <c r="C540" s="7">
        <v>17721</v>
      </c>
      <c r="D540" s="8">
        <f>E540/C540</f>
        <v>3.5708645110321089</v>
      </c>
      <c r="E540" s="7">
        <v>63279.29</v>
      </c>
      <c r="F540" s="7">
        <v>14574</v>
      </c>
      <c r="G540" s="7">
        <v>18108</v>
      </c>
      <c r="H540" s="8">
        <f t="shared" si="74"/>
        <v>3.5848243870112659</v>
      </c>
      <c r="I540" s="7">
        <v>64914</v>
      </c>
      <c r="J540" s="183">
        <v>27483.332399999999</v>
      </c>
      <c r="K540" s="183">
        <v>32717.884512500004</v>
      </c>
      <c r="L540" s="184">
        <f t="shared" si="72"/>
        <v>2.8822882776535073</v>
      </c>
      <c r="M540" s="183">
        <v>94302.375</v>
      </c>
      <c r="N540" s="19"/>
      <c r="O540" s="19"/>
      <c r="P540" s="19"/>
      <c r="U540" s="20"/>
    </row>
    <row r="541" spans="1:21" x14ac:dyDescent="0.2">
      <c r="A541" s="1" t="s">
        <v>194</v>
      </c>
      <c r="B541" s="7">
        <v>8235</v>
      </c>
      <c r="C541" s="7">
        <v>63777</v>
      </c>
      <c r="D541" s="8">
        <f t="shared" si="75"/>
        <v>2.2267275036455145</v>
      </c>
      <c r="E541" s="7">
        <v>142013.99999999997</v>
      </c>
      <c r="F541" s="7">
        <v>8341</v>
      </c>
      <c r="G541" s="7">
        <v>65043</v>
      </c>
      <c r="H541" s="8">
        <f t="shared" si="74"/>
        <v>2.2275264056085975</v>
      </c>
      <c r="I541" s="7">
        <v>144885</v>
      </c>
      <c r="J541" s="183">
        <v>12149</v>
      </c>
      <c r="K541" s="183">
        <v>81918.138883329986</v>
      </c>
      <c r="L541" s="184">
        <f t="shared" si="72"/>
        <v>2.5048405093713426</v>
      </c>
      <c r="M541" s="183">
        <v>205191.87272727268</v>
      </c>
      <c r="N541" s="19"/>
      <c r="O541" s="19"/>
      <c r="P541" s="19"/>
      <c r="U541" s="20"/>
    </row>
    <row r="542" spans="1:21" x14ac:dyDescent="0.2">
      <c r="A542" s="9" t="s">
        <v>195</v>
      </c>
      <c r="B542" s="7">
        <v>951.93233082706763</v>
      </c>
      <c r="C542" s="7">
        <v>279228</v>
      </c>
      <c r="D542" s="8">
        <f t="shared" si="75"/>
        <v>1.5344933172890971</v>
      </c>
      <c r="E542" s="7">
        <v>428473.5</v>
      </c>
      <c r="F542" s="7">
        <v>1032</v>
      </c>
      <c r="G542" s="7">
        <v>279954</v>
      </c>
      <c r="H542" s="8">
        <f t="shared" si="74"/>
        <v>1.5482257799495631</v>
      </c>
      <c r="I542" s="7">
        <v>433432</v>
      </c>
      <c r="J542" s="183">
        <v>7251.2</v>
      </c>
      <c r="K542" s="183">
        <v>272433.8146027</v>
      </c>
      <c r="L542" s="184">
        <f t="shared" si="72"/>
        <v>1.6185943475481004</v>
      </c>
      <c r="M542" s="183">
        <v>440959.83239689737</v>
      </c>
      <c r="N542" s="19"/>
      <c r="O542" s="19"/>
      <c r="P542" s="19"/>
      <c r="U542" s="20"/>
    </row>
    <row r="543" spans="1:21" x14ac:dyDescent="0.2">
      <c r="A543" s="9" t="s">
        <v>118</v>
      </c>
      <c r="B543" s="7">
        <v>28917.999999999996</v>
      </c>
      <c r="C543" s="7">
        <v>221559</v>
      </c>
      <c r="D543" s="8">
        <f t="shared" si="75"/>
        <v>1.5618651465298183</v>
      </c>
      <c r="E543" s="7">
        <v>346045.28</v>
      </c>
      <c r="F543" s="7">
        <v>29500</v>
      </c>
      <c r="G543" s="7">
        <v>220515</v>
      </c>
      <c r="H543" s="8">
        <f t="shared" si="74"/>
        <v>1.5743962995714578</v>
      </c>
      <c r="I543" s="7">
        <v>347178</v>
      </c>
      <c r="J543" s="183">
        <v>37478.589</v>
      </c>
      <c r="K543" s="183">
        <v>224343.71270657922</v>
      </c>
      <c r="L543" s="184">
        <f t="shared" si="72"/>
        <v>1.5118011048112885</v>
      </c>
      <c r="M543" s="183">
        <v>339163.07272727275</v>
      </c>
      <c r="N543" s="19"/>
      <c r="O543" s="19"/>
      <c r="P543" s="19"/>
      <c r="U543" s="20"/>
    </row>
    <row r="544" spans="1:21" x14ac:dyDescent="0.2">
      <c r="A544" s="9" t="s">
        <v>119</v>
      </c>
      <c r="B544" s="7">
        <v>41</v>
      </c>
      <c r="C544" s="7">
        <v>8011.9999999999991</v>
      </c>
      <c r="D544" s="8">
        <f t="shared" si="75"/>
        <v>0.98527209186220688</v>
      </c>
      <c r="E544" s="7">
        <v>7894.0000000000009</v>
      </c>
      <c r="F544" s="7">
        <v>36</v>
      </c>
      <c r="G544" s="7">
        <v>7054</v>
      </c>
      <c r="H544" s="8">
        <f t="shared" si="74"/>
        <v>0.97377374539268502</v>
      </c>
      <c r="I544" s="7">
        <v>6869</v>
      </c>
      <c r="J544" s="183">
        <v>59.85</v>
      </c>
      <c r="K544" s="183">
        <v>6273.4287999999988</v>
      </c>
      <c r="L544" s="184">
        <f t="shared" si="72"/>
        <v>0.68578963184924757</v>
      </c>
      <c r="M544" s="183">
        <v>4302.2524271844659</v>
      </c>
      <c r="N544" s="19"/>
      <c r="O544" s="19"/>
      <c r="P544" s="19"/>
      <c r="U544" s="20"/>
    </row>
    <row r="545" spans="1:21" x14ac:dyDescent="0.2">
      <c r="A545" s="1" t="s">
        <v>197</v>
      </c>
      <c r="B545" s="7">
        <v>430</v>
      </c>
      <c r="C545" s="7">
        <v>29455.000000000004</v>
      </c>
      <c r="D545" s="8">
        <f t="shared" si="75"/>
        <v>2.0528602953658108</v>
      </c>
      <c r="E545" s="7">
        <v>60466.999999999971</v>
      </c>
      <c r="F545" s="7">
        <v>409</v>
      </c>
      <c r="G545" s="7">
        <v>27558</v>
      </c>
      <c r="H545" s="8">
        <f t="shared" si="74"/>
        <v>2.0873067711735249</v>
      </c>
      <c r="I545" s="7">
        <v>57522</v>
      </c>
      <c r="J545" s="183">
        <v>576.77</v>
      </c>
      <c r="K545" s="183">
        <v>29392</v>
      </c>
      <c r="L545" s="184">
        <f t="shared" si="72"/>
        <v>2.1436338678076079</v>
      </c>
      <c r="M545" s="183">
        <v>63005.686642601213</v>
      </c>
      <c r="N545" s="19"/>
      <c r="O545" s="19"/>
      <c r="P545" s="19"/>
      <c r="U545" s="20"/>
    </row>
    <row r="546" spans="1:21" x14ac:dyDescent="0.2">
      <c r="A546" s="1" t="s">
        <v>76</v>
      </c>
      <c r="B546" s="7">
        <v>2101.7647058823532</v>
      </c>
      <c r="C546" s="7">
        <v>35242</v>
      </c>
      <c r="D546" s="8">
        <f t="shared" si="75"/>
        <v>3.4111064543767977</v>
      </c>
      <c r="E546" s="7">
        <v>120214.21366514711</v>
      </c>
      <c r="F546" s="7">
        <v>2000</v>
      </c>
      <c r="G546" s="7">
        <v>34956</v>
      </c>
      <c r="H546" s="8">
        <f t="shared" si="74"/>
        <v>3.4118034100011445</v>
      </c>
      <c r="I546" s="7">
        <v>119263</v>
      </c>
      <c r="J546" s="183">
        <v>3167.21</v>
      </c>
      <c r="K546" s="183">
        <v>34714.579778560001</v>
      </c>
      <c r="L546" s="184">
        <f t="shared" si="72"/>
        <v>4.7839386020092034</v>
      </c>
      <c r="M546" s="183">
        <v>166072.41825518128</v>
      </c>
      <c r="N546" s="19"/>
      <c r="O546" s="19"/>
      <c r="P546" s="19"/>
      <c r="U546" s="20"/>
    </row>
    <row r="547" spans="1:21" x14ac:dyDescent="0.2">
      <c r="A547" s="1" t="s">
        <v>196</v>
      </c>
      <c r="B547" s="7">
        <v>500</v>
      </c>
      <c r="C547" s="7">
        <v>3412.3040540540542</v>
      </c>
      <c r="D547" s="8">
        <f t="shared" si="75"/>
        <v>3.6544222913502606</v>
      </c>
      <c r="E547" s="7">
        <v>12470</v>
      </c>
      <c r="F547" s="7">
        <v>497</v>
      </c>
      <c r="G547" s="7">
        <v>3426</v>
      </c>
      <c r="H547" s="8">
        <f t="shared" si="74"/>
        <v>3.653531815528313</v>
      </c>
      <c r="I547" s="7">
        <v>12517</v>
      </c>
      <c r="J547" s="183">
        <v>747.22</v>
      </c>
      <c r="K547" s="183">
        <v>3864.5829376000002</v>
      </c>
      <c r="L547" s="184">
        <f t="shared" si="72"/>
        <v>3.6890979465783027</v>
      </c>
      <c r="M547" s="183">
        <v>14256.824979481706</v>
      </c>
      <c r="N547" s="19"/>
      <c r="O547" s="19"/>
      <c r="P547" s="19"/>
      <c r="U547" s="20"/>
    </row>
    <row r="548" spans="1:21" x14ac:dyDescent="0.2">
      <c r="A548" s="1" t="s">
        <v>199</v>
      </c>
      <c r="B548" s="7">
        <v>501</v>
      </c>
      <c r="C548" s="7">
        <v>3854</v>
      </c>
      <c r="D548" s="8">
        <f t="shared" si="75"/>
        <v>3.7220031136481584</v>
      </c>
      <c r="E548" s="7">
        <v>14344.600000000002</v>
      </c>
      <c r="F548" s="7">
        <v>484</v>
      </c>
      <c r="G548" s="7">
        <v>3749</v>
      </c>
      <c r="H548" s="8">
        <f t="shared" si="74"/>
        <v>3.7191251000266736</v>
      </c>
      <c r="I548" s="7">
        <v>13943</v>
      </c>
      <c r="J548" s="183">
        <v>988.2</v>
      </c>
      <c r="K548" s="183">
        <v>4799.5618594500002</v>
      </c>
      <c r="L548" s="184">
        <f t="shared" si="72"/>
        <v>3.5924509273675937</v>
      </c>
      <c r="M548" s="183">
        <v>17242.190452939285</v>
      </c>
      <c r="N548" s="19"/>
      <c r="O548" s="19"/>
      <c r="P548" s="19"/>
      <c r="U548" s="20"/>
    </row>
    <row r="549" spans="1:21" x14ac:dyDescent="0.2">
      <c r="A549" s="1" t="s">
        <v>200</v>
      </c>
      <c r="B549" s="7">
        <v>312</v>
      </c>
      <c r="C549" s="7">
        <v>4322</v>
      </c>
      <c r="D549" s="8">
        <f t="shared" si="75"/>
        <v>3.210357859015887</v>
      </c>
      <c r="E549" s="7">
        <v>13875.166666666664</v>
      </c>
      <c r="F549" s="7">
        <v>303</v>
      </c>
      <c r="G549" s="7">
        <v>4233</v>
      </c>
      <c r="H549" s="8">
        <f t="shared" si="74"/>
        <v>3.2133238837703755</v>
      </c>
      <c r="I549" s="7">
        <v>13602</v>
      </c>
      <c r="J549" s="183">
        <v>970</v>
      </c>
      <c r="K549" s="183">
        <v>4923.8972364800002</v>
      </c>
      <c r="L549" s="184">
        <f t="shared" si="72"/>
        <v>2.8057784330285815</v>
      </c>
      <c r="M549" s="183">
        <v>13815.364672564618</v>
      </c>
      <c r="N549" s="19"/>
      <c r="O549" s="19"/>
      <c r="P549" s="19"/>
      <c r="U549" s="20"/>
    </row>
    <row r="550" spans="1:21" x14ac:dyDescent="0.2">
      <c r="A550" s="1" t="s">
        <v>77</v>
      </c>
      <c r="B550" s="7">
        <v>1452</v>
      </c>
      <c r="C550" s="7">
        <v>1412</v>
      </c>
      <c r="D550" s="8">
        <f t="shared" si="75"/>
        <v>4.7599858356940503</v>
      </c>
      <c r="E550" s="7">
        <v>6721.0999999999995</v>
      </c>
      <c r="F550" s="7">
        <v>1584</v>
      </c>
      <c r="G550" s="7">
        <v>1557</v>
      </c>
      <c r="H550" s="8">
        <f t="shared" si="74"/>
        <v>4.7687861271676297</v>
      </c>
      <c r="I550" s="7">
        <v>7425</v>
      </c>
      <c r="J550" s="183">
        <v>1929.21</v>
      </c>
      <c r="K550" s="183">
        <v>5572.3076378906244</v>
      </c>
      <c r="L550" s="184">
        <f t="shared" si="72"/>
        <v>5.187272989657103</v>
      </c>
      <c r="M550" s="183">
        <v>28905.080900090008</v>
      </c>
      <c r="N550" s="19"/>
      <c r="O550" s="19"/>
      <c r="P550" s="19"/>
      <c r="U550" s="20"/>
    </row>
    <row r="551" spans="1:21" x14ac:dyDescent="0.2">
      <c r="A551" s="1" t="s">
        <v>201</v>
      </c>
      <c r="B551" s="7">
        <v>268</v>
      </c>
      <c r="C551" s="7">
        <v>53747</v>
      </c>
      <c r="D551" s="8">
        <f>E551/C551</f>
        <v>2.4821403985338719</v>
      </c>
      <c r="E551" s="7">
        <v>133407.6</v>
      </c>
      <c r="F551" s="7">
        <v>265</v>
      </c>
      <c r="G551" s="7">
        <v>53951</v>
      </c>
      <c r="H551" s="8">
        <f t="shared" si="74"/>
        <v>2.484242362062318</v>
      </c>
      <c r="I551" s="7">
        <v>134027.35967562412</v>
      </c>
      <c r="J551" s="16">
        <v>682.66000000000008</v>
      </c>
      <c r="K551" s="183">
        <v>55431.089632510004</v>
      </c>
      <c r="L551" s="184">
        <f t="shared" si="72"/>
        <v>3.5977840643084624</v>
      </c>
      <c r="M551" s="183">
        <v>199429.09094709851</v>
      </c>
      <c r="N551" s="19"/>
      <c r="O551" s="19"/>
      <c r="P551" s="19"/>
      <c r="U551" s="20"/>
    </row>
    <row r="552" spans="1:21" ht="4.5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9"/>
      <c r="O552" s="19"/>
      <c r="P552" s="19"/>
      <c r="U552" s="20"/>
    </row>
    <row r="553" spans="1:21" x14ac:dyDescent="0.2">
      <c r="A553" s="147" t="s">
        <v>89</v>
      </c>
      <c r="B553" s="147"/>
      <c r="C553" s="147"/>
      <c r="D553" s="147"/>
      <c r="E553" s="147"/>
      <c r="F553" s="147"/>
      <c r="G553" s="147"/>
      <c r="H553" s="147"/>
      <c r="I553" s="147"/>
      <c r="J553" s="25"/>
      <c r="K553" s="19"/>
      <c r="L553" s="19"/>
      <c r="M553" s="19"/>
      <c r="N553" s="19"/>
      <c r="O553" s="19"/>
      <c r="P553" s="19"/>
      <c r="U553" s="20"/>
    </row>
    <row r="554" spans="1:21" x14ac:dyDescent="0.2">
      <c r="A554" s="148" t="s">
        <v>90</v>
      </c>
      <c r="B554" s="148"/>
      <c r="C554" s="148"/>
      <c r="D554" s="148"/>
      <c r="E554" s="148"/>
      <c r="F554" s="148"/>
      <c r="G554" s="148"/>
      <c r="H554" s="148"/>
      <c r="I554" s="148"/>
      <c r="J554" s="176"/>
      <c r="K554" s="176"/>
      <c r="L554" s="19"/>
      <c r="M554" s="171"/>
      <c r="N554" s="19"/>
      <c r="O554" s="19"/>
      <c r="P554" s="19"/>
      <c r="U554" s="20"/>
    </row>
    <row r="555" spans="1:21" x14ac:dyDescent="0.2">
      <c r="A555" s="174" t="s">
        <v>91</v>
      </c>
      <c r="B555" s="148"/>
      <c r="C555" s="148"/>
      <c r="D555" s="148"/>
      <c r="E555" s="148"/>
      <c r="F555" s="148"/>
      <c r="G555" s="148"/>
      <c r="H555" s="148"/>
      <c r="I555" s="148"/>
      <c r="J555" s="176"/>
      <c r="K555" s="19"/>
      <c r="L555" s="19"/>
      <c r="M555" s="19"/>
      <c r="N555" s="19"/>
      <c r="O555" s="19"/>
      <c r="P555" s="19"/>
      <c r="U555" s="20"/>
    </row>
    <row r="556" spans="1:21" x14ac:dyDescent="0.2">
      <c r="A556" s="173" t="s">
        <v>187</v>
      </c>
      <c r="B556" s="173"/>
      <c r="C556" s="173"/>
      <c r="D556" s="148"/>
      <c r="E556" s="148"/>
      <c r="F556" s="148"/>
      <c r="G556" s="148"/>
      <c r="H556" s="148"/>
      <c r="I556" s="148"/>
      <c r="J556" s="182"/>
      <c r="K556" s="177"/>
      <c r="L556" s="19"/>
      <c r="M556" s="171"/>
      <c r="N556" s="19"/>
      <c r="O556" s="19"/>
      <c r="P556" s="19"/>
      <c r="U556" s="20"/>
    </row>
    <row r="557" spans="1:21" x14ac:dyDescent="0.2">
      <c r="A557" s="178" t="s">
        <v>188</v>
      </c>
      <c r="B557" s="178"/>
      <c r="C557" s="178"/>
      <c r="D557" s="148"/>
      <c r="E557" s="148"/>
      <c r="F557" s="148"/>
      <c r="G557" s="148"/>
      <c r="H557" s="148"/>
      <c r="I557" s="148"/>
      <c r="J557" s="177"/>
      <c r="K557" s="19"/>
      <c r="L557" s="175"/>
      <c r="M557" s="19"/>
      <c r="N557" s="19"/>
      <c r="O557" s="19"/>
      <c r="P557" s="19"/>
      <c r="U557" s="20"/>
    </row>
    <row r="558" spans="1:21" x14ac:dyDescent="0.2">
      <c r="A558" s="149" t="s">
        <v>182</v>
      </c>
      <c r="B558" s="149"/>
      <c r="C558" s="149"/>
      <c r="D558" s="149"/>
      <c r="E558" s="149"/>
      <c r="F558" s="149"/>
      <c r="G558" s="149"/>
      <c r="H558" s="149"/>
      <c r="I558" s="149"/>
      <c r="J558" s="25"/>
      <c r="K558" s="19"/>
      <c r="L558" s="19"/>
      <c r="M558" s="19"/>
      <c r="N558" s="19"/>
      <c r="O558" s="19"/>
      <c r="P558" s="19"/>
      <c r="U558" s="20"/>
    </row>
    <row r="559" spans="1:21" x14ac:dyDescent="0.2">
      <c r="A559" s="147" t="s">
        <v>92</v>
      </c>
      <c r="B559" s="147"/>
      <c r="C559" s="147"/>
      <c r="D559" s="147"/>
      <c r="E559" s="147"/>
      <c r="F559" s="147"/>
      <c r="G559" s="147"/>
      <c r="H559" s="147"/>
      <c r="I559" s="147"/>
      <c r="J559" s="25"/>
      <c r="K559" s="19"/>
      <c r="L559" s="19"/>
      <c r="M559" s="19"/>
      <c r="N559" s="19"/>
      <c r="O559" s="19"/>
      <c r="P559" s="19"/>
      <c r="U559" s="20"/>
    </row>
    <row r="560" spans="1:21" x14ac:dyDescent="0.2">
      <c r="A560" s="147" t="s">
        <v>93</v>
      </c>
      <c r="B560" s="147"/>
      <c r="C560" s="147"/>
      <c r="D560" s="147"/>
      <c r="E560" s="147"/>
      <c r="F560" s="147"/>
      <c r="G560" s="147"/>
      <c r="H560" s="147"/>
      <c r="I560" s="147"/>
      <c r="J560" s="25"/>
      <c r="K560" s="19"/>
      <c r="L560" s="19"/>
      <c r="M560" s="19"/>
      <c r="N560" s="19"/>
      <c r="O560" s="19"/>
      <c r="P560" s="19"/>
      <c r="U560" s="20"/>
    </row>
    <row r="561" spans="1:32" x14ac:dyDescent="0.2">
      <c r="A561" s="147" t="s">
        <v>207</v>
      </c>
      <c r="B561" s="147"/>
      <c r="C561" s="147"/>
      <c r="D561" s="147"/>
      <c r="E561" s="147"/>
      <c r="F561" s="147"/>
      <c r="G561" s="147"/>
      <c r="H561" s="147"/>
      <c r="I561" s="147"/>
      <c r="J561" s="25"/>
      <c r="K561" s="19"/>
      <c r="L561" s="19"/>
      <c r="M561" s="19"/>
      <c r="N561" s="19"/>
      <c r="O561" s="19"/>
      <c r="P561" s="19"/>
      <c r="U561" s="20"/>
    </row>
    <row r="562" spans="1:32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19"/>
      <c r="L562" s="19"/>
      <c r="M562" s="19"/>
      <c r="N562" s="19"/>
      <c r="O562" s="19"/>
      <c r="P562" s="19"/>
      <c r="U562" s="20"/>
    </row>
    <row r="563" spans="1:32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U563" s="20"/>
    </row>
    <row r="564" spans="1:32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U564" s="20"/>
    </row>
    <row r="565" spans="1:32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U565" s="20"/>
    </row>
    <row r="566" spans="1:32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U566" s="20"/>
    </row>
    <row r="567" spans="1:32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U567" s="20"/>
    </row>
    <row r="568" spans="1:32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U568" s="20"/>
    </row>
    <row r="569" spans="1:32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U569" s="20"/>
    </row>
    <row r="570" spans="1:32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U570" s="20"/>
    </row>
    <row r="571" spans="1:32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AA571" s="19"/>
      <c r="AB571" s="19"/>
      <c r="AC571" s="19"/>
      <c r="AD571" s="19"/>
      <c r="AE571" s="19"/>
      <c r="AF571" s="19"/>
    </row>
    <row r="572" spans="1:32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AA572" s="19"/>
      <c r="AB572" s="19"/>
      <c r="AC572" s="19"/>
      <c r="AD572" s="19"/>
      <c r="AE572" s="19"/>
      <c r="AF572" s="19"/>
    </row>
    <row r="573" spans="1:32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AA573" s="19"/>
      <c r="AB573" s="19"/>
      <c r="AC573" s="19"/>
      <c r="AD573" s="19"/>
      <c r="AE573" s="19"/>
      <c r="AF573" s="19"/>
    </row>
    <row r="574" spans="1:32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AA574" s="19"/>
      <c r="AB574" s="19"/>
      <c r="AC574" s="19"/>
      <c r="AD574" s="19"/>
      <c r="AE574" s="19"/>
      <c r="AF574" s="19"/>
    </row>
    <row r="575" spans="1:32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AA575" s="19"/>
      <c r="AB575" s="19"/>
      <c r="AC575" s="19"/>
      <c r="AD575" s="19"/>
      <c r="AE575" s="19"/>
      <c r="AF575" s="19"/>
    </row>
    <row r="576" spans="1:32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AA576" s="19"/>
      <c r="AB576" s="19"/>
      <c r="AC576" s="19"/>
      <c r="AD576" s="19"/>
      <c r="AE576" s="19"/>
      <c r="AF576" s="19"/>
    </row>
    <row r="577" spans="1:32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AA577" s="19"/>
      <c r="AB577" s="19"/>
      <c r="AC577" s="19"/>
      <c r="AD577" s="19"/>
      <c r="AE577" s="19"/>
      <c r="AF577" s="19"/>
    </row>
    <row r="578" spans="1:32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AA578" s="19"/>
      <c r="AB578" s="19"/>
      <c r="AC578" s="19"/>
      <c r="AD578" s="19"/>
      <c r="AE578" s="19"/>
      <c r="AF578" s="19"/>
    </row>
    <row r="579" spans="1:32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AA579" s="19"/>
      <c r="AB579" s="19"/>
      <c r="AC579" s="19"/>
      <c r="AD579" s="19"/>
      <c r="AE579" s="19"/>
      <c r="AF579" s="19"/>
    </row>
    <row r="580" spans="1:32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AA580" s="19"/>
      <c r="AB580" s="19"/>
      <c r="AC580" s="19"/>
      <c r="AD580" s="19"/>
      <c r="AE580" s="19"/>
      <c r="AF580" s="19"/>
    </row>
    <row r="581" spans="1:32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AA581" s="19"/>
      <c r="AB581" s="19"/>
      <c r="AC581" s="19"/>
      <c r="AD581" s="19"/>
      <c r="AE581" s="19"/>
      <c r="AF581" s="19"/>
    </row>
    <row r="582" spans="1:32" x14ac:dyDescent="0.2">
      <c r="AA582" s="19"/>
      <c r="AB582" s="19"/>
      <c r="AC582" s="19"/>
      <c r="AD582" s="19"/>
      <c r="AE582" s="19"/>
      <c r="AF582" s="19"/>
    </row>
    <row r="583" spans="1:32" x14ac:dyDescent="0.2">
      <c r="AA583" s="19"/>
      <c r="AB583" s="19"/>
      <c r="AC583" s="19"/>
      <c r="AD583" s="19"/>
      <c r="AE583" s="19"/>
      <c r="AF583" s="19"/>
    </row>
    <row r="584" spans="1:32" x14ac:dyDescent="0.2">
      <c r="AA584" s="19"/>
      <c r="AB584" s="19"/>
      <c r="AC584" s="19"/>
      <c r="AD584" s="19"/>
      <c r="AE584" s="19"/>
      <c r="AF584" s="19"/>
    </row>
    <row r="585" spans="1:32" x14ac:dyDescent="0.2">
      <c r="AA585" s="19"/>
      <c r="AB585" s="19"/>
      <c r="AC585" s="19"/>
      <c r="AD585" s="19"/>
      <c r="AE585" s="19"/>
      <c r="AF585" s="19"/>
    </row>
    <row r="586" spans="1:32" x14ac:dyDescent="0.2">
      <c r="AA586" s="19"/>
      <c r="AB586" s="19"/>
      <c r="AC586" s="19"/>
      <c r="AD586" s="19"/>
      <c r="AE586" s="19"/>
      <c r="AF586" s="19"/>
    </row>
    <row r="587" spans="1:32" x14ac:dyDescent="0.2">
      <c r="AA587" s="19"/>
      <c r="AB587" s="19"/>
      <c r="AC587" s="19"/>
      <c r="AD587" s="19"/>
      <c r="AE587" s="19"/>
      <c r="AF587" s="19"/>
    </row>
    <row r="588" spans="1:32" x14ac:dyDescent="0.2">
      <c r="AA588" s="19"/>
      <c r="AB588" s="19"/>
      <c r="AC588" s="19"/>
      <c r="AD588" s="19"/>
      <c r="AE588" s="19"/>
      <c r="AF588" s="19"/>
    </row>
    <row r="589" spans="1:32" x14ac:dyDescent="0.2">
      <c r="AA589" s="19"/>
      <c r="AB589" s="19"/>
      <c r="AC589" s="19"/>
      <c r="AD589" s="19"/>
      <c r="AE589" s="19"/>
      <c r="AF589" s="19"/>
    </row>
    <row r="590" spans="1:32" x14ac:dyDescent="0.2">
      <c r="AA590" s="19"/>
      <c r="AB590" s="19"/>
      <c r="AC590" s="19"/>
      <c r="AD590" s="19"/>
      <c r="AE590" s="19"/>
      <c r="AF590" s="19"/>
    </row>
    <row r="591" spans="1:32" x14ac:dyDescent="0.2">
      <c r="AA591" s="19"/>
      <c r="AB591" s="19"/>
      <c r="AC591" s="19"/>
      <c r="AD591" s="19"/>
      <c r="AE591" s="19"/>
      <c r="AF591" s="19"/>
    </row>
    <row r="592" spans="1:32" x14ac:dyDescent="0.2">
      <c r="AA592" s="19"/>
      <c r="AB592" s="19"/>
      <c r="AC592" s="19"/>
      <c r="AD592" s="19"/>
      <c r="AE592" s="19"/>
      <c r="AF592" s="19"/>
    </row>
    <row r="593" spans="27:32" x14ac:dyDescent="0.2">
      <c r="AA593" s="19"/>
      <c r="AB593" s="19"/>
      <c r="AC593" s="19"/>
      <c r="AD593" s="19"/>
      <c r="AE593" s="19"/>
      <c r="AF593" s="19"/>
    </row>
    <row r="594" spans="27:32" x14ac:dyDescent="0.2">
      <c r="AA594" s="19"/>
      <c r="AB594" s="19"/>
      <c r="AC594" s="19"/>
      <c r="AD594" s="19"/>
      <c r="AE594" s="19"/>
      <c r="AF594" s="19"/>
    </row>
    <row r="595" spans="27:32" x14ac:dyDescent="0.2">
      <c r="AA595" s="19"/>
      <c r="AB595" s="19"/>
      <c r="AC595" s="19"/>
      <c r="AD595" s="19"/>
      <c r="AE595" s="19"/>
      <c r="AF595" s="19"/>
    </row>
    <row r="596" spans="27:32" x14ac:dyDescent="0.2">
      <c r="AA596" s="19"/>
      <c r="AB596" s="19"/>
      <c r="AC596" s="19"/>
      <c r="AD596" s="19"/>
      <c r="AE596" s="19"/>
      <c r="AF596" s="19"/>
    </row>
    <row r="597" spans="27:32" x14ac:dyDescent="0.2">
      <c r="AA597" s="19"/>
      <c r="AB597" s="19"/>
      <c r="AC597" s="19"/>
      <c r="AD597" s="19"/>
      <c r="AE597" s="19"/>
      <c r="AF597" s="19"/>
    </row>
    <row r="598" spans="27:32" x14ac:dyDescent="0.2">
      <c r="AA598" s="19"/>
      <c r="AB598" s="19"/>
      <c r="AC598" s="19"/>
      <c r="AD598" s="19"/>
      <c r="AE598" s="19"/>
      <c r="AF598" s="19"/>
    </row>
    <row r="599" spans="27:32" x14ac:dyDescent="0.2">
      <c r="AA599" s="19"/>
      <c r="AB599" s="19"/>
      <c r="AC599" s="19"/>
      <c r="AD599" s="19"/>
      <c r="AE599" s="19"/>
      <c r="AF599" s="19"/>
    </row>
    <row r="600" spans="27:32" x14ac:dyDescent="0.2">
      <c r="AA600" s="19"/>
      <c r="AB600" s="19"/>
      <c r="AC600" s="19"/>
      <c r="AD600" s="19"/>
      <c r="AE600" s="19"/>
      <c r="AF600" s="19"/>
    </row>
    <row r="601" spans="27:32" x14ac:dyDescent="0.2">
      <c r="AA601" s="19"/>
      <c r="AB601" s="19"/>
      <c r="AC601" s="19"/>
      <c r="AD601" s="19"/>
      <c r="AE601" s="19"/>
      <c r="AF601" s="19"/>
    </row>
    <row r="602" spans="27:32" x14ac:dyDescent="0.2">
      <c r="AA602" s="19"/>
      <c r="AB602" s="19"/>
      <c r="AC602" s="19"/>
      <c r="AD602" s="19"/>
      <c r="AE602" s="19"/>
      <c r="AF602" s="19"/>
    </row>
    <row r="603" spans="27:32" x14ac:dyDescent="0.2">
      <c r="AA603" s="19"/>
      <c r="AB603" s="19"/>
      <c r="AC603" s="19"/>
      <c r="AD603" s="19"/>
      <c r="AE603" s="19"/>
      <c r="AF603" s="19"/>
    </row>
    <row r="604" spans="27:32" x14ac:dyDescent="0.2">
      <c r="AA604" s="19"/>
      <c r="AB604" s="19"/>
      <c r="AC604" s="19"/>
      <c r="AD604" s="19"/>
      <c r="AE604" s="19"/>
      <c r="AF604" s="19"/>
    </row>
    <row r="605" spans="27:32" x14ac:dyDescent="0.2">
      <c r="AA605" s="19"/>
      <c r="AB605" s="19"/>
      <c r="AC605" s="19"/>
      <c r="AD605" s="19"/>
      <c r="AE605" s="19"/>
      <c r="AF605" s="19"/>
    </row>
    <row r="606" spans="27:32" x14ac:dyDescent="0.2">
      <c r="AA606" s="19"/>
      <c r="AB606" s="19"/>
      <c r="AC606" s="19"/>
      <c r="AD606" s="19"/>
      <c r="AE606" s="19"/>
      <c r="AF606" s="19"/>
    </row>
    <row r="607" spans="27:32" x14ac:dyDescent="0.2">
      <c r="AA607" s="19"/>
      <c r="AB607" s="19"/>
      <c r="AC607" s="19"/>
      <c r="AD607" s="19"/>
      <c r="AE607" s="19"/>
      <c r="AF607" s="19"/>
    </row>
    <row r="608" spans="27:32" x14ac:dyDescent="0.2">
      <c r="AA608" s="19"/>
      <c r="AB608" s="19"/>
      <c r="AC608" s="19"/>
      <c r="AD608" s="19"/>
      <c r="AE608" s="19"/>
      <c r="AF608" s="19"/>
    </row>
    <row r="609" spans="27:32" x14ac:dyDescent="0.2">
      <c r="AA609" s="19"/>
      <c r="AB609" s="19"/>
      <c r="AC609" s="19"/>
      <c r="AD609" s="19"/>
      <c r="AE609" s="19"/>
      <c r="AF609" s="19"/>
    </row>
    <row r="610" spans="27:32" x14ac:dyDescent="0.2">
      <c r="AA610" s="19"/>
      <c r="AB610" s="19"/>
      <c r="AC610" s="19"/>
      <c r="AD610" s="19"/>
      <c r="AE610" s="19"/>
      <c r="AF610" s="19"/>
    </row>
    <row r="611" spans="27:32" x14ac:dyDescent="0.2">
      <c r="AA611" s="19"/>
      <c r="AB611" s="19"/>
      <c r="AC611" s="19"/>
      <c r="AD611" s="19"/>
      <c r="AE611" s="19"/>
      <c r="AF611" s="19"/>
    </row>
    <row r="612" spans="27:32" x14ac:dyDescent="0.2">
      <c r="AA612" s="19"/>
      <c r="AB612" s="19"/>
      <c r="AC612" s="19"/>
      <c r="AD612" s="19"/>
      <c r="AE612" s="19"/>
      <c r="AF612" s="19"/>
    </row>
    <row r="613" spans="27:32" x14ac:dyDescent="0.2">
      <c r="AA613" s="19"/>
      <c r="AB613" s="19"/>
      <c r="AC613" s="19"/>
      <c r="AD613" s="19"/>
      <c r="AE613" s="19"/>
      <c r="AF613" s="19"/>
    </row>
    <row r="614" spans="27:32" x14ac:dyDescent="0.2">
      <c r="AA614" s="19"/>
      <c r="AB614" s="19"/>
      <c r="AC614" s="19"/>
      <c r="AD614" s="19"/>
      <c r="AE614" s="19"/>
      <c r="AF614" s="19"/>
    </row>
    <row r="615" spans="27:32" x14ac:dyDescent="0.2">
      <c r="AA615" s="19"/>
      <c r="AB615" s="19"/>
      <c r="AC615" s="19"/>
      <c r="AD615" s="19"/>
      <c r="AE615" s="19"/>
      <c r="AF615" s="19"/>
    </row>
    <row r="616" spans="27:32" x14ac:dyDescent="0.2">
      <c r="AA616" s="19"/>
      <c r="AB616" s="19"/>
      <c r="AC616" s="19"/>
      <c r="AD616" s="19"/>
      <c r="AE616" s="19"/>
      <c r="AF616" s="19"/>
    </row>
    <row r="617" spans="27:32" x14ac:dyDescent="0.2">
      <c r="AA617" s="19"/>
      <c r="AB617" s="19"/>
      <c r="AC617" s="19"/>
      <c r="AD617" s="19"/>
      <c r="AE617" s="19"/>
      <c r="AF617" s="19"/>
    </row>
    <row r="618" spans="27:32" x14ac:dyDescent="0.2">
      <c r="AA618" s="19"/>
      <c r="AB618" s="19"/>
      <c r="AC618" s="19"/>
      <c r="AD618" s="19"/>
      <c r="AE618" s="19"/>
      <c r="AF618" s="19"/>
    </row>
    <row r="619" spans="27:32" x14ac:dyDescent="0.2">
      <c r="AA619" s="19"/>
      <c r="AB619" s="19"/>
      <c r="AC619" s="19"/>
      <c r="AD619" s="19"/>
      <c r="AE619" s="19"/>
      <c r="AF619" s="19"/>
    </row>
    <row r="620" spans="27:32" x14ac:dyDescent="0.2">
      <c r="AA620" s="19"/>
      <c r="AB620" s="19"/>
      <c r="AC620" s="19"/>
      <c r="AD620" s="19"/>
      <c r="AE620" s="19"/>
      <c r="AF620" s="19"/>
    </row>
    <row r="621" spans="27:32" x14ac:dyDescent="0.2">
      <c r="AA621" s="19"/>
      <c r="AB621" s="19"/>
      <c r="AC621" s="19"/>
      <c r="AD621" s="19"/>
      <c r="AE621" s="19"/>
      <c r="AF621" s="19"/>
    </row>
    <row r="622" spans="27:32" x14ac:dyDescent="0.2">
      <c r="AA622" s="19"/>
      <c r="AB622" s="19"/>
      <c r="AC622" s="19"/>
      <c r="AD622" s="19"/>
      <c r="AE622" s="19"/>
      <c r="AF622" s="19"/>
    </row>
    <row r="623" spans="27:32" x14ac:dyDescent="0.2">
      <c r="AA623" s="19"/>
      <c r="AB623" s="19"/>
      <c r="AC623" s="19"/>
      <c r="AD623" s="19"/>
      <c r="AE623" s="19"/>
      <c r="AF623" s="19"/>
    </row>
    <row r="624" spans="27:32" x14ac:dyDescent="0.2">
      <c r="AA624" s="19"/>
      <c r="AB624" s="19"/>
      <c r="AC624" s="19"/>
      <c r="AD624" s="19"/>
      <c r="AE624" s="19"/>
      <c r="AF624" s="19"/>
    </row>
    <row r="625" spans="27:32" x14ac:dyDescent="0.2">
      <c r="AA625" s="19"/>
      <c r="AB625" s="19"/>
      <c r="AC625" s="19"/>
      <c r="AD625" s="19"/>
      <c r="AE625" s="19"/>
      <c r="AF625" s="19"/>
    </row>
    <row r="626" spans="27:32" x14ac:dyDescent="0.2">
      <c r="AA626" s="19"/>
      <c r="AB626" s="19"/>
      <c r="AC626" s="19"/>
      <c r="AD626" s="19"/>
      <c r="AE626" s="19"/>
      <c r="AF626" s="19"/>
    </row>
    <row r="627" spans="27:32" x14ac:dyDescent="0.2">
      <c r="AA627" s="19"/>
      <c r="AB627" s="19"/>
      <c r="AC627" s="19"/>
      <c r="AD627" s="19"/>
      <c r="AE627" s="19"/>
      <c r="AF627" s="19"/>
    </row>
    <row r="628" spans="27:32" x14ac:dyDescent="0.2">
      <c r="AA628" s="19"/>
      <c r="AB628" s="19"/>
      <c r="AC628" s="19"/>
      <c r="AD628" s="19"/>
      <c r="AE628" s="19"/>
      <c r="AF628" s="19"/>
    </row>
    <row r="629" spans="27:32" x14ac:dyDescent="0.2">
      <c r="AA629" s="19"/>
      <c r="AB629" s="19"/>
      <c r="AC629" s="19"/>
      <c r="AD629" s="19"/>
      <c r="AE629" s="19"/>
      <c r="AF629" s="19"/>
    </row>
    <row r="630" spans="27:32" x14ac:dyDescent="0.2">
      <c r="AA630" s="19"/>
      <c r="AB630" s="19"/>
      <c r="AC630" s="19"/>
      <c r="AD630" s="19"/>
      <c r="AE630" s="19"/>
      <c r="AF630" s="19"/>
    </row>
    <row r="631" spans="27:32" x14ac:dyDescent="0.2">
      <c r="AA631" s="19"/>
      <c r="AB631" s="19"/>
      <c r="AC631" s="19"/>
      <c r="AD631" s="19"/>
      <c r="AE631" s="19"/>
      <c r="AF631" s="19"/>
    </row>
    <row r="632" spans="27:32" x14ac:dyDescent="0.2">
      <c r="AA632" s="19"/>
      <c r="AB632" s="19"/>
      <c r="AC632" s="19"/>
      <c r="AD632" s="19"/>
      <c r="AE632" s="19"/>
      <c r="AF632" s="19"/>
    </row>
    <row r="633" spans="27:32" x14ac:dyDescent="0.2">
      <c r="AA633" s="19"/>
      <c r="AB633" s="19"/>
      <c r="AC633" s="19"/>
      <c r="AD633" s="19"/>
      <c r="AE633" s="19"/>
      <c r="AF633" s="19"/>
    </row>
    <row r="634" spans="27:32" x14ac:dyDescent="0.2">
      <c r="AA634" s="19"/>
      <c r="AB634" s="19"/>
      <c r="AC634" s="19"/>
      <c r="AD634" s="19"/>
      <c r="AE634" s="19"/>
      <c r="AF634" s="19"/>
    </row>
    <row r="635" spans="27:32" x14ac:dyDescent="0.2">
      <c r="AA635" s="19"/>
      <c r="AB635" s="19"/>
      <c r="AC635" s="19"/>
      <c r="AD635" s="19"/>
      <c r="AE635" s="19"/>
      <c r="AF635" s="19"/>
    </row>
    <row r="636" spans="27:32" x14ac:dyDescent="0.2">
      <c r="AA636" s="19"/>
      <c r="AB636" s="19"/>
      <c r="AC636" s="19"/>
      <c r="AD636" s="19"/>
      <c r="AE636" s="19"/>
      <c r="AF636" s="19"/>
    </row>
    <row r="637" spans="27:32" x14ac:dyDescent="0.2">
      <c r="AA637" s="19"/>
      <c r="AB637" s="19"/>
      <c r="AC637" s="19"/>
      <c r="AD637" s="19"/>
      <c r="AE637" s="19"/>
      <c r="AF637" s="19"/>
    </row>
    <row r="638" spans="27:32" x14ac:dyDescent="0.2">
      <c r="AA638" s="19"/>
      <c r="AB638" s="19"/>
      <c r="AC638" s="19"/>
      <c r="AD638" s="19"/>
      <c r="AE638" s="19"/>
      <c r="AF638" s="19"/>
    </row>
    <row r="639" spans="27:32" x14ac:dyDescent="0.2">
      <c r="AA639" s="19"/>
      <c r="AB639" s="19"/>
      <c r="AC639" s="19"/>
      <c r="AD639" s="19"/>
      <c r="AE639" s="19"/>
      <c r="AF639" s="19"/>
    </row>
    <row r="640" spans="27:32" x14ac:dyDescent="0.2">
      <c r="AA640" s="19"/>
      <c r="AB640" s="19"/>
      <c r="AC640" s="19"/>
      <c r="AD640" s="19"/>
      <c r="AE640" s="19"/>
      <c r="AF640" s="19"/>
    </row>
    <row r="641" spans="27:32" x14ac:dyDescent="0.2">
      <c r="AA641" s="19"/>
      <c r="AB641" s="19"/>
      <c r="AC641" s="19"/>
      <c r="AD641" s="19"/>
      <c r="AE641" s="19"/>
      <c r="AF641" s="19"/>
    </row>
    <row r="642" spans="27:32" x14ac:dyDescent="0.2">
      <c r="AA642" s="19"/>
      <c r="AB642" s="19"/>
      <c r="AC642" s="19"/>
      <c r="AD642" s="19"/>
      <c r="AE642" s="19"/>
      <c r="AF642" s="19"/>
    </row>
    <row r="643" spans="27:32" x14ac:dyDescent="0.2">
      <c r="AA643" s="19"/>
      <c r="AB643" s="19"/>
      <c r="AC643" s="19"/>
      <c r="AD643" s="19"/>
      <c r="AE643" s="19"/>
      <c r="AF643" s="19"/>
    </row>
    <row r="644" spans="27:32" x14ac:dyDescent="0.2">
      <c r="AA644" s="19"/>
      <c r="AB644" s="19"/>
      <c r="AC644" s="19"/>
      <c r="AD644" s="19"/>
      <c r="AE644" s="19"/>
      <c r="AF644" s="19"/>
    </row>
    <row r="645" spans="27:32" x14ac:dyDescent="0.2">
      <c r="AA645" s="19"/>
      <c r="AB645" s="19"/>
      <c r="AC645" s="19"/>
      <c r="AD645" s="19"/>
      <c r="AE645" s="19"/>
      <c r="AF645" s="19"/>
    </row>
    <row r="646" spans="27:32" x14ac:dyDescent="0.2">
      <c r="AA646" s="19"/>
      <c r="AB646" s="19"/>
      <c r="AC646" s="19"/>
      <c r="AD646" s="19"/>
      <c r="AE646" s="19"/>
      <c r="AF646" s="19"/>
    </row>
    <row r="647" spans="27:32" x14ac:dyDescent="0.2">
      <c r="AA647" s="19"/>
      <c r="AB647" s="19"/>
      <c r="AC647" s="19"/>
      <c r="AD647" s="19"/>
      <c r="AE647" s="19"/>
      <c r="AF647" s="19"/>
    </row>
    <row r="648" spans="27:32" x14ac:dyDescent="0.2">
      <c r="AA648" s="19"/>
      <c r="AB648" s="19"/>
      <c r="AC648" s="19"/>
      <c r="AD648" s="19"/>
      <c r="AE648" s="19"/>
      <c r="AF648" s="19"/>
    </row>
    <row r="649" spans="27:32" x14ac:dyDescent="0.2">
      <c r="AA649" s="19"/>
      <c r="AB649" s="19"/>
      <c r="AC649" s="19"/>
      <c r="AD649" s="19"/>
      <c r="AE649" s="19"/>
      <c r="AF649" s="19"/>
    </row>
    <row r="650" spans="27:32" x14ac:dyDescent="0.2">
      <c r="AA650" s="19"/>
      <c r="AB650" s="19"/>
      <c r="AC650" s="19"/>
      <c r="AD650" s="19"/>
      <c r="AE650" s="19"/>
      <c r="AF650" s="19"/>
    </row>
    <row r="651" spans="27:32" x14ac:dyDescent="0.2">
      <c r="AA651" s="19"/>
      <c r="AB651" s="19"/>
      <c r="AC651" s="19"/>
      <c r="AD651" s="19"/>
      <c r="AE651" s="19"/>
      <c r="AF651" s="19"/>
    </row>
    <row r="652" spans="27:32" x14ac:dyDescent="0.2">
      <c r="AA652" s="19"/>
      <c r="AB652" s="19"/>
      <c r="AC652" s="19"/>
      <c r="AD652" s="19"/>
      <c r="AE652" s="19"/>
      <c r="AF652" s="19"/>
    </row>
    <row r="653" spans="27:32" x14ac:dyDescent="0.2">
      <c r="AA653" s="19"/>
      <c r="AB653" s="19"/>
      <c r="AC653" s="19"/>
      <c r="AD653" s="19"/>
      <c r="AE653" s="19"/>
      <c r="AF653" s="19"/>
    </row>
    <row r="654" spans="27:32" x14ac:dyDescent="0.2">
      <c r="AA654" s="19"/>
      <c r="AB654" s="19"/>
      <c r="AC654" s="19"/>
      <c r="AD654" s="19"/>
      <c r="AE654" s="19"/>
      <c r="AF654" s="19"/>
    </row>
    <row r="655" spans="27:32" x14ac:dyDescent="0.2">
      <c r="AA655" s="19"/>
      <c r="AB655" s="19"/>
      <c r="AC655" s="19"/>
      <c r="AD655" s="19"/>
      <c r="AE655" s="19"/>
      <c r="AF655" s="19"/>
    </row>
    <row r="656" spans="27:32" x14ac:dyDescent="0.2">
      <c r="AA656" s="19"/>
      <c r="AB656" s="19"/>
      <c r="AC656" s="19"/>
      <c r="AD656" s="19"/>
      <c r="AE656" s="19"/>
      <c r="AF656" s="19"/>
    </row>
    <row r="657" spans="27:32" x14ac:dyDescent="0.2">
      <c r="AA657" s="19"/>
      <c r="AB657" s="19"/>
      <c r="AC657" s="19"/>
      <c r="AD657" s="19"/>
      <c r="AE657" s="19"/>
      <c r="AF657" s="19"/>
    </row>
    <row r="658" spans="27:32" x14ac:dyDescent="0.2">
      <c r="AA658" s="19"/>
      <c r="AB658" s="19"/>
      <c r="AC658" s="19"/>
      <c r="AD658" s="19"/>
      <c r="AE658" s="19"/>
      <c r="AF658" s="19"/>
    </row>
    <row r="659" spans="27:32" x14ac:dyDescent="0.2">
      <c r="AA659" s="19"/>
      <c r="AB659" s="19"/>
      <c r="AC659" s="19"/>
      <c r="AD659" s="19"/>
      <c r="AE659" s="19"/>
      <c r="AF659" s="19"/>
    </row>
    <row r="660" spans="27:32" x14ac:dyDescent="0.2">
      <c r="AA660" s="19"/>
      <c r="AB660" s="19"/>
      <c r="AC660" s="19"/>
      <c r="AD660" s="19"/>
      <c r="AE660" s="19"/>
      <c r="AF660" s="19"/>
    </row>
    <row r="661" spans="27:32" x14ac:dyDescent="0.2">
      <c r="AA661" s="19"/>
      <c r="AB661" s="19"/>
      <c r="AC661" s="19"/>
      <c r="AD661" s="19"/>
      <c r="AE661" s="19"/>
      <c r="AF661" s="19"/>
    </row>
    <row r="662" spans="27:32" x14ac:dyDescent="0.2">
      <c r="AA662" s="19"/>
      <c r="AB662" s="19"/>
      <c r="AC662" s="19"/>
      <c r="AD662" s="19"/>
      <c r="AE662" s="19"/>
      <c r="AF662" s="19"/>
    </row>
    <row r="663" spans="27:32" x14ac:dyDescent="0.2">
      <c r="AA663" s="19"/>
      <c r="AB663" s="19"/>
      <c r="AC663" s="19"/>
      <c r="AD663" s="19"/>
      <c r="AE663" s="19"/>
      <c r="AF663" s="19"/>
    </row>
    <row r="664" spans="27:32" x14ac:dyDescent="0.2">
      <c r="AA664" s="19"/>
      <c r="AB664" s="19"/>
      <c r="AC664" s="19"/>
      <c r="AD664" s="19"/>
      <c r="AE664" s="19"/>
      <c r="AF664" s="19"/>
    </row>
    <row r="665" spans="27:32" x14ac:dyDescent="0.2">
      <c r="AA665" s="19"/>
      <c r="AB665" s="19"/>
      <c r="AC665" s="19"/>
      <c r="AD665" s="19"/>
      <c r="AE665" s="19"/>
      <c r="AF665" s="19"/>
    </row>
    <row r="666" spans="27:32" x14ac:dyDescent="0.2">
      <c r="AA666" s="19"/>
      <c r="AB666" s="19"/>
      <c r="AC666" s="19"/>
      <c r="AD666" s="19"/>
      <c r="AE666" s="19"/>
      <c r="AF666" s="19"/>
    </row>
    <row r="667" spans="27:32" x14ac:dyDescent="0.2">
      <c r="AA667" s="19"/>
      <c r="AB667" s="19"/>
      <c r="AC667" s="19"/>
      <c r="AD667" s="19"/>
      <c r="AE667" s="19"/>
      <c r="AF667" s="19"/>
    </row>
    <row r="668" spans="27:32" x14ac:dyDescent="0.2">
      <c r="AA668" s="19"/>
      <c r="AB668" s="19"/>
      <c r="AC668" s="19"/>
      <c r="AD668" s="19"/>
      <c r="AE668" s="19"/>
      <c r="AF668" s="19"/>
    </row>
    <row r="669" spans="27:32" x14ac:dyDescent="0.2">
      <c r="AA669" s="19"/>
      <c r="AB669" s="19"/>
      <c r="AC669" s="19"/>
      <c r="AD669" s="19"/>
      <c r="AE669" s="19"/>
      <c r="AF669" s="19"/>
    </row>
    <row r="670" spans="27:32" x14ac:dyDescent="0.2">
      <c r="AA670" s="19"/>
      <c r="AB670" s="19"/>
      <c r="AC670" s="19"/>
      <c r="AD670" s="19"/>
      <c r="AE670" s="19"/>
      <c r="AF670" s="19"/>
    </row>
    <row r="671" spans="27:32" x14ac:dyDescent="0.2">
      <c r="AA671" s="19"/>
      <c r="AB671" s="19"/>
      <c r="AC671" s="19"/>
      <c r="AD671" s="19"/>
      <c r="AE671" s="19"/>
      <c r="AF671" s="19"/>
    </row>
    <row r="672" spans="27:32" x14ac:dyDescent="0.2">
      <c r="AA672" s="19"/>
      <c r="AB672" s="19"/>
      <c r="AC672" s="19"/>
      <c r="AD672" s="19"/>
      <c r="AE672" s="19"/>
      <c r="AF672" s="19"/>
    </row>
    <row r="673" spans="27:32" x14ac:dyDescent="0.2">
      <c r="AA673" s="19"/>
      <c r="AB673" s="19"/>
      <c r="AC673" s="19"/>
      <c r="AD673" s="19"/>
      <c r="AE673" s="19"/>
      <c r="AF673" s="19"/>
    </row>
    <row r="674" spans="27:32" x14ac:dyDescent="0.2">
      <c r="AA674" s="19"/>
      <c r="AB674" s="19"/>
      <c r="AC674" s="19"/>
      <c r="AD674" s="19"/>
      <c r="AE674" s="19"/>
      <c r="AF674" s="19"/>
    </row>
    <row r="675" spans="27:32" x14ac:dyDescent="0.2">
      <c r="AA675" s="19"/>
      <c r="AB675" s="19"/>
      <c r="AC675" s="19"/>
      <c r="AD675" s="19"/>
      <c r="AE675" s="19"/>
      <c r="AF675" s="19"/>
    </row>
    <row r="676" spans="27:32" x14ac:dyDescent="0.2">
      <c r="AA676" s="19"/>
      <c r="AB676" s="19"/>
      <c r="AC676" s="19"/>
      <c r="AD676" s="19"/>
      <c r="AE676" s="19"/>
      <c r="AF676" s="19"/>
    </row>
    <row r="677" spans="27:32" x14ac:dyDescent="0.2">
      <c r="AA677" s="19"/>
      <c r="AB677" s="19"/>
      <c r="AC677" s="19"/>
      <c r="AD677" s="19"/>
      <c r="AE677" s="19"/>
      <c r="AF677" s="19"/>
    </row>
    <row r="678" spans="27:32" x14ac:dyDescent="0.2">
      <c r="AA678" s="19"/>
      <c r="AB678" s="19"/>
      <c r="AC678" s="19"/>
      <c r="AD678" s="19"/>
      <c r="AE678" s="19"/>
      <c r="AF678" s="19"/>
    </row>
    <row r="679" spans="27:32" x14ac:dyDescent="0.2">
      <c r="AA679" s="19"/>
      <c r="AB679" s="19"/>
      <c r="AC679" s="19"/>
      <c r="AD679" s="19"/>
      <c r="AE679" s="19"/>
      <c r="AF679" s="19"/>
    </row>
    <row r="680" spans="27:32" x14ac:dyDescent="0.2">
      <c r="AA680" s="19"/>
      <c r="AB680" s="19"/>
      <c r="AC680" s="19"/>
      <c r="AD680" s="19"/>
      <c r="AE680" s="19"/>
      <c r="AF680" s="19"/>
    </row>
    <row r="681" spans="27:32" x14ac:dyDescent="0.2">
      <c r="AA681" s="19"/>
      <c r="AB681" s="19"/>
      <c r="AC681" s="19"/>
      <c r="AD681" s="19"/>
      <c r="AE681" s="19"/>
      <c r="AF681" s="19"/>
    </row>
    <row r="682" spans="27:32" x14ac:dyDescent="0.2">
      <c r="AA682" s="19"/>
      <c r="AB682" s="19"/>
      <c r="AC682" s="19"/>
      <c r="AD682" s="19"/>
      <c r="AE682" s="19"/>
      <c r="AF682" s="19"/>
    </row>
    <row r="683" spans="27:32" x14ac:dyDescent="0.2">
      <c r="AA683" s="19"/>
      <c r="AB683" s="19"/>
      <c r="AC683" s="19"/>
      <c r="AD683" s="19"/>
      <c r="AE683" s="19"/>
      <c r="AF683" s="19"/>
    </row>
  </sheetData>
  <mergeCells count="54">
    <mergeCell ref="B386:E386"/>
    <mergeCell ref="F386:I386"/>
    <mergeCell ref="J386:M386"/>
    <mergeCell ref="A78:M78"/>
    <mergeCell ref="A143:M143"/>
    <mergeCell ref="A142:M142"/>
    <mergeCell ref="A80:M80"/>
    <mergeCell ref="A81:M81"/>
    <mergeCell ref="A144:M144"/>
    <mergeCell ref="A217:M217"/>
    <mergeCell ref="A216:M216"/>
    <mergeCell ref="B147:E147"/>
    <mergeCell ref="A79:M79"/>
    <mergeCell ref="A386:A388"/>
    <mergeCell ref="A384:M384"/>
    <mergeCell ref="A8:Y8"/>
    <mergeCell ref="A10:A12"/>
    <mergeCell ref="A381:M381"/>
    <mergeCell ref="F147:I147"/>
    <mergeCell ref="B221:E221"/>
    <mergeCell ref="F221:I221"/>
    <mergeCell ref="J221:M221"/>
    <mergeCell ref="B297:E297"/>
    <mergeCell ref="F297:I297"/>
    <mergeCell ref="J297:M297"/>
    <mergeCell ref="A219:M219"/>
    <mergeCell ref="A218:M218"/>
    <mergeCell ref="A292:M292"/>
    <mergeCell ref="A291:M291"/>
    <mergeCell ref="J10:M10"/>
    <mergeCell ref="A3:Y3"/>
    <mergeCell ref="A385:Y385"/>
    <mergeCell ref="A147:A149"/>
    <mergeCell ref="A82:A84"/>
    <mergeCell ref="A221:A223"/>
    <mergeCell ref="A297:A299"/>
    <mergeCell ref="A294:M295"/>
    <mergeCell ref="A293:M293"/>
    <mergeCell ref="A4:U4"/>
    <mergeCell ref="A5:U5"/>
    <mergeCell ref="A6:U6"/>
    <mergeCell ref="A7:U7"/>
    <mergeCell ref="A383:M383"/>
    <mergeCell ref="A382:M382"/>
    <mergeCell ref="B10:E10"/>
    <mergeCell ref="F10:I10"/>
    <mergeCell ref="A470:M470"/>
    <mergeCell ref="A471:M471"/>
    <mergeCell ref="A472:M472"/>
    <mergeCell ref="A473:M473"/>
    <mergeCell ref="A475:A477"/>
    <mergeCell ref="B475:E475"/>
    <mergeCell ref="F475:I475"/>
    <mergeCell ref="J475:M475"/>
  </mergeCells>
  <phoneticPr fontId="5" type="noConversion"/>
  <pageMargins left="0.94488188976377963" right="0.15748031496062992" top="0.51181102362204722" bottom="0.51181102362204722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2023-07-27T17:59:51Z</dcterms:modified>
</cp:coreProperties>
</file>