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Modelo de Datos Mayo 2026\Nomina Transparencia Mayo 2026\EXCEL NOMINAS TRANSPARENCIA ABRIL 2026\"/>
    </mc:Choice>
  </mc:AlternateContent>
  <xr:revisionPtr revIDLastSave="0" documentId="8_{92C18A1F-7C47-49BE-92C9-7E4A71EF1074}" xr6:coauthVersionLast="47" xr6:coauthVersionMax="47" xr10:uidLastSave="{00000000-0000-0000-0000-000000000000}"/>
  <bookViews>
    <workbookView xWindow="-2061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A89" i="1"/>
  <c r="A88" i="1"/>
  <c r="A87" i="1"/>
  <c r="A86" i="1"/>
  <c r="A85" i="1"/>
  <c r="A77" i="1"/>
  <c r="A78" i="1"/>
  <c r="A79" i="1"/>
  <c r="A80" i="1"/>
  <c r="A81" i="1"/>
  <c r="A82" i="1"/>
  <c r="A83" i="1"/>
  <c r="A84" i="1"/>
  <c r="F92" i="1"/>
  <c r="A51" i="1"/>
  <c r="A52" i="1"/>
  <c r="A17" i="1"/>
  <c r="A38" i="1"/>
  <c r="A60" i="1"/>
  <c r="A70" i="1"/>
  <c r="A75" i="1"/>
  <c r="A18" i="1"/>
  <c r="A33" i="1"/>
  <c r="A76" i="1"/>
  <c r="A58" i="1"/>
  <c r="A25" i="1"/>
  <c r="A8" i="1"/>
  <c r="A14" i="1"/>
  <c r="A24" i="1"/>
  <c r="A5" i="1"/>
  <c r="A39" i="1"/>
  <c r="A11" i="1"/>
  <c r="A32" i="1"/>
  <c r="A9" i="1"/>
  <c r="A73" i="1"/>
  <c r="A68" i="1"/>
  <c r="A16" i="1"/>
  <c r="A55" i="1"/>
  <c r="A13" i="1"/>
  <c r="A20" i="1"/>
  <c r="A21" i="1"/>
  <c r="A69" i="1"/>
  <c r="A62" i="1"/>
  <c r="A35" i="1"/>
  <c r="A23" i="1"/>
  <c r="A28" i="1"/>
  <c r="A30" i="1"/>
  <c r="A49" i="1"/>
  <c r="A41" i="1"/>
  <c r="A74" i="1"/>
  <c r="A45" i="1"/>
  <c r="A43" i="1"/>
  <c r="A66" i="1"/>
  <c r="A6" i="1"/>
  <c r="A31" i="1"/>
  <c r="A61" i="1"/>
  <c r="A63" i="1"/>
  <c r="A15" i="1"/>
  <c r="A40" i="1"/>
  <c r="A57" i="1"/>
  <c r="A7" i="1"/>
  <c r="A42" i="1"/>
  <c r="A12" i="1"/>
  <c r="A37" i="1"/>
  <c r="A59" i="1"/>
  <c r="A54" i="1"/>
  <c r="A19" i="1"/>
  <c r="A22" i="1"/>
  <c r="A64" i="1"/>
  <c r="A53" i="1"/>
  <c r="A67" i="1"/>
  <c r="A27" i="1"/>
  <c r="A48" i="1"/>
  <c r="A29" i="1"/>
  <c r="A36" i="1"/>
  <c r="A44" i="1"/>
  <c r="A56" i="1"/>
  <c r="A72" i="1"/>
  <c r="A50" i="1"/>
  <c r="A71" i="1"/>
  <c r="A65" i="1"/>
  <c r="A46" i="1"/>
  <c r="A26" i="1"/>
  <c r="A47" i="1"/>
  <c r="A10" i="1"/>
  <c r="A34" i="1"/>
</calcChain>
</file>

<file path=xl/sharedStrings.xml><?xml version="1.0" encoding="utf-8"?>
<sst xmlns="http://schemas.openxmlformats.org/spreadsheetml/2006/main" count="363" uniqueCount="25">
  <si>
    <t>Tipo Empleado</t>
  </si>
  <si>
    <t>Sueldo Bruto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</si>
  <si>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</si>
  <si>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</si>
  <si>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</si>
  <si>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</si>
  <si>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</si>
  <si>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</si>
  <si>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</si>
  <si>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</si>
  <si>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</si>
  <si>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</si>
  <si>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</si>
  <si>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</si>
  <si>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</si>
  <si>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Serv. Funerarios INAVI</t>
  </si>
  <si>
    <t>DIVISION DE SEGURIDAD</t>
  </si>
  <si>
    <t>PERSONAL DE VIGILANCIA</t>
  </si>
  <si>
    <t>SEGURIDAD</t>
  </si>
  <si>
    <t>BASE TODAS</t>
  </si>
  <si>
    <t>CARRERA ADMVA</t>
  </si>
  <si>
    <t>Cargo</t>
  </si>
  <si>
    <t>Lugar Funciones</t>
  </si>
  <si>
    <t>ENCARGADO (A)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</si>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</sst>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Fill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164" fontId="4" fillId="0" borderId="0" xfId="2" applyFont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topLeftCell="D18" zoomScale="87" zoomScaleNormal="87" zoomScaleSheetLayoutView="25" workbookViewId="0">
      <selection activeCell="E18" sqref="E18"/>
    </sheetView>
  </sheetViews>
  <sheetFormatPr baseColWidth="10" defaultColWidth="28.42578125" defaultRowHeight="12.75" x14ac:dyDescent="0.2"/>
  <cols>
    <col min="1" max="1" width="8.85546875" style="10" customWidth="1"/>
    <col min="2" max="2" width="32.42578125" bestFit="1" customWidth="1"/>
    <col min="3" max="3" width="27.85546875" customWidth="1"/>
    <col min="4" max="4" width="27.5703125" customWidth="1"/>
    <col min="5" max="5" width="18.5703125" customWidth="1"/>
    <col min="6" max="6" width="17.42578125" customWidth="1"/>
    <col min="7" max="7" width="18.5703125" customWidth="1"/>
    <col min="8" max="8" width="16.5703125" style="4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</cols>
  <sheetData>
    <row r="1" spans="1:17" x14ac:dyDescent="0.2">
      <c r="A1" s="8"/>
      <c r="F1" s="4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28.5" x14ac:dyDescent="0.4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8.5" x14ac:dyDescent="0.45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2.75" customHeight="1" x14ac:dyDescent="0.25">
      <c r="A4" s="7" t="s">
        <v>2</v>
      </c>
      <c r="B4" s="2" t="s">
        <v>21</v>
      </c>
      <c r="C4" s="2" t="s">
        <v>22</v>
      </c>
      <c r="D4" s="5" t="s">
        <v>0</v>
      </c>
      <c r="E4" s="5" t="s">
        <v>20</v>
      </c>
      <c r="F4" s="5" t="s">
        <v>1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15</v>
      </c>
      <c r="M4" s="5" t="s">
        <v>8</v>
      </c>
      <c r="N4" s="5" t="s">
        <v>9</v>
      </c>
      <c r="O4" s="5" t="s">
        <v>10</v>
      </c>
      <c r="P4" s="5" t="s">
        <v>11</v>
      </c>
      <c r="Q4" s="3" t="s">
        <v>12</v>
      </c>
    </row>
    <row r="5" spans="1:17" s="1" customFormat="1" ht="15" x14ac:dyDescent="0.25">
      <c r="A5" s="9">
        <f>+SUBTOTAL(103,$B$5:B5)</f>
        <v>1</v>
      </c>
      <c r="B5" s="12" t="s">
        <v>23</v>
      </c>
      <c r="C5" s="12" t="s">
        <v>16</v>
      </c>
      <c r="D5" s="12" t="s">
        <v>17</v>
      </c>
      <c r="E5" s="13"/>
      <c r="F5" s="6">
        <v>130000</v>
      </c>
      <c r="G5" s="6">
        <v>0</v>
      </c>
      <c r="H5" s="6">
        <v>21082.87</v>
      </c>
      <c r="I5" s="6">
        <v>0</v>
      </c>
      <c r="J5" s="6">
        <v>0</v>
      </c>
      <c r="K5" s="6">
        <v>0</v>
      </c>
      <c r="L5" s="6">
        <v>0</v>
      </c>
      <c r="M5" s="6"/>
      <c r="N5" s="6">
        <v>0</v>
      </c>
      <c r="O5" s="6">
        <v>21082.87</v>
      </c>
      <c r="P5" s="6">
        <v>108917.13</v>
      </c>
      <c r="Q5" s="12" t="s">
        <v>13</v>
      </c>
    </row>
    <row r="6" spans="1:17" s="1" customFormat="1" ht="15" x14ac:dyDescent="0.25">
      <c r="A6" s="9">
        <f>+SUBTOTAL(103,$B$5:B6)</f>
        <v>2</v>
      </c>
      <c r="B6" s="12" t="s">
        <v>18</v>
      </c>
      <c r="C6" s="12" t="s">
        <v>16</v>
      </c>
      <c r="D6" s="12" t="s">
        <v>17</v>
      </c>
      <c r="E6" s="13"/>
      <c r="F6" s="6">
        <v>80000</v>
      </c>
      <c r="G6" s="6">
        <v>0</v>
      </c>
      <c r="H6" s="6">
        <v>8582.8700000000008</v>
      </c>
      <c r="I6" s="6">
        <v>0</v>
      </c>
      <c r="J6" s="6">
        <v>0</v>
      </c>
      <c r="K6" s="6">
        <v>0</v>
      </c>
      <c r="L6" s="6">
        <v>0</v>
      </c>
      <c r="M6" s="6"/>
      <c r="N6" s="6">
        <v>0</v>
      </c>
      <c r="O6" s="6">
        <v>8582.8700000000008</v>
      </c>
      <c r="P6" s="6">
        <v>71417.13</v>
      </c>
      <c r="Q6" s="12" t="s">
        <v>13</v>
      </c>
    </row>
    <row r="7" spans="1:17" s="1" customFormat="1" ht="16.5" customHeight="1" x14ac:dyDescent="0.25">
      <c r="A7" s="9">
        <f>+SUBTOTAL(103,$B$5:B7)</f>
        <v>3</v>
      </c>
      <c r="B7" s="12" t="s">
        <v>18</v>
      </c>
      <c r="C7" s="12" t="s">
        <v>16</v>
      </c>
      <c r="D7" s="12" t="s">
        <v>17</v>
      </c>
      <c r="E7" s="13"/>
      <c r="F7" s="6">
        <v>50000</v>
      </c>
      <c r="G7" s="6">
        <v>0</v>
      </c>
      <c r="H7" s="6">
        <v>2297.25</v>
      </c>
      <c r="I7" s="6">
        <v>0</v>
      </c>
      <c r="J7" s="6">
        <v>0</v>
      </c>
      <c r="K7" s="6">
        <v>0</v>
      </c>
      <c r="L7" s="6">
        <v>0</v>
      </c>
      <c r="M7" s="6"/>
      <c r="N7" s="6">
        <v>0</v>
      </c>
      <c r="O7" s="6">
        <v>2297.25</v>
      </c>
      <c r="P7" s="6">
        <v>47702.75</v>
      </c>
      <c r="Q7" s="12" t="s">
        <v>14</v>
      </c>
    </row>
    <row r="8" spans="1:17" s="1" customFormat="1" ht="15" x14ac:dyDescent="0.25">
      <c r="A8" s="9">
        <f>+SUBTOTAL(103,$B$5:B8)</f>
        <v>4</v>
      </c>
      <c r="B8" s="12" t="s">
        <v>18</v>
      </c>
      <c r="C8" s="12" t="s">
        <v>16</v>
      </c>
      <c r="D8" s="12" t="s">
        <v>17</v>
      </c>
      <c r="E8" s="13"/>
      <c r="F8" s="6">
        <v>50000</v>
      </c>
      <c r="G8" s="6">
        <v>0</v>
      </c>
      <c r="H8" s="6">
        <v>2297.25</v>
      </c>
      <c r="I8" s="6">
        <v>0</v>
      </c>
      <c r="J8" s="6">
        <v>0</v>
      </c>
      <c r="K8" s="6">
        <v>0</v>
      </c>
      <c r="L8" s="6">
        <v>0</v>
      </c>
      <c r="M8" s="6"/>
      <c r="N8" s="6">
        <v>0</v>
      </c>
      <c r="O8" s="6">
        <v>2297.25</v>
      </c>
      <c r="P8" s="6">
        <v>47702.75</v>
      </c>
      <c r="Q8" s="12" t="s">
        <v>13</v>
      </c>
    </row>
    <row r="9" spans="1:17" s="1" customFormat="1" ht="15" x14ac:dyDescent="0.25">
      <c r="A9" s="9">
        <f>+SUBTOTAL(103,$B$5:B9)</f>
        <v>5</v>
      </c>
      <c r="B9" s="12" t="s">
        <v>18</v>
      </c>
      <c r="C9" s="12" t="s">
        <v>16</v>
      </c>
      <c r="D9" s="12" t="s">
        <v>17</v>
      </c>
      <c r="E9" s="13"/>
      <c r="F9" s="6">
        <v>50000</v>
      </c>
      <c r="G9" s="6">
        <v>0</v>
      </c>
      <c r="H9" s="6">
        <v>2297.25</v>
      </c>
      <c r="I9" s="6">
        <v>0</v>
      </c>
      <c r="J9" s="6">
        <v>0</v>
      </c>
      <c r="K9" s="6">
        <v>0</v>
      </c>
      <c r="L9" s="6">
        <v>0</v>
      </c>
      <c r="M9" s="6"/>
      <c r="N9" s="6">
        <v>3798.3</v>
      </c>
      <c r="O9" s="6">
        <v>6095.55</v>
      </c>
      <c r="P9" s="6">
        <v>43904.45</v>
      </c>
      <c r="Q9" s="12" t="s">
        <v>13</v>
      </c>
    </row>
    <row r="10" spans="1:17" s="1" customFormat="1" ht="15" x14ac:dyDescent="0.25">
      <c r="A10" s="9">
        <f>+SUBTOTAL(103,$B$5:B10)</f>
        <v>6</v>
      </c>
      <c r="B10" s="12" t="s">
        <v>18</v>
      </c>
      <c r="C10" s="12" t="s">
        <v>16</v>
      </c>
      <c r="D10" s="12" t="s">
        <v>17</v>
      </c>
      <c r="E10" s="13"/>
      <c r="F10" s="6">
        <v>50000</v>
      </c>
      <c r="G10" s="6">
        <v>0</v>
      </c>
      <c r="H10" s="6">
        <v>2297.25</v>
      </c>
      <c r="I10" s="6">
        <v>0</v>
      </c>
      <c r="J10" s="6">
        <v>0</v>
      </c>
      <c r="K10" s="6">
        <v>0</v>
      </c>
      <c r="L10" s="6">
        <v>0</v>
      </c>
      <c r="M10" s="6"/>
      <c r="N10" s="6">
        <v>0</v>
      </c>
      <c r="O10" s="6">
        <v>2297.25</v>
      </c>
      <c r="P10" s="6">
        <v>47702.75</v>
      </c>
      <c r="Q10" s="12" t="s">
        <v>13</v>
      </c>
    </row>
    <row r="11" spans="1:17" s="1" customFormat="1" ht="15" x14ac:dyDescent="0.25">
      <c r="A11" s="9">
        <f>+SUBTOTAL(103,$B$5:B11)</f>
        <v>7</v>
      </c>
      <c r="B11" s="12" t="s">
        <v>18</v>
      </c>
      <c r="C11" s="12" t="s">
        <v>16</v>
      </c>
      <c r="D11" s="12" t="s">
        <v>17</v>
      </c>
      <c r="E11" s="13"/>
      <c r="F11" s="6">
        <v>45000</v>
      </c>
      <c r="G11" s="6">
        <v>0</v>
      </c>
      <c r="H11" s="6">
        <v>1547.25</v>
      </c>
      <c r="I11" s="6">
        <v>0</v>
      </c>
      <c r="J11" s="6">
        <v>0</v>
      </c>
      <c r="K11" s="6">
        <v>0</v>
      </c>
      <c r="L11" s="6">
        <v>0</v>
      </c>
      <c r="M11" s="6"/>
      <c r="N11" s="6">
        <v>0</v>
      </c>
      <c r="O11" s="6">
        <v>1547.25</v>
      </c>
      <c r="P11" s="6">
        <v>43452.75</v>
      </c>
      <c r="Q11" s="12" t="s">
        <v>13</v>
      </c>
    </row>
    <row r="12" spans="1:17" s="1" customFormat="1" ht="15" x14ac:dyDescent="0.25">
      <c r="A12" s="9">
        <f>+SUBTOTAL(103,$B$5:B12)</f>
        <v>8</v>
      </c>
      <c r="B12" s="12" t="s">
        <v>18</v>
      </c>
      <c r="C12" s="12" t="s">
        <v>16</v>
      </c>
      <c r="D12" s="12" t="s">
        <v>17</v>
      </c>
      <c r="E12" s="13"/>
      <c r="F12" s="6">
        <v>45000</v>
      </c>
      <c r="G12" s="6">
        <v>0</v>
      </c>
      <c r="H12" s="6">
        <v>1547.25</v>
      </c>
      <c r="I12" s="6">
        <v>0</v>
      </c>
      <c r="J12" s="6">
        <v>0</v>
      </c>
      <c r="K12" s="6">
        <v>0</v>
      </c>
      <c r="L12" s="6">
        <v>0</v>
      </c>
      <c r="M12" s="6"/>
      <c r="N12" s="6">
        <v>0</v>
      </c>
      <c r="O12" s="6">
        <v>1547.25</v>
      </c>
      <c r="P12" s="6">
        <v>43452.75</v>
      </c>
      <c r="Q12" s="12" t="s">
        <v>13</v>
      </c>
    </row>
    <row r="13" spans="1:17" s="1" customFormat="1" ht="15" x14ac:dyDescent="0.25">
      <c r="A13" s="9">
        <f>+SUBTOTAL(103,$B$5:B13)</f>
        <v>9</v>
      </c>
      <c r="B13" s="12" t="s">
        <v>18</v>
      </c>
      <c r="C13" s="12" t="s">
        <v>16</v>
      </c>
      <c r="D13" s="12" t="s">
        <v>17</v>
      </c>
      <c r="E13" s="13"/>
      <c r="F13" s="6">
        <v>40000</v>
      </c>
      <c r="G13" s="6">
        <v>0</v>
      </c>
      <c r="H13" s="6">
        <v>797.25</v>
      </c>
      <c r="I13" s="6">
        <v>0</v>
      </c>
      <c r="J13" s="6">
        <v>0</v>
      </c>
      <c r="K13" s="6">
        <v>0</v>
      </c>
      <c r="L13" s="6">
        <v>0</v>
      </c>
      <c r="M13" s="6"/>
      <c r="N13" s="6">
        <v>0</v>
      </c>
      <c r="O13" s="6">
        <v>797.25</v>
      </c>
      <c r="P13" s="6">
        <v>39202.75</v>
      </c>
      <c r="Q13" s="12" t="s">
        <v>13</v>
      </c>
    </row>
    <row r="14" spans="1:17" s="1" customFormat="1" ht="15" x14ac:dyDescent="0.25">
      <c r="A14" s="9">
        <f>+SUBTOTAL(103,$B$5:B14)</f>
        <v>10</v>
      </c>
      <c r="B14" s="12" t="s">
        <v>18</v>
      </c>
      <c r="C14" s="12" t="s">
        <v>16</v>
      </c>
      <c r="D14" s="12" t="s">
        <v>17</v>
      </c>
      <c r="E14" s="13"/>
      <c r="F14" s="6">
        <v>40000</v>
      </c>
      <c r="G14" s="6">
        <v>0</v>
      </c>
      <c r="H14" s="6">
        <v>797.25</v>
      </c>
      <c r="I14" s="6">
        <v>0</v>
      </c>
      <c r="J14" s="6">
        <v>0</v>
      </c>
      <c r="K14" s="6">
        <v>0</v>
      </c>
      <c r="L14" s="6">
        <v>0</v>
      </c>
      <c r="M14" s="6"/>
      <c r="N14" s="6">
        <v>0</v>
      </c>
      <c r="O14" s="6">
        <v>797.25</v>
      </c>
      <c r="P14" s="6">
        <v>39202.75</v>
      </c>
      <c r="Q14" s="12" t="s">
        <v>13</v>
      </c>
    </row>
    <row r="15" spans="1:17" s="1" customFormat="1" ht="15" x14ac:dyDescent="0.25">
      <c r="A15" s="9">
        <f>+SUBTOTAL(103,$B$5:B15)</f>
        <v>11</v>
      </c>
      <c r="B15" s="12" t="s">
        <v>18</v>
      </c>
      <c r="C15" s="12" t="s">
        <v>16</v>
      </c>
      <c r="D15" s="12" t="s">
        <v>17</v>
      </c>
      <c r="E15" s="13"/>
      <c r="F15" s="6">
        <v>40000</v>
      </c>
      <c r="G15" s="6">
        <v>0</v>
      </c>
      <c r="H15" s="6">
        <v>797.25</v>
      </c>
      <c r="I15" s="6">
        <v>0</v>
      </c>
      <c r="J15" s="6">
        <v>0</v>
      </c>
      <c r="K15" s="6">
        <v>0</v>
      </c>
      <c r="L15" s="6">
        <v>0</v>
      </c>
      <c r="M15" s="6"/>
      <c r="N15" s="6">
        <v>50</v>
      </c>
      <c r="O15" s="6">
        <v>847.25</v>
      </c>
      <c r="P15" s="6">
        <v>39152.75</v>
      </c>
      <c r="Q15" s="12" t="s">
        <v>13</v>
      </c>
    </row>
    <row r="16" spans="1:17" s="1" customFormat="1" ht="15" x14ac:dyDescent="0.25">
      <c r="A16" s="9">
        <f>+SUBTOTAL(103,$B$5:B16)</f>
        <v>12</v>
      </c>
      <c r="B16" s="12" t="s">
        <v>18</v>
      </c>
      <c r="C16" s="12" t="s">
        <v>16</v>
      </c>
      <c r="D16" s="12" t="s">
        <v>17</v>
      </c>
      <c r="E16" s="13"/>
      <c r="F16" s="6">
        <v>35000</v>
      </c>
      <c r="G16" s="6">
        <v>0</v>
      </c>
      <c r="H16" s="6">
        <v>47.25</v>
      </c>
      <c r="I16" s="6">
        <v>0</v>
      </c>
      <c r="J16" s="6">
        <v>0</v>
      </c>
      <c r="K16" s="6">
        <v>0</v>
      </c>
      <c r="L16" s="6">
        <v>0</v>
      </c>
      <c r="M16" s="6"/>
      <c r="N16" s="6">
        <v>0</v>
      </c>
      <c r="O16" s="6">
        <v>47.25</v>
      </c>
      <c r="P16" s="6">
        <v>34952.75</v>
      </c>
      <c r="Q16" s="12" t="s">
        <v>13</v>
      </c>
    </row>
    <row r="17" spans="1:17" s="1" customFormat="1" ht="15" x14ac:dyDescent="0.25">
      <c r="A17" s="9">
        <f>+SUBTOTAL(103,$B$5:B17)</f>
        <v>13</v>
      </c>
      <c r="B17" s="12" t="s">
        <v>18</v>
      </c>
      <c r="C17" s="12" t="s">
        <v>16</v>
      </c>
      <c r="D17" s="12" t="s">
        <v>17</v>
      </c>
      <c r="E17" s="13"/>
      <c r="F17" s="6">
        <v>35000</v>
      </c>
      <c r="G17" s="6">
        <v>0</v>
      </c>
      <c r="H17" s="6">
        <v>47.25</v>
      </c>
      <c r="I17" s="6">
        <v>0</v>
      </c>
      <c r="J17" s="6">
        <v>0</v>
      </c>
      <c r="K17" s="6">
        <v>0</v>
      </c>
      <c r="L17" s="6">
        <v>0</v>
      </c>
      <c r="M17" s="6"/>
      <c r="N17" s="6">
        <v>0</v>
      </c>
      <c r="O17" s="6">
        <v>47.25</v>
      </c>
      <c r="P17" s="6">
        <v>34952.75</v>
      </c>
      <c r="Q17" s="12" t="s">
        <v>13</v>
      </c>
    </row>
    <row r="18" spans="1:17" s="1" customFormat="1" ht="15" x14ac:dyDescent="0.25">
      <c r="A18" s="9">
        <f>+SUBTOTAL(103,$B$5:B18)</f>
        <v>14</v>
      </c>
      <c r="B18" s="12" t="s">
        <v>18</v>
      </c>
      <c r="C18" s="12" t="s">
        <v>16</v>
      </c>
      <c r="D18" s="12" t="s">
        <v>17</v>
      </c>
      <c r="E18" s="13"/>
      <c r="F18" s="6">
        <v>35000</v>
      </c>
      <c r="G18" s="6">
        <v>0</v>
      </c>
      <c r="H18" s="6">
        <v>47.25</v>
      </c>
      <c r="I18" s="6">
        <v>0</v>
      </c>
      <c r="J18" s="6">
        <v>0</v>
      </c>
      <c r="K18" s="6">
        <v>0</v>
      </c>
      <c r="L18" s="6">
        <v>0</v>
      </c>
      <c r="M18" s="6"/>
      <c r="N18" s="6">
        <v>0</v>
      </c>
      <c r="O18" s="6">
        <v>47.25</v>
      </c>
      <c r="P18" s="6">
        <v>34952.75</v>
      </c>
      <c r="Q18" s="12" t="s">
        <v>13</v>
      </c>
    </row>
    <row r="19" spans="1:17" s="1" customFormat="1" ht="15" x14ac:dyDescent="0.25">
      <c r="A19" s="9">
        <f>+SUBTOTAL(103,$B$5:B19)</f>
        <v>15</v>
      </c>
      <c r="B19" s="12" t="s">
        <v>18</v>
      </c>
      <c r="C19" s="12" t="s">
        <v>16</v>
      </c>
      <c r="D19" s="12" t="s">
        <v>17</v>
      </c>
      <c r="E19" s="13"/>
      <c r="F19" s="6">
        <v>35000</v>
      </c>
      <c r="G19" s="6">
        <v>0</v>
      </c>
      <c r="H19" s="6">
        <v>47.25</v>
      </c>
      <c r="I19" s="6">
        <v>0</v>
      </c>
      <c r="J19" s="6">
        <v>0</v>
      </c>
      <c r="K19" s="6">
        <v>0</v>
      </c>
      <c r="L19" s="6">
        <v>0</v>
      </c>
      <c r="M19" s="6"/>
      <c r="N19" s="6">
        <v>0</v>
      </c>
      <c r="O19" s="6">
        <v>47.25</v>
      </c>
      <c r="P19" s="6">
        <v>34952.75</v>
      </c>
      <c r="Q19" s="12" t="s">
        <v>13</v>
      </c>
    </row>
    <row r="20" spans="1:17" s="1" customFormat="1" ht="15" x14ac:dyDescent="0.25">
      <c r="A20" s="9">
        <f>+SUBTOTAL(103,$B$5:B20)</f>
        <v>16</v>
      </c>
      <c r="B20" s="12" t="s">
        <v>18</v>
      </c>
      <c r="C20" s="12" t="s">
        <v>16</v>
      </c>
      <c r="D20" s="12" t="s">
        <v>17</v>
      </c>
      <c r="E20" s="13"/>
      <c r="F20" s="6">
        <v>35000</v>
      </c>
      <c r="G20" s="6">
        <v>0</v>
      </c>
      <c r="H20" s="6">
        <v>47.25</v>
      </c>
      <c r="I20" s="6">
        <v>0</v>
      </c>
      <c r="J20" s="6">
        <v>0</v>
      </c>
      <c r="K20" s="6">
        <v>0</v>
      </c>
      <c r="L20" s="6">
        <v>0</v>
      </c>
      <c r="M20" s="6"/>
      <c r="N20" s="6">
        <v>0</v>
      </c>
      <c r="O20" s="6">
        <v>47.25</v>
      </c>
      <c r="P20" s="6">
        <v>34952.75</v>
      </c>
      <c r="Q20" s="12" t="s">
        <v>13</v>
      </c>
    </row>
    <row r="21" spans="1:17" s="1" customFormat="1" ht="15" x14ac:dyDescent="0.25">
      <c r="A21" s="9">
        <f>+SUBTOTAL(103,$B$5:B21)</f>
        <v>17</v>
      </c>
      <c r="B21" s="12" t="s">
        <v>18</v>
      </c>
      <c r="C21" s="12" t="s">
        <v>16</v>
      </c>
      <c r="D21" s="12" t="s">
        <v>17</v>
      </c>
      <c r="E21" s="13"/>
      <c r="F21" s="6">
        <v>35000</v>
      </c>
      <c r="G21" s="6">
        <v>0</v>
      </c>
      <c r="H21" s="6">
        <v>47.25</v>
      </c>
      <c r="I21" s="6">
        <v>0</v>
      </c>
      <c r="J21" s="6">
        <v>0</v>
      </c>
      <c r="K21" s="6">
        <v>0</v>
      </c>
      <c r="L21" s="6">
        <v>0</v>
      </c>
      <c r="M21" s="6"/>
      <c r="N21" s="6">
        <v>0</v>
      </c>
      <c r="O21" s="6">
        <v>47.25</v>
      </c>
      <c r="P21" s="6">
        <v>34952.75</v>
      </c>
      <c r="Q21" s="12" t="s">
        <v>13</v>
      </c>
    </row>
    <row r="22" spans="1:17" s="1" customFormat="1" ht="15" x14ac:dyDescent="0.25">
      <c r="A22" s="9">
        <f>+SUBTOTAL(103,$B$5:B22)</f>
        <v>18</v>
      </c>
      <c r="B22" s="12" t="s">
        <v>18</v>
      </c>
      <c r="C22" s="12" t="s">
        <v>16</v>
      </c>
      <c r="D22" s="12" t="s">
        <v>17</v>
      </c>
      <c r="E22" s="13"/>
      <c r="F22" s="6">
        <v>35000</v>
      </c>
      <c r="G22" s="6">
        <v>0</v>
      </c>
      <c r="H22" s="6">
        <v>47.25</v>
      </c>
      <c r="I22" s="6">
        <v>0</v>
      </c>
      <c r="J22" s="6">
        <v>0</v>
      </c>
      <c r="K22" s="6">
        <v>0</v>
      </c>
      <c r="L22" s="6">
        <v>0</v>
      </c>
      <c r="M22" s="6"/>
      <c r="N22" s="6">
        <v>0</v>
      </c>
      <c r="O22" s="6">
        <v>47.25</v>
      </c>
      <c r="P22" s="6">
        <v>34952.75</v>
      </c>
      <c r="Q22" s="12" t="s">
        <v>13</v>
      </c>
    </row>
    <row r="23" spans="1:17" s="1" customFormat="1" ht="15" x14ac:dyDescent="0.25">
      <c r="A23" s="9">
        <f>+SUBTOTAL(103,$B$5:B23)</f>
        <v>19</v>
      </c>
      <c r="B23" s="12" t="s">
        <v>18</v>
      </c>
      <c r="C23" s="12" t="s">
        <v>16</v>
      </c>
      <c r="D23" s="12" t="s">
        <v>17</v>
      </c>
      <c r="E23" s="13"/>
      <c r="F23" s="6">
        <v>35000</v>
      </c>
      <c r="G23" s="6">
        <v>0</v>
      </c>
      <c r="H23" s="6">
        <v>47.25</v>
      </c>
      <c r="I23" s="6">
        <v>0</v>
      </c>
      <c r="J23" s="6">
        <v>0</v>
      </c>
      <c r="K23" s="6">
        <v>0</v>
      </c>
      <c r="L23" s="6">
        <v>0</v>
      </c>
      <c r="M23" s="6"/>
      <c r="N23" s="6">
        <v>0</v>
      </c>
      <c r="O23" s="6">
        <v>47.25</v>
      </c>
      <c r="P23" s="6">
        <v>34952.75</v>
      </c>
      <c r="Q23" s="12" t="s">
        <v>13</v>
      </c>
    </row>
    <row r="24" spans="1:17" s="1" customFormat="1" ht="15" x14ac:dyDescent="0.25">
      <c r="A24" s="9">
        <f>+SUBTOTAL(103,$B$5:B24)</f>
        <v>20</v>
      </c>
      <c r="B24" s="12" t="s">
        <v>18</v>
      </c>
      <c r="C24" s="12" t="s">
        <v>16</v>
      </c>
      <c r="D24" s="12" t="s">
        <v>17</v>
      </c>
      <c r="E24" s="13"/>
      <c r="F24" s="6">
        <v>35000</v>
      </c>
      <c r="G24" s="6">
        <v>0</v>
      </c>
      <c r="H24" s="6">
        <v>47.25</v>
      </c>
      <c r="I24" s="6">
        <v>0</v>
      </c>
      <c r="J24" s="6">
        <v>0</v>
      </c>
      <c r="K24" s="6">
        <v>0</v>
      </c>
      <c r="L24" s="6">
        <v>0</v>
      </c>
      <c r="M24" s="6"/>
      <c r="N24" s="6">
        <v>0</v>
      </c>
      <c r="O24" s="6">
        <v>47.25</v>
      </c>
      <c r="P24" s="6">
        <v>34952.75</v>
      </c>
      <c r="Q24" s="12" t="s">
        <v>13</v>
      </c>
    </row>
    <row r="25" spans="1:17" s="1" customFormat="1" ht="15" x14ac:dyDescent="0.25">
      <c r="A25" s="9">
        <f>+SUBTOTAL(103,$B$5:B25)</f>
        <v>21</v>
      </c>
      <c r="B25" s="12" t="s">
        <v>18</v>
      </c>
      <c r="C25" s="12" t="s">
        <v>16</v>
      </c>
      <c r="D25" s="12" t="s">
        <v>17</v>
      </c>
      <c r="E25" s="13"/>
      <c r="F25" s="6">
        <v>35000</v>
      </c>
      <c r="G25" s="6">
        <v>0</v>
      </c>
      <c r="H25" s="6">
        <v>47.25</v>
      </c>
      <c r="I25" s="6">
        <v>0</v>
      </c>
      <c r="J25" s="6">
        <v>0</v>
      </c>
      <c r="K25" s="6">
        <v>0</v>
      </c>
      <c r="L25" s="6">
        <v>0</v>
      </c>
      <c r="M25" s="6"/>
      <c r="N25" s="6">
        <v>0</v>
      </c>
      <c r="O25" s="6">
        <v>47.25</v>
      </c>
      <c r="P25" s="6">
        <v>34952.75</v>
      </c>
      <c r="Q25" s="12" t="s">
        <v>13</v>
      </c>
    </row>
    <row r="26" spans="1:17" s="1" customFormat="1" ht="15" x14ac:dyDescent="0.25">
      <c r="A26" s="9">
        <f>+SUBTOTAL(103,$B$5:B26)</f>
        <v>22</v>
      </c>
      <c r="B26" s="12" t="s">
        <v>18</v>
      </c>
      <c r="C26" s="12" t="s">
        <v>16</v>
      </c>
      <c r="D26" s="12" t="s">
        <v>17</v>
      </c>
      <c r="E26" s="13"/>
      <c r="F26" s="6">
        <v>35000</v>
      </c>
      <c r="G26" s="6">
        <v>0</v>
      </c>
      <c r="H26" s="6">
        <v>47.25</v>
      </c>
      <c r="I26" s="6">
        <v>0</v>
      </c>
      <c r="J26" s="6">
        <v>0</v>
      </c>
      <c r="K26" s="6">
        <v>0</v>
      </c>
      <c r="L26" s="6">
        <v>0</v>
      </c>
      <c r="M26" s="6"/>
      <c r="N26" s="6">
        <v>3305.5</v>
      </c>
      <c r="O26" s="6">
        <v>3352.75</v>
      </c>
      <c r="P26" s="6">
        <v>31647.25</v>
      </c>
      <c r="Q26" s="12" t="s">
        <v>14</v>
      </c>
    </row>
    <row r="27" spans="1:17" s="1" customFormat="1" ht="15" x14ac:dyDescent="0.25">
      <c r="A27" s="9">
        <f>+SUBTOTAL(103,$B$5:B27)</f>
        <v>23</v>
      </c>
      <c r="B27" s="12" t="s">
        <v>18</v>
      </c>
      <c r="C27" s="12" t="s">
        <v>16</v>
      </c>
      <c r="D27" s="12" t="s">
        <v>17</v>
      </c>
      <c r="E27" s="13"/>
      <c r="F27" s="6">
        <v>35000</v>
      </c>
      <c r="G27" s="6">
        <v>0</v>
      </c>
      <c r="H27" s="6">
        <v>47.25</v>
      </c>
      <c r="I27" s="6">
        <v>0</v>
      </c>
      <c r="J27" s="6">
        <v>0</v>
      </c>
      <c r="K27" s="6">
        <v>0</v>
      </c>
      <c r="L27" s="6">
        <v>0</v>
      </c>
      <c r="M27" s="6"/>
      <c r="N27" s="6">
        <v>0</v>
      </c>
      <c r="O27" s="6">
        <v>47.25</v>
      </c>
      <c r="P27" s="6">
        <v>34952.75</v>
      </c>
      <c r="Q27" s="12" t="s">
        <v>13</v>
      </c>
    </row>
    <row r="28" spans="1:17" s="1" customFormat="1" ht="15" x14ac:dyDescent="0.25">
      <c r="A28" s="9">
        <f>+SUBTOTAL(103,$B$5:B28)</f>
        <v>24</v>
      </c>
      <c r="B28" s="12" t="s">
        <v>18</v>
      </c>
      <c r="C28" s="12" t="s">
        <v>16</v>
      </c>
      <c r="D28" s="12" t="s">
        <v>17</v>
      </c>
      <c r="E28" s="13"/>
      <c r="F28" s="6">
        <v>35000</v>
      </c>
      <c r="G28" s="6">
        <v>0</v>
      </c>
      <c r="H28" s="6">
        <v>47.25</v>
      </c>
      <c r="I28" s="6">
        <v>0</v>
      </c>
      <c r="J28" s="6">
        <v>0</v>
      </c>
      <c r="K28" s="6">
        <v>0</v>
      </c>
      <c r="L28" s="6">
        <v>0</v>
      </c>
      <c r="M28" s="6"/>
      <c r="N28" s="6">
        <v>0</v>
      </c>
      <c r="O28" s="6">
        <v>47.25</v>
      </c>
      <c r="P28" s="6">
        <v>34952.75</v>
      </c>
      <c r="Q28" s="12" t="s">
        <v>13</v>
      </c>
    </row>
    <row r="29" spans="1:17" s="1" customFormat="1" ht="15" x14ac:dyDescent="0.25">
      <c r="A29" s="9">
        <f>+SUBTOTAL(103,$B$5:B29)</f>
        <v>25</v>
      </c>
      <c r="B29" s="12" t="s">
        <v>18</v>
      </c>
      <c r="C29" s="12" t="s">
        <v>16</v>
      </c>
      <c r="D29" s="12" t="s">
        <v>17</v>
      </c>
      <c r="E29" s="13"/>
      <c r="F29" s="6">
        <v>35000</v>
      </c>
      <c r="G29" s="6">
        <v>0</v>
      </c>
      <c r="H29" s="6">
        <v>47.25</v>
      </c>
      <c r="I29" s="6">
        <v>0</v>
      </c>
      <c r="J29" s="6">
        <v>0</v>
      </c>
      <c r="K29" s="6">
        <v>0</v>
      </c>
      <c r="L29" s="6">
        <v>0</v>
      </c>
      <c r="M29" s="6"/>
      <c r="N29" s="6">
        <v>0</v>
      </c>
      <c r="O29" s="6">
        <v>47.25</v>
      </c>
      <c r="P29" s="6">
        <v>34952.75</v>
      </c>
      <c r="Q29" s="12" t="s">
        <v>13</v>
      </c>
    </row>
    <row r="30" spans="1:17" s="1" customFormat="1" ht="29.25" customHeight="1" x14ac:dyDescent="0.25">
      <c r="A30" s="9">
        <f>+SUBTOTAL(103,$B$5:B30)</f>
        <v>26</v>
      </c>
      <c r="B30" s="12" t="s">
        <v>18</v>
      </c>
      <c r="C30" s="12" t="s">
        <v>16</v>
      </c>
      <c r="D30" s="12" t="s">
        <v>17</v>
      </c>
      <c r="E30" s="13"/>
      <c r="F30" s="6">
        <v>35000</v>
      </c>
      <c r="G30" s="6">
        <v>0</v>
      </c>
      <c r="H30" s="6">
        <v>47.25</v>
      </c>
      <c r="I30" s="6">
        <v>0</v>
      </c>
      <c r="J30" s="6">
        <v>0</v>
      </c>
      <c r="K30" s="6">
        <v>0</v>
      </c>
      <c r="L30" s="6">
        <v>0</v>
      </c>
      <c r="M30" s="6"/>
      <c r="N30" s="6">
        <v>0</v>
      </c>
      <c r="O30" s="6">
        <v>47.25</v>
      </c>
      <c r="P30" s="6">
        <v>34952.75</v>
      </c>
      <c r="Q30" s="12" t="s">
        <v>13</v>
      </c>
    </row>
    <row r="31" spans="1:17" s="1" customFormat="1" ht="15" x14ac:dyDescent="0.25">
      <c r="A31" s="9">
        <f>+SUBTOTAL(103,$B$5:B31)</f>
        <v>27</v>
      </c>
      <c r="B31" s="12" t="s">
        <v>18</v>
      </c>
      <c r="C31" s="12" t="s">
        <v>16</v>
      </c>
      <c r="D31" s="12" t="s">
        <v>17</v>
      </c>
      <c r="E31" s="13"/>
      <c r="F31" s="6">
        <v>35000</v>
      </c>
      <c r="G31" s="6">
        <v>0</v>
      </c>
      <c r="H31" s="6">
        <v>47.25</v>
      </c>
      <c r="I31" s="6">
        <v>0</v>
      </c>
      <c r="J31" s="6">
        <v>0</v>
      </c>
      <c r="K31" s="6">
        <v>0</v>
      </c>
      <c r="L31" s="6">
        <v>0</v>
      </c>
      <c r="M31" s="6"/>
      <c r="N31" s="6">
        <v>0</v>
      </c>
      <c r="O31" s="6">
        <v>47.25</v>
      </c>
      <c r="P31" s="6">
        <v>34952.75</v>
      </c>
      <c r="Q31" s="12" t="s">
        <v>13</v>
      </c>
    </row>
    <row r="32" spans="1:17" s="1" customFormat="1" ht="15" x14ac:dyDescent="0.25">
      <c r="A32" s="9">
        <f>+SUBTOTAL(103,$B$5:B32)</f>
        <v>28</v>
      </c>
      <c r="B32" s="12" t="s">
        <v>18</v>
      </c>
      <c r="C32" s="12" t="s">
        <v>16</v>
      </c>
      <c r="D32" s="12" t="s">
        <v>17</v>
      </c>
      <c r="E32" s="13"/>
      <c r="F32" s="6">
        <v>35000</v>
      </c>
      <c r="G32" s="6">
        <v>0</v>
      </c>
      <c r="H32" s="6">
        <v>47.25</v>
      </c>
      <c r="I32" s="6">
        <v>0</v>
      </c>
      <c r="J32" s="6">
        <v>0</v>
      </c>
      <c r="K32" s="6">
        <v>0</v>
      </c>
      <c r="L32" s="6">
        <v>0</v>
      </c>
      <c r="M32" s="6"/>
      <c r="N32" s="6">
        <v>4550</v>
      </c>
      <c r="O32" s="6">
        <v>4597.25</v>
      </c>
      <c r="P32" s="6">
        <v>30402.75</v>
      </c>
      <c r="Q32" s="12" t="s">
        <v>13</v>
      </c>
    </row>
    <row r="33" spans="1:17" s="1" customFormat="1" ht="15" x14ac:dyDescent="0.25">
      <c r="A33" s="9">
        <f>+SUBTOTAL(103,$B$5:B33)</f>
        <v>29</v>
      </c>
      <c r="B33" s="12" t="s">
        <v>18</v>
      </c>
      <c r="C33" s="12" t="s">
        <v>16</v>
      </c>
      <c r="D33" s="12" t="s">
        <v>17</v>
      </c>
      <c r="E33" s="13"/>
      <c r="F33" s="6">
        <v>35000</v>
      </c>
      <c r="G33" s="6">
        <v>0</v>
      </c>
      <c r="H33" s="6">
        <v>47.25</v>
      </c>
      <c r="I33" s="6">
        <v>0</v>
      </c>
      <c r="J33" s="6">
        <v>0</v>
      </c>
      <c r="K33" s="6">
        <v>0</v>
      </c>
      <c r="L33" s="6">
        <v>0</v>
      </c>
      <c r="M33" s="6"/>
      <c r="N33" s="6">
        <v>0</v>
      </c>
      <c r="O33" s="6">
        <v>47.25</v>
      </c>
      <c r="P33" s="6">
        <v>34952.75</v>
      </c>
      <c r="Q33" s="12" t="s">
        <v>13</v>
      </c>
    </row>
    <row r="34" spans="1:17" s="1" customFormat="1" ht="15" x14ac:dyDescent="0.25">
      <c r="A34" s="9">
        <f>+SUBTOTAL(103,$B$5:B34)</f>
        <v>30</v>
      </c>
      <c r="B34" s="12" t="s">
        <v>18</v>
      </c>
      <c r="C34" s="12" t="s">
        <v>16</v>
      </c>
      <c r="D34" s="12" t="s">
        <v>17</v>
      </c>
      <c r="E34" s="13"/>
      <c r="F34" s="6">
        <v>35000</v>
      </c>
      <c r="G34" s="6">
        <v>0</v>
      </c>
      <c r="H34" s="6">
        <v>47.25</v>
      </c>
      <c r="I34" s="6">
        <v>0</v>
      </c>
      <c r="J34" s="6">
        <v>0</v>
      </c>
      <c r="K34" s="6">
        <v>0</v>
      </c>
      <c r="L34" s="6">
        <v>0</v>
      </c>
      <c r="M34" s="6"/>
      <c r="N34" s="6">
        <v>0</v>
      </c>
      <c r="O34" s="6">
        <v>47.25</v>
      </c>
      <c r="P34" s="6">
        <v>34952.75</v>
      </c>
      <c r="Q34" s="12" t="s">
        <v>13</v>
      </c>
    </row>
    <row r="35" spans="1:17" s="1" customFormat="1" ht="15" x14ac:dyDescent="0.25">
      <c r="A35" s="9">
        <f>+SUBTOTAL(103,$B$5:B35)</f>
        <v>31</v>
      </c>
      <c r="B35" s="12" t="s">
        <v>18</v>
      </c>
      <c r="C35" s="12" t="s">
        <v>16</v>
      </c>
      <c r="D35" s="12" t="s">
        <v>17</v>
      </c>
      <c r="E35" s="13"/>
      <c r="F35" s="6">
        <v>35000</v>
      </c>
      <c r="G35" s="6">
        <v>0</v>
      </c>
      <c r="H35" s="6">
        <v>47.25</v>
      </c>
      <c r="I35" s="6">
        <v>0</v>
      </c>
      <c r="J35" s="6">
        <v>0</v>
      </c>
      <c r="K35" s="6">
        <v>0</v>
      </c>
      <c r="L35" s="6">
        <v>0</v>
      </c>
      <c r="M35" s="6"/>
      <c r="N35" s="6">
        <v>0</v>
      </c>
      <c r="O35" s="6">
        <v>47.25</v>
      </c>
      <c r="P35" s="6">
        <v>34952.75</v>
      </c>
      <c r="Q35" s="12" t="s">
        <v>13</v>
      </c>
    </row>
    <row r="36" spans="1:17" s="1" customFormat="1" ht="15" x14ac:dyDescent="0.25">
      <c r="A36" s="9">
        <f>+SUBTOTAL(103,$B$5:B36)</f>
        <v>32</v>
      </c>
      <c r="B36" s="12" t="s">
        <v>18</v>
      </c>
      <c r="C36" s="12" t="s">
        <v>16</v>
      </c>
      <c r="D36" s="12" t="s">
        <v>17</v>
      </c>
      <c r="E36" s="13"/>
      <c r="F36" s="6">
        <v>30000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/>
      <c r="N36" s="6">
        <v>0</v>
      </c>
      <c r="O36" s="6">
        <v>0</v>
      </c>
      <c r="P36" s="6">
        <v>30000</v>
      </c>
      <c r="Q36" s="12" t="s">
        <v>13</v>
      </c>
    </row>
    <row r="37" spans="1:17" s="1" customFormat="1" ht="15" x14ac:dyDescent="0.25">
      <c r="A37" s="9">
        <f>+SUBTOTAL(103,$B$5:B37)</f>
        <v>33</v>
      </c>
      <c r="B37" s="12" t="s">
        <v>18</v>
      </c>
      <c r="C37" s="12" t="s">
        <v>16</v>
      </c>
      <c r="D37" s="12" t="s">
        <v>17</v>
      </c>
      <c r="E37" s="13"/>
      <c r="F37" s="6">
        <v>30000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/>
      <c r="N37" s="6">
        <v>15637.92</v>
      </c>
      <c r="O37" s="6">
        <v>15637.92</v>
      </c>
      <c r="P37" s="6">
        <v>14362.08</v>
      </c>
      <c r="Q37" s="12" t="s">
        <v>13</v>
      </c>
    </row>
    <row r="38" spans="1:17" s="1" customFormat="1" ht="15" x14ac:dyDescent="0.25">
      <c r="A38" s="9">
        <f>+SUBTOTAL(103,$B$5:B38)</f>
        <v>34</v>
      </c>
      <c r="B38" s="12" t="s">
        <v>18</v>
      </c>
      <c r="C38" s="12" t="s">
        <v>16</v>
      </c>
      <c r="D38" s="12" t="s">
        <v>17</v>
      </c>
      <c r="E38" s="13"/>
      <c r="F38" s="6">
        <v>29000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>
        <v>0</v>
      </c>
      <c r="O38" s="6">
        <v>0</v>
      </c>
      <c r="P38" s="6">
        <v>29000</v>
      </c>
      <c r="Q38" s="12" t="s">
        <v>14</v>
      </c>
    </row>
    <row r="39" spans="1:17" s="1" customFormat="1" ht="15" x14ac:dyDescent="0.25">
      <c r="A39" s="9">
        <f>+SUBTOTAL(103,$B$5:B39)</f>
        <v>35</v>
      </c>
      <c r="B39" s="12" t="s">
        <v>18</v>
      </c>
      <c r="C39" s="12" t="s">
        <v>16</v>
      </c>
      <c r="D39" s="12" t="s">
        <v>17</v>
      </c>
      <c r="E39" s="13"/>
      <c r="F39" s="6">
        <v>26000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/>
      <c r="N39" s="6">
        <v>0</v>
      </c>
      <c r="O39" s="6">
        <v>0</v>
      </c>
      <c r="P39" s="6">
        <v>26000</v>
      </c>
      <c r="Q39" s="12" t="s">
        <v>13</v>
      </c>
    </row>
    <row r="40" spans="1:17" s="1" customFormat="1" ht="15" x14ac:dyDescent="0.25">
      <c r="A40" s="9">
        <f>+SUBTOTAL(103,$B$5:B40)</f>
        <v>36</v>
      </c>
      <c r="B40" s="12" t="s">
        <v>18</v>
      </c>
      <c r="C40" s="12" t="s">
        <v>16</v>
      </c>
      <c r="D40" s="12" t="s">
        <v>17</v>
      </c>
      <c r="E40" s="13"/>
      <c r="F40" s="6">
        <v>26000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>
        <v>0</v>
      </c>
      <c r="O40" s="6">
        <v>0</v>
      </c>
      <c r="P40" s="6">
        <v>26000</v>
      </c>
      <c r="Q40" s="12" t="s">
        <v>14</v>
      </c>
    </row>
    <row r="41" spans="1:17" s="1" customFormat="1" ht="15" x14ac:dyDescent="0.25">
      <c r="A41" s="9">
        <f>+SUBTOTAL(103,$B$5:B41)</f>
        <v>37</v>
      </c>
      <c r="B41" s="12" t="s">
        <v>18</v>
      </c>
      <c r="C41" s="12" t="s">
        <v>16</v>
      </c>
      <c r="D41" s="12" t="s">
        <v>17</v>
      </c>
      <c r="E41" s="13"/>
      <c r="F41" s="6">
        <v>26000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/>
      <c r="N41" s="6">
        <v>0</v>
      </c>
      <c r="O41" s="6">
        <v>0</v>
      </c>
      <c r="P41" s="6">
        <v>26000</v>
      </c>
      <c r="Q41" s="12" t="s">
        <v>13</v>
      </c>
    </row>
    <row r="42" spans="1:17" s="1" customFormat="1" ht="15" x14ac:dyDescent="0.25">
      <c r="A42" s="9">
        <f>+SUBTOTAL(103,$B$5:B42)</f>
        <v>38</v>
      </c>
      <c r="B42" s="12" t="s">
        <v>18</v>
      </c>
      <c r="C42" s="12" t="s">
        <v>16</v>
      </c>
      <c r="D42" s="12" t="s">
        <v>17</v>
      </c>
      <c r="E42" s="13"/>
      <c r="F42" s="6">
        <v>25000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/>
      <c r="N42" s="6">
        <v>0</v>
      </c>
      <c r="O42" s="6">
        <v>0</v>
      </c>
      <c r="P42" s="6">
        <v>25000</v>
      </c>
      <c r="Q42" s="12" t="s">
        <v>13</v>
      </c>
    </row>
    <row r="43" spans="1:17" s="1" customFormat="1" ht="15" x14ac:dyDescent="0.25">
      <c r="A43" s="9">
        <f>+SUBTOTAL(103,$B$5:B43)</f>
        <v>39</v>
      </c>
      <c r="B43" s="12" t="s">
        <v>18</v>
      </c>
      <c r="C43" s="12" t="s">
        <v>16</v>
      </c>
      <c r="D43" s="12" t="s">
        <v>17</v>
      </c>
      <c r="E43" s="13"/>
      <c r="F43" s="6">
        <v>25000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/>
      <c r="N43" s="6">
        <v>50</v>
      </c>
      <c r="O43" s="6">
        <v>50</v>
      </c>
      <c r="P43" s="6">
        <v>24950</v>
      </c>
      <c r="Q43" s="12" t="s">
        <v>13</v>
      </c>
    </row>
    <row r="44" spans="1:17" s="1" customFormat="1" ht="15" x14ac:dyDescent="0.25">
      <c r="A44" s="9">
        <f>+SUBTOTAL(103,$B$5:B44)</f>
        <v>40</v>
      </c>
      <c r="B44" s="12" t="s">
        <v>18</v>
      </c>
      <c r="C44" s="12" t="s">
        <v>16</v>
      </c>
      <c r="D44" s="12" t="s">
        <v>17</v>
      </c>
      <c r="E44" s="13"/>
      <c r="F44" s="6">
        <v>25000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/>
      <c r="N44" s="6">
        <v>6398.75</v>
      </c>
      <c r="O44" s="6">
        <v>6398.75</v>
      </c>
      <c r="P44" s="6">
        <v>18601.25</v>
      </c>
      <c r="Q44" s="12" t="s">
        <v>13</v>
      </c>
    </row>
    <row r="45" spans="1:17" s="1" customFormat="1" ht="15" x14ac:dyDescent="0.25">
      <c r="A45" s="9">
        <f>+SUBTOTAL(103,$B$5:B45)</f>
        <v>41</v>
      </c>
      <c r="B45" s="12" t="s">
        <v>18</v>
      </c>
      <c r="C45" s="12" t="s">
        <v>16</v>
      </c>
      <c r="D45" s="12" t="s">
        <v>17</v>
      </c>
      <c r="E45" s="13"/>
      <c r="F45" s="6">
        <v>25000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>
        <v>1170</v>
      </c>
      <c r="O45" s="6">
        <v>1170</v>
      </c>
      <c r="P45" s="6">
        <v>23830</v>
      </c>
      <c r="Q45" s="12" t="s">
        <v>13</v>
      </c>
    </row>
    <row r="46" spans="1:17" s="1" customFormat="1" ht="15" x14ac:dyDescent="0.25">
      <c r="A46" s="9">
        <f>+SUBTOTAL(103,$B$5:B46)</f>
        <v>42</v>
      </c>
      <c r="B46" s="12" t="s">
        <v>18</v>
      </c>
      <c r="C46" s="12" t="s">
        <v>16</v>
      </c>
      <c r="D46" s="12" t="s">
        <v>17</v>
      </c>
      <c r="E46" s="13"/>
      <c r="F46" s="6">
        <v>25000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/>
      <c r="N46" s="6">
        <v>0</v>
      </c>
      <c r="O46" s="6">
        <v>0</v>
      </c>
      <c r="P46" s="6">
        <v>25000</v>
      </c>
      <c r="Q46" s="12" t="s">
        <v>13</v>
      </c>
    </row>
    <row r="47" spans="1:17" s="1" customFormat="1" ht="15" x14ac:dyDescent="0.25">
      <c r="A47" s="9">
        <f>+SUBTOTAL(103,$B$5:B47)</f>
        <v>43</v>
      </c>
      <c r="B47" s="12" t="s">
        <v>18</v>
      </c>
      <c r="C47" s="12" t="s">
        <v>16</v>
      </c>
      <c r="D47" s="12" t="s">
        <v>17</v>
      </c>
      <c r="E47" s="13"/>
      <c r="F47" s="6">
        <v>25000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/>
      <c r="N47" s="6">
        <v>50</v>
      </c>
      <c r="O47" s="6">
        <v>50</v>
      </c>
      <c r="P47" s="6">
        <v>24950</v>
      </c>
      <c r="Q47" s="12" t="s">
        <v>13</v>
      </c>
    </row>
    <row r="48" spans="1:17" s="1" customFormat="1" ht="15" x14ac:dyDescent="0.25">
      <c r="A48" s="9">
        <f>+SUBTOTAL(103,$B$5:B48)</f>
        <v>44</v>
      </c>
      <c r="B48" s="12" t="s">
        <v>18</v>
      </c>
      <c r="C48" s="12" t="s">
        <v>16</v>
      </c>
      <c r="D48" s="12" t="s">
        <v>17</v>
      </c>
      <c r="E48" s="13"/>
      <c r="F48" s="6">
        <v>25000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N48" s="6">
        <v>0</v>
      </c>
      <c r="O48" s="6">
        <v>0</v>
      </c>
      <c r="P48" s="6">
        <v>25000</v>
      </c>
      <c r="Q48" s="12" t="s">
        <v>13</v>
      </c>
    </row>
    <row r="49" spans="1:17" s="1" customFormat="1" ht="15" x14ac:dyDescent="0.25">
      <c r="A49" s="9">
        <f>+SUBTOTAL(103,$B$5:B49)</f>
        <v>45</v>
      </c>
      <c r="B49" s="12" t="s">
        <v>18</v>
      </c>
      <c r="C49" s="12" t="s">
        <v>16</v>
      </c>
      <c r="D49" s="12" t="s">
        <v>17</v>
      </c>
      <c r="E49" s="13"/>
      <c r="F49" s="6">
        <v>25000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/>
      <c r="N49" s="6">
        <v>0</v>
      </c>
      <c r="O49" s="6">
        <v>0</v>
      </c>
      <c r="P49" s="6">
        <v>25000</v>
      </c>
      <c r="Q49" s="12" t="s">
        <v>13</v>
      </c>
    </row>
    <row r="50" spans="1:17" s="1" customFormat="1" ht="15" x14ac:dyDescent="0.25">
      <c r="A50" s="9">
        <f>+SUBTOTAL(103,$B$5:B50)</f>
        <v>46</v>
      </c>
      <c r="B50" s="12" t="s">
        <v>18</v>
      </c>
      <c r="C50" s="12" t="s">
        <v>16</v>
      </c>
      <c r="D50" s="12" t="s">
        <v>17</v>
      </c>
      <c r="E50" s="13"/>
      <c r="F50" s="6">
        <v>25000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/>
      <c r="N50" s="6">
        <v>1220</v>
      </c>
      <c r="O50" s="6">
        <v>1220</v>
      </c>
      <c r="P50" s="6">
        <v>23780</v>
      </c>
      <c r="Q50" s="12" t="s">
        <v>13</v>
      </c>
    </row>
    <row r="51" spans="1:17" s="1" customFormat="1" ht="15" x14ac:dyDescent="0.25">
      <c r="A51" s="9">
        <f>+SUBTOTAL(103,$B$5:B51)</f>
        <v>47</v>
      </c>
      <c r="B51" s="12" t="s">
        <v>18</v>
      </c>
      <c r="C51" s="12" t="s">
        <v>16</v>
      </c>
      <c r="D51" s="12" t="s">
        <v>17</v>
      </c>
      <c r="E51" s="13"/>
      <c r="F51" s="6">
        <v>25000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/>
      <c r="N51" s="6">
        <v>4560.25</v>
      </c>
      <c r="O51" s="6">
        <v>4560.25</v>
      </c>
      <c r="P51" s="6">
        <v>20439.75</v>
      </c>
      <c r="Q51" s="12" t="s">
        <v>13</v>
      </c>
    </row>
    <row r="52" spans="1:17" s="1" customFormat="1" ht="15" x14ac:dyDescent="0.25">
      <c r="A52" s="9">
        <f>+SUBTOTAL(103,$B$5:B52)</f>
        <v>48</v>
      </c>
      <c r="B52" s="12" t="s">
        <v>18</v>
      </c>
      <c r="C52" s="12" t="s">
        <v>16</v>
      </c>
      <c r="D52" s="12" t="s">
        <v>17</v>
      </c>
      <c r="E52" s="13"/>
      <c r="F52" s="6">
        <v>25000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>
        <v>0</v>
      </c>
      <c r="O52" s="6">
        <v>0</v>
      </c>
      <c r="P52" s="6">
        <v>25000</v>
      </c>
      <c r="Q52" s="12" t="s">
        <v>13</v>
      </c>
    </row>
    <row r="53" spans="1:17" s="1" customFormat="1" ht="15" x14ac:dyDescent="0.25">
      <c r="A53" s="9">
        <f>+SUBTOTAL(103,$B$5:B53)</f>
        <v>49</v>
      </c>
      <c r="B53" s="12" t="s">
        <v>18</v>
      </c>
      <c r="C53" s="12" t="s">
        <v>16</v>
      </c>
      <c r="D53" s="12" t="s">
        <v>17</v>
      </c>
      <c r="E53" s="13"/>
      <c r="F53" s="6">
        <v>25000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/>
      <c r="N53" s="6">
        <v>670</v>
      </c>
      <c r="O53" s="6">
        <v>670</v>
      </c>
      <c r="P53" s="6">
        <v>24330</v>
      </c>
      <c r="Q53" s="12" t="s">
        <v>13</v>
      </c>
    </row>
    <row r="54" spans="1:17" s="1" customFormat="1" ht="15" x14ac:dyDescent="0.25">
      <c r="A54" s="9">
        <f>+SUBTOTAL(103,$B$5:B54)</f>
        <v>50</v>
      </c>
      <c r="B54" s="12" t="s">
        <v>18</v>
      </c>
      <c r="C54" s="12" t="s">
        <v>16</v>
      </c>
      <c r="D54" s="12" t="s">
        <v>17</v>
      </c>
      <c r="E54" s="13"/>
      <c r="F54" s="6">
        <v>25000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/>
      <c r="N54" s="6">
        <v>0</v>
      </c>
      <c r="O54" s="6">
        <v>0</v>
      </c>
      <c r="P54" s="6">
        <v>25000</v>
      </c>
      <c r="Q54" s="12" t="s">
        <v>13</v>
      </c>
    </row>
    <row r="55" spans="1:17" s="1" customFormat="1" ht="15" x14ac:dyDescent="0.25">
      <c r="A55" s="9">
        <f>+SUBTOTAL(103,$B$5:B55)</f>
        <v>51</v>
      </c>
      <c r="B55" s="12" t="s">
        <v>18</v>
      </c>
      <c r="C55" s="12" t="s">
        <v>16</v>
      </c>
      <c r="D55" s="12" t="s">
        <v>17</v>
      </c>
      <c r="E55" s="13"/>
      <c r="F55" s="6">
        <v>25000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/>
      <c r="N55" s="6">
        <v>6473.03</v>
      </c>
      <c r="O55" s="6">
        <v>6473.03</v>
      </c>
      <c r="P55" s="6">
        <v>18526.97</v>
      </c>
      <c r="Q55" s="12" t="s">
        <v>13</v>
      </c>
    </row>
    <row r="56" spans="1:17" s="1" customFormat="1" ht="15" x14ac:dyDescent="0.25">
      <c r="A56" s="9">
        <f>+SUBTOTAL(103,$B$5:B56)</f>
        <v>52</v>
      </c>
      <c r="B56" s="12" t="s">
        <v>18</v>
      </c>
      <c r="C56" s="12" t="s">
        <v>16</v>
      </c>
      <c r="D56" s="12" t="s">
        <v>17</v>
      </c>
      <c r="E56" s="13"/>
      <c r="F56" s="6">
        <v>25000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/>
      <c r="N56" s="6">
        <v>0</v>
      </c>
      <c r="O56" s="6">
        <v>0</v>
      </c>
      <c r="P56" s="6">
        <v>25000</v>
      </c>
      <c r="Q56" s="12" t="s">
        <v>13</v>
      </c>
    </row>
    <row r="57" spans="1:17" s="1" customFormat="1" ht="15" x14ac:dyDescent="0.25">
      <c r="A57" s="9">
        <f>+SUBTOTAL(103,$B$5:B57)</f>
        <v>53</v>
      </c>
      <c r="B57" s="12" t="s">
        <v>18</v>
      </c>
      <c r="C57" s="12" t="s">
        <v>16</v>
      </c>
      <c r="D57" s="12" t="s">
        <v>17</v>
      </c>
      <c r="E57" s="13"/>
      <c r="F57" s="6">
        <v>25000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N57" s="6">
        <v>0</v>
      </c>
      <c r="O57" s="6">
        <v>0</v>
      </c>
      <c r="P57" s="6">
        <v>25000</v>
      </c>
      <c r="Q57" s="12" t="s">
        <v>13</v>
      </c>
    </row>
    <row r="58" spans="1:17" s="1" customFormat="1" ht="15" x14ac:dyDescent="0.25">
      <c r="A58" s="9">
        <f>+SUBTOTAL(103,$B$5:B58)</f>
        <v>54</v>
      </c>
      <c r="B58" s="12" t="s">
        <v>18</v>
      </c>
      <c r="C58" s="12" t="s">
        <v>16</v>
      </c>
      <c r="D58" s="12" t="s">
        <v>17</v>
      </c>
      <c r="E58" s="13"/>
      <c r="F58" s="6">
        <v>25000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/>
      <c r="N58" s="6">
        <v>0</v>
      </c>
      <c r="O58" s="6">
        <v>0</v>
      </c>
      <c r="P58" s="6">
        <v>25000</v>
      </c>
      <c r="Q58" s="12" t="s">
        <v>13</v>
      </c>
    </row>
    <row r="59" spans="1:17" s="1" customFormat="1" ht="15" x14ac:dyDescent="0.25">
      <c r="A59" s="9">
        <f>+SUBTOTAL(103,$B$5:B59)</f>
        <v>55</v>
      </c>
      <c r="B59" s="12" t="s">
        <v>18</v>
      </c>
      <c r="C59" s="12" t="s">
        <v>16</v>
      </c>
      <c r="D59" s="12" t="s">
        <v>17</v>
      </c>
      <c r="E59" s="13"/>
      <c r="F59" s="6">
        <v>25000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>
        <v>3231.5</v>
      </c>
      <c r="O59" s="6">
        <v>3231.5</v>
      </c>
      <c r="P59" s="6">
        <v>21768.5</v>
      </c>
      <c r="Q59" s="12" t="s">
        <v>13</v>
      </c>
    </row>
    <row r="60" spans="1:17" s="1" customFormat="1" ht="15" x14ac:dyDescent="0.25">
      <c r="A60" s="9">
        <f>+SUBTOTAL(103,$B$5:B60)</f>
        <v>56</v>
      </c>
      <c r="B60" s="12" t="s">
        <v>18</v>
      </c>
      <c r="C60" s="12" t="s">
        <v>16</v>
      </c>
      <c r="D60" s="12" t="s">
        <v>17</v>
      </c>
      <c r="E60" s="13"/>
      <c r="F60" s="6">
        <v>25000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/>
      <c r="N60" s="6">
        <v>0</v>
      </c>
      <c r="O60" s="6">
        <v>0</v>
      </c>
      <c r="P60" s="6">
        <v>25000</v>
      </c>
      <c r="Q60" s="12" t="s">
        <v>13</v>
      </c>
    </row>
    <row r="61" spans="1:17" s="1" customFormat="1" ht="15" x14ac:dyDescent="0.25">
      <c r="A61" s="9">
        <f>+SUBTOTAL(103,$B$5:B61)</f>
        <v>57</v>
      </c>
      <c r="B61" s="12" t="s">
        <v>18</v>
      </c>
      <c r="C61" s="12" t="s">
        <v>16</v>
      </c>
      <c r="D61" s="12" t="s">
        <v>17</v>
      </c>
      <c r="E61" s="13"/>
      <c r="F61" s="6">
        <v>25000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/>
      <c r="N61" s="6">
        <v>14214.18</v>
      </c>
      <c r="O61" s="6">
        <v>14214.18</v>
      </c>
      <c r="P61" s="6">
        <v>10785.82</v>
      </c>
      <c r="Q61" s="12" t="s">
        <v>14</v>
      </c>
    </row>
    <row r="62" spans="1:17" s="1" customFormat="1" ht="15" x14ac:dyDescent="0.25">
      <c r="A62" s="9">
        <f>+SUBTOTAL(103,$B$5:B62)</f>
        <v>58</v>
      </c>
      <c r="B62" s="12" t="s">
        <v>18</v>
      </c>
      <c r="C62" s="12" t="s">
        <v>16</v>
      </c>
      <c r="D62" s="12" t="s">
        <v>17</v>
      </c>
      <c r="E62" s="13"/>
      <c r="F62" s="6">
        <v>25000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/>
      <c r="N62" s="6">
        <v>0</v>
      </c>
      <c r="O62" s="6">
        <v>0</v>
      </c>
      <c r="P62" s="6">
        <v>25000</v>
      </c>
      <c r="Q62" s="12" t="s">
        <v>14</v>
      </c>
    </row>
    <row r="63" spans="1:17" s="1" customFormat="1" ht="15" x14ac:dyDescent="0.25">
      <c r="A63" s="9">
        <f>+SUBTOTAL(103,$B$5:B63)</f>
        <v>59</v>
      </c>
      <c r="B63" s="12" t="s">
        <v>18</v>
      </c>
      <c r="C63" s="12" t="s">
        <v>16</v>
      </c>
      <c r="D63" s="12" t="s">
        <v>17</v>
      </c>
      <c r="E63" s="13"/>
      <c r="F63" s="6">
        <v>24000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/>
      <c r="N63" s="6">
        <v>0</v>
      </c>
      <c r="O63" s="6">
        <v>0</v>
      </c>
      <c r="P63" s="6">
        <v>24000</v>
      </c>
      <c r="Q63" s="12" t="s">
        <v>13</v>
      </c>
    </row>
    <row r="64" spans="1:17" s="1" customFormat="1" ht="15" x14ac:dyDescent="0.25">
      <c r="A64" s="9">
        <f>+SUBTOTAL(103,$B$5:B64)</f>
        <v>60</v>
      </c>
      <c r="B64" s="12" t="s">
        <v>18</v>
      </c>
      <c r="C64" s="12" t="s">
        <v>16</v>
      </c>
      <c r="D64" s="12" t="s">
        <v>17</v>
      </c>
      <c r="E64" s="13"/>
      <c r="F64" s="6">
        <v>23000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/>
      <c r="N64" s="6">
        <v>0</v>
      </c>
      <c r="O64" s="6">
        <v>0</v>
      </c>
      <c r="P64" s="6">
        <v>23000</v>
      </c>
      <c r="Q64" s="12" t="s">
        <v>13</v>
      </c>
    </row>
    <row r="65" spans="1:17" s="1" customFormat="1" ht="15" x14ac:dyDescent="0.25">
      <c r="A65" s="9">
        <f>+SUBTOTAL(103,$B$5:B65)</f>
        <v>61</v>
      </c>
      <c r="B65" s="12" t="s">
        <v>18</v>
      </c>
      <c r="C65" s="12" t="s">
        <v>16</v>
      </c>
      <c r="D65" s="12" t="s">
        <v>17</v>
      </c>
      <c r="E65" s="13"/>
      <c r="F65" s="6">
        <v>21000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/>
      <c r="N65" s="6">
        <v>0</v>
      </c>
      <c r="O65" s="6">
        <v>0</v>
      </c>
      <c r="P65" s="6">
        <v>21000</v>
      </c>
      <c r="Q65" s="12" t="s">
        <v>14</v>
      </c>
    </row>
    <row r="66" spans="1:17" s="1" customFormat="1" ht="15" x14ac:dyDescent="0.25">
      <c r="A66" s="9">
        <f>+SUBTOTAL(103,$B$5:B66)</f>
        <v>62</v>
      </c>
      <c r="B66" s="12" t="s">
        <v>18</v>
      </c>
      <c r="C66" s="12" t="s">
        <v>16</v>
      </c>
      <c r="D66" s="12" t="s">
        <v>17</v>
      </c>
      <c r="E66" s="13"/>
      <c r="F66" s="6">
        <v>21000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/>
      <c r="N66" s="6">
        <v>0</v>
      </c>
      <c r="O66" s="6">
        <v>0</v>
      </c>
      <c r="P66" s="6">
        <v>21000</v>
      </c>
      <c r="Q66" s="12" t="s">
        <v>14</v>
      </c>
    </row>
    <row r="67" spans="1:17" s="1" customFormat="1" ht="15" x14ac:dyDescent="0.25">
      <c r="A67" s="9">
        <f>+SUBTOTAL(103,$B$5:B67)</f>
        <v>63</v>
      </c>
      <c r="B67" s="12" t="s">
        <v>18</v>
      </c>
      <c r="C67" s="12" t="s">
        <v>16</v>
      </c>
      <c r="D67" s="12" t="s">
        <v>17</v>
      </c>
      <c r="E67" s="13"/>
      <c r="F67" s="6">
        <v>21000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/>
      <c r="N67" s="6">
        <v>10917.77</v>
      </c>
      <c r="O67" s="6">
        <v>10917.77</v>
      </c>
      <c r="P67" s="6">
        <v>10082.23</v>
      </c>
      <c r="Q67" s="12" t="s">
        <v>14</v>
      </c>
    </row>
    <row r="68" spans="1:17" s="1" customFormat="1" ht="15" x14ac:dyDescent="0.25">
      <c r="A68" s="9">
        <f>+SUBTOTAL(103,$B$5:B68)</f>
        <v>64</v>
      </c>
      <c r="B68" s="12" t="s">
        <v>18</v>
      </c>
      <c r="C68" s="12" t="s">
        <v>16</v>
      </c>
      <c r="D68" s="12" t="s">
        <v>17</v>
      </c>
      <c r="E68" s="13"/>
      <c r="F68" s="6">
        <v>21000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/>
      <c r="N68" s="6">
        <v>0</v>
      </c>
      <c r="O68" s="6">
        <v>0</v>
      </c>
      <c r="P68" s="6">
        <v>21000</v>
      </c>
      <c r="Q68" s="12" t="s">
        <v>14</v>
      </c>
    </row>
    <row r="69" spans="1:17" s="1" customFormat="1" ht="15" x14ac:dyDescent="0.25">
      <c r="A69" s="9">
        <f>+SUBTOTAL(103,$B$5:B69)</f>
        <v>65</v>
      </c>
      <c r="B69" s="12" t="s">
        <v>18</v>
      </c>
      <c r="C69" s="12" t="s">
        <v>16</v>
      </c>
      <c r="D69" s="12" t="s">
        <v>17</v>
      </c>
      <c r="E69" s="13"/>
      <c r="F69" s="6">
        <v>21000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/>
      <c r="N69" s="6">
        <v>0</v>
      </c>
      <c r="O69" s="6">
        <v>0</v>
      </c>
      <c r="P69" s="6">
        <v>21000</v>
      </c>
      <c r="Q69" s="12" t="s">
        <v>14</v>
      </c>
    </row>
    <row r="70" spans="1:17" s="1" customFormat="1" ht="15" x14ac:dyDescent="0.25">
      <c r="A70" s="9">
        <f>+SUBTOTAL(103,$B$5:B70)</f>
        <v>66</v>
      </c>
      <c r="B70" s="12" t="s">
        <v>18</v>
      </c>
      <c r="C70" s="12" t="s">
        <v>16</v>
      </c>
      <c r="D70" s="12" t="s">
        <v>17</v>
      </c>
      <c r="E70" s="13"/>
      <c r="F70" s="6">
        <v>20200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/>
      <c r="N70" s="6">
        <v>0</v>
      </c>
      <c r="O70" s="6">
        <v>0</v>
      </c>
      <c r="P70" s="6">
        <v>20200</v>
      </c>
      <c r="Q70" s="12" t="s">
        <v>13</v>
      </c>
    </row>
    <row r="71" spans="1:17" s="1" customFormat="1" ht="15" x14ac:dyDescent="0.25">
      <c r="A71" s="9">
        <f>+SUBTOTAL(103,$B$5:B71)</f>
        <v>67</v>
      </c>
      <c r="B71" s="12" t="s">
        <v>18</v>
      </c>
      <c r="C71" s="12" t="s">
        <v>16</v>
      </c>
      <c r="D71" s="12" t="s">
        <v>17</v>
      </c>
      <c r="E71" s="13"/>
      <c r="F71" s="6">
        <v>20000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/>
      <c r="N71" s="6">
        <v>0</v>
      </c>
      <c r="O71" s="6">
        <v>0</v>
      </c>
      <c r="P71" s="6">
        <v>20000</v>
      </c>
      <c r="Q71" s="12" t="s">
        <v>13</v>
      </c>
    </row>
    <row r="72" spans="1:17" s="1" customFormat="1" ht="15" x14ac:dyDescent="0.25">
      <c r="A72" s="9">
        <f>+SUBTOTAL(103,$B$5:B72)</f>
        <v>68</v>
      </c>
      <c r="B72" s="12" t="s">
        <v>18</v>
      </c>
      <c r="C72" s="12" t="s">
        <v>16</v>
      </c>
      <c r="D72" s="12" t="s">
        <v>17</v>
      </c>
      <c r="E72" s="13"/>
      <c r="F72" s="6">
        <v>20000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/>
      <c r="N72" s="6">
        <v>0</v>
      </c>
      <c r="O72" s="6">
        <v>0</v>
      </c>
      <c r="P72" s="6">
        <v>20000</v>
      </c>
      <c r="Q72" s="12" t="s">
        <v>14</v>
      </c>
    </row>
    <row r="73" spans="1:17" s="1" customFormat="1" ht="15" x14ac:dyDescent="0.25">
      <c r="A73" s="9">
        <f>+SUBTOTAL(103,$B$5:B73)</f>
        <v>69</v>
      </c>
      <c r="B73" s="12" t="s">
        <v>18</v>
      </c>
      <c r="C73" s="12" t="s">
        <v>16</v>
      </c>
      <c r="D73" s="12" t="s">
        <v>17</v>
      </c>
      <c r="E73" s="13"/>
      <c r="F73" s="6">
        <v>20000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/>
      <c r="N73" s="6">
        <v>0</v>
      </c>
      <c r="O73" s="6">
        <v>0</v>
      </c>
      <c r="P73" s="6">
        <v>20000</v>
      </c>
      <c r="Q73" s="12" t="s">
        <v>14</v>
      </c>
    </row>
    <row r="74" spans="1:17" s="1" customFormat="1" ht="15" x14ac:dyDescent="0.25">
      <c r="A74" s="9">
        <f>+SUBTOTAL(103,$B$5:B74)</f>
        <v>70</v>
      </c>
      <c r="B74" s="12" t="s">
        <v>18</v>
      </c>
      <c r="C74" s="12" t="s">
        <v>16</v>
      </c>
      <c r="D74" s="12" t="s">
        <v>17</v>
      </c>
      <c r="E74" s="13"/>
      <c r="F74" s="6">
        <v>20000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/>
      <c r="N74" s="6">
        <v>2670</v>
      </c>
      <c r="O74" s="6">
        <v>2670</v>
      </c>
      <c r="P74" s="6">
        <v>17330</v>
      </c>
      <c r="Q74" s="12" t="s">
        <v>13</v>
      </c>
    </row>
    <row r="75" spans="1:17" s="1" customFormat="1" ht="15" x14ac:dyDescent="0.25">
      <c r="A75" s="9">
        <f>+SUBTOTAL(103,$B$5:B75)</f>
        <v>71</v>
      </c>
      <c r="B75" s="12" t="s">
        <v>18</v>
      </c>
      <c r="C75" s="12" t="s">
        <v>16</v>
      </c>
      <c r="D75" s="12" t="s">
        <v>17</v>
      </c>
      <c r="E75" s="13"/>
      <c r="F75" s="6">
        <v>20000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>
        <v>0</v>
      </c>
      <c r="O75" s="6">
        <v>0</v>
      </c>
      <c r="P75" s="6">
        <v>20000</v>
      </c>
      <c r="Q75" s="12" t="s">
        <v>13</v>
      </c>
    </row>
    <row r="76" spans="1:17" s="1" customFormat="1" ht="15" x14ac:dyDescent="0.25">
      <c r="A76" s="9">
        <f>+SUBTOTAL(103,$B$5:B76)</f>
        <v>72</v>
      </c>
      <c r="B76" s="12" t="s">
        <v>18</v>
      </c>
      <c r="C76" s="12" t="s">
        <v>16</v>
      </c>
      <c r="D76" s="12" t="s">
        <v>17</v>
      </c>
      <c r="E76" s="13"/>
      <c r="F76" s="6">
        <v>20000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/>
      <c r="N76" s="6">
        <v>0</v>
      </c>
      <c r="O76" s="6">
        <v>0</v>
      </c>
      <c r="P76" s="6">
        <v>20000</v>
      </c>
      <c r="Q76" s="12" t="s">
        <v>14</v>
      </c>
    </row>
    <row r="77" spans="1:17" s="1" customFormat="1" ht="15" x14ac:dyDescent="0.25">
      <c r="A77" s="9">
        <f>+SUBTOTAL(103,$B$5:B77)</f>
        <v>73</v>
      </c>
      <c r="B77" s="12" t="s">
        <v>18</v>
      </c>
      <c r="C77" s="12" t="s">
        <v>16</v>
      </c>
      <c r="D77" s="12" t="s">
        <v>17</v>
      </c>
      <c r="E77" s="13"/>
      <c r="F77" s="6">
        <v>20000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/>
      <c r="N77" s="6">
        <v>0</v>
      </c>
      <c r="O77" s="6">
        <v>0</v>
      </c>
      <c r="P77" s="6">
        <v>20000</v>
      </c>
      <c r="Q77" s="12" t="s">
        <v>13</v>
      </c>
    </row>
    <row r="78" spans="1:17" s="1" customFormat="1" ht="15" x14ac:dyDescent="0.25">
      <c r="A78" s="9">
        <f>+SUBTOTAL(103,$B$5:B78)</f>
        <v>74</v>
      </c>
      <c r="B78" s="12" t="s">
        <v>18</v>
      </c>
      <c r="C78" s="12" t="s">
        <v>16</v>
      </c>
      <c r="D78" s="12" t="s">
        <v>17</v>
      </c>
      <c r="E78" s="13"/>
      <c r="F78" s="6">
        <v>15000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/>
      <c r="N78" s="6">
        <v>50</v>
      </c>
      <c r="O78" s="6">
        <v>50</v>
      </c>
      <c r="P78" s="6">
        <v>14950</v>
      </c>
      <c r="Q78" s="12" t="s">
        <v>13</v>
      </c>
    </row>
    <row r="79" spans="1:17" s="1" customFormat="1" ht="15" x14ac:dyDescent="0.25">
      <c r="A79" s="9">
        <f>+SUBTOTAL(103,$B$5:B79)</f>
        <v>75</v>
      </c>
      <c r="B79" s="12" t="s">
        <v>18</v>
      </c>
      <c r="C79" s="12" t="s">
        <v>16</v>
      </c>
      <c r="D79" s="12" t="s">
        <v>17</v>
      </c>
      <c r="E79" s="13"/>
      <c r="F79" s="6">
        <v>15000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/>
      <c r="N79" s="6">
        <v>0</v>
      </c>
      <c r="O79" s="6">
        <v>0</v>
      </c>
      <c r="P79" s="6">
        <v>15000</v>
      </c>
      <c r="Q79" s="12" t="s">
        <v>13</v>
      </c>
    </row>
    <row r="80" spans="1:17" s="1" customFormat="1" ht="15" x14ac:dyDescent="0.25">
      <c r="A80" s="9">
        <f>+SUBTOTAL(103,$B$5:B80)</f>
        <v>76</v>
      </c>
      <c r="B80" s="12" t="s">
        <v>18</v>
      </c>
      <c r="C80" s="12" t="s">
        <v>16</v>
      </c>
      <c r="D80" s="12" t="s">
        <v>17</v>
      </c>
      <c r="E80" s="13"/>
      <c r="F80" s="6">
        <v>15000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/>
      <c r="N80" s="6">
        <v>0</v>
      </c>
      <c r="O80" s="6">
        <v>0</v>
      </c>
      <c r="P80" s="6">
        <v>15000</v>
      </c>
      <c r="Q80" s="12" t="s">
        <v>13</v>
      </c>
    </row>
    <row r="81" spans="1:17" s="1" customFormat="1" ht="15" x14ac:dyDescent="0.25">
      <c r="A81" s="9">
        <f>+SUBTOTAL(103,$B$5:B81)</f>
        <v>77</v>
      </c>
      <c r="B81" s="12" t="s">
        <v>18</v>
      </c>
      <c r="C81" s="12" t="s">
        <v>16</v>
      </c>
      <c r="D81" s="12" t="s">
        <v>17</v>
      </c>
      <c r="E81" s="13"/>
      <c r="F81" s="6">
        <v>15000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/>
      <c r="N81" s="6">
        <v>0</v>
      </c>
      <c r="O81" s="6">
        <v>0</v>
      </c>
      <c r="P81" s="6">
        <v>15000</v>
      </c>
      <c r="Q81" s="12" t="s">
        <v>13</v>
      </c>
    </row>
    <row r="82" spans="1:17" s="1" customFormat="1" ht="15" x14ac:dyDescent="0.25">
      <c r="A82" s="9">
        <f>+SUBTOTAL(103,$B$5:B82)</f>
        <v>78</v>
      </c>
      <c r="B82" s="12" t="s">
        <v>18</v>
      </c>
      <c r="C82" s="12" t="s">
        <v>16</v>
      </c>
      <c r="D82" s="12" t="s">
        <v>17</v>
      </c>
      <c r="E82" s="13"/>
      <c r="F82" s="6">
        <v>12000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/>
      <c r="N82" s="6">
        <v>2619.83</v>
      </c>
      <c r="O82" s="6">
        <v>2619.83</v>
      </c>
      <c r="P82" s="6">
        <v>9380.17</v>
      </c>
      <c r="Q82" s="12" t="s">
        <v>13</v>
      </c>
    </row>
    <row r="83" spans="1:17" s="1" customFormat="1" ht="15" x14ac:dyDescent="0.25">
      <c r="A83" s="9">
        <f>+SUBTOTAL(103,$B$5:B83)</f>
        <v>79</v>
      </c>
      <c r="B83" s="12" t="s">
        <v>18</v>
      </c>
      <c r="C83" s="12" t="s">
        <v>16</v>
      </c>
      <c r="D83" s="12" t="s">
        <v>17</v>
      </c>
      <c r="E83" s="13"/>
      <c r="F83" s="6">
        <v>12000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/>
      <c r="N83" s="6">
        <v>0</v>
      </c>
      <c r="O83" s="6">
        <v>0</v>
      </c>
      <c r="P83" s="6">
        <v>12000</v>
      </c>
      <c r="Q83" s="12" t="s">
        <v>13</v>
      </c>
    </row>
    <row r="84" spans="1:17" s="1" customFormat="1" ht="15" x14ac:dyDescent="0.25">
      <c r="A84" s="9">
        <f>+SUBTOTAL(103,$B$5:B84)</f>
        <v>80</v>
      </c>
      <c r="B84" s="12" t="s">
        <v>18</v>
      </c>
      <c r="C84" s="12" t="s">
        <v>16</v>
      </c>
      <c r="D84" s="12" t="s">
        <v>17</v>
      </c>
      <c r="E84" s="13"/>
      <c r="F84" s="6">
        <v>12000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/>
      <c r="N84" s="6">
        <v>0</v>
      </c>
      <c r="O84" s="6">
        <v>0</v>
      </c>
      <c r="P84" s="6">
        <v>12000</v>
      </c>
      <c r="Q84" s="12" t="s">
        <v>13</v>
      </c>
    </row>
    <row r="85" spans="1:17" s="1" customFormat="1" ht="15" x14ac:dyDescent="0.25">
      <c r="A85" s="9">
        <f>+SUBTOTAL(103,$B$5:B85)</f>
        <v>81</v>
      </c>
      <c r="B85" s="12" t="s">
        <v>18</v>
      </c>
      <c r="C85" s="12" t="s">
        <v>16</v>
      </c>
      <c r="D85" s="12" t="s">
        <v>17</v>
      </c>
      <c r="E85" s="13"/>
      <c r="F85" s="6">
        <v>12000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/>
      <c r="N85" s="6">
        <v>0</v>
      </c>
      <c r="O85" s="6">
        <v>0</v>
      </c>
      <c r="P85" s="6">
        <v>12000</v>
      </c>
      <c r="Q85" s="12" t="s">
        <v>13</v>
      </c>
    </row>
    <row r="86" spans="1:17" s="1" customFormat="1" ht="15" x14ac:dyDescent="0.25">
      <c r="A86" s="9">
        <f>+SUBTOTAL(103,$B$5:B86)</f>
        <v>82</v>
      </c>
      <c r="B86" s="12" t="s">
        <v>18</v>
      </c>
      <c r="C86" s="12" t="s">
        <v>16</v>
      </c>
      <c r="D86" s="12" t="s">
        <v>17</v>
      </c>
      <c r="E86" s="13"/>
      <c r="F86" s="6">
        <v>12000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/>
      <c r="N86" s="6">
        <v>0</v>
      </c>
      <c r="O86" s="6">
        <v>0</v>
      </c>
      <c r="P86" s="6">
        <v>12000</v>
      </c>
      <c r="Q86" s="12" t="s">
        <v>13</v>
      </c>
    </row>
    <row r="87" spans="1:17" s="1" customFormat="1" ht="15" x14ac:dyDescent="0.25">
      <c r="A87" s="9">
        <f>+SUBTOTAL(103,$B$5:B87)</f>
        <v>83</v>
      </c>
      <c r="B87" s="12" t="s">
        <v>18</v>
      </c>
      <c r="C87" s="12" t="s">
        <v>16</v>
      </c>
      <c r="D87" s="12" t="s">
        <v>17</v>
      </c>
      <c r="E87" s="13"/>
      <c r="F87" s="6">
        <v>12000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/>
      <c r="N87" s="6">
        <v>0</v>
      </c>
      <c r="O87" s="6">
        <v>0</v>
      </c>
      <c r="P87" s="6">
        <v>12000</v>
      </c>
      <c r="Q87" s="12" t="s">
        <v>13</v>
      </c>
    </row>
    <row r="88" spans="1:17" s="1" customFormat="1" ht="15" x14ac:dyDescent="0.25">
      <c r="A88" s="9">
        <f>+SUBTOTAL(103,$B$5:B88)</f>
        <v>84</v>
      </c>
      <c r="B88" s="12" t="s">
        <v>18</v>
      </c>
      <c r="C88" s="12" t="s">
        <v>16</v>
      </c>
      <c r="D88" s="12" t="s">
        <v>17</v>
      </c>
      <c r="E88" s="13"/>
      <c r="F88" s="6">
        <v>9000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/>
      <c r="N88" s="6">
        <v>0</v>
      </c>
      <c r="O88" s="6">
        <v>0</v>
      </c>
      <c r="P88" s="6">
        <v>9000</v>
      </c>
      <c r="Q88" s="12" t="s">
        <v>13</v>
      </c>
    </row>
    <row r="89" spans="1:17" s="1" customFormat="1" ht="15" x14ac:dyDescent="0.25">
      <c r="A89" s="9">
        <f>+SUBTOTAL(103,$B$5:B89)</f>
        <v>85</v>
      </c>
      <c r="B89" s="12" t="s">
        <v>18</v>
      </c>
      <c r="C89" s="12" t="s">
        <v>16</v>
      </c>
      <c r="D89" s="12" t="s">
        <v>17</v>
      </c>
      <c r="E89" s="13"/>
      <c r="F89" s="6">
        <v>7000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/>
      <c r="N89" s="6">
        <v>0</v>
      </c>
      <c r="O89" s="6">
        <v>0</v>
      </c>
      <c r="P89" s="6">
        <v>7000</v>
      </c>
      <c r="Q89" s="12" t="s">
        <v>13</v>
      </c>
    </row>
    <row r="90" spans="1:17" s="1" customFormat="1" ht="15" x14ac:dyDescent="0.25">
      <c r="A90" s="9">
        <f>+SUBTOTAL(103,$B$5:B90)</f>
        <v>86</v>
      </c>
      <c r="B90" s="12" t="s">
        <v>18</v>
      </c>
      <c r="C90" s="12" t="s">
        <v>16</v>
      </c>
      <c r="D90" s="12" t="s">
        <v>17</v>
      </c>
      <c r="E90" s="13"/>
      <c r="F90" s="6">
        <v>5000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/>
      <c r="N90" s="6">
        <v>0</v>
      </c>
      <c r="O90" s="6">
        <v>0</v>
      </c>
      <c r="P90" s="6">
        <v>5000</v>
      </c>
      <c r="Q90" s="12" t="s">
        <v>13</v>
      </c>
    </row>
    <row r="92" spans="1:17" x14ac:dyDescent="0.2">
      <c r="F92" s="11">
        <f>SUBTOTAL(9,F5:F91)</f>
        <v>2477200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Q2"/>
    <mergeCell ref="A3:Q3"/>
  </mergeCells>
  <phoneticPr fontId="0" type="noConversion"/>
  <printOptions horizontalCentered="1"/>
  <pageMargins left="0.35433070866141736" right="0.35433070866141736" top="0.98425196850393704" bottom="0.98425196850393704" header="0.31496062992125984" footer="0.31496062992125984"/>
  <pageSetup paperSize="5" scale="4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Elizabeth Ortiz</cp:lastModifiedBy>
  <cp:lastPrinted>2026-06-11T14:23:18Z</cp:lastPrinted>
  <dcterms:created xsi:type="dcterms:W3CDTF">2018-06-05T14:18:20Z</dcterms:created>
  <dcterms:modified xsi:type="dcterms:W3CDTF">2026-06-11T14:24:59Z</dcterms:modified>
</cp:coreProperties>
</file>