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vrdocumentos02\Acceso a la Informacion\Informaciones OAI\15-OAI-AÑO  2026\1-Informaciones del Portal de Transparencia 202\10-Presupuesto\2-Ejecución Presupuestaria\2-Informes físicos financieros trimestral\1-enero-marzo\"/>
    </mc:Choice>
  </mc:AlternateContent>
  <xr:revisionPtr revIDLastSave="0" documentId="13_ncr:1_{2A6CF0EB-513D-4AD8-9D0F-6B0ED6B76E5C}" xr6:coauthVersionLast="47" xr6:coauthVersionMax="47" xr10:uidLastSave="{00000000-0000-0000-0000-000000000000}"/>
  <bookViews>
    <workbookView xWindow="-120" yWindow="-120" windowWidth="24240" windowHeight="13020" xr2:uid="{00000000-000D-0000-FFFF-FFFF00000000}"/>
  </bookViews>
  <sheets>
    <sheet name="T1" sheetId="1" r:id="rId1"/>
  </sheets>
  <definedNames>
    <definedName name="_Hlk110321804" localSheetId="0">'T1'!$B$32</definedName>
    <definedName name="_xlnm.Print_Area" localSheetId="0">'T1'!$A$1:$J$195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3" i="1" l="1"/>
  <c r="C143" i="1"/>
  <c r="A143" i="1"/>
  <c r="I150" i="1"/>
  <c r="J150" i="1"/>
  <c r="F82" i="1"/>
  <c r="C82" i="1"/>
  <c r="A82" i="1"/>
  <c r="I90" i="1"/>
  <c r="J90" i="1"/>
  <c r="F25" i="1" l="1"/>
  <c r="C25" i="1"/>
  <c r="A25" i="1"/>
  <c r="J86" i="1"/>
  <c r="J88" i="1"/>
  <c r="J87" i="1"/>
  <c r="J89" i="1"/>
  <c r="J29" i="1"/>
  <c r="J33" i="1"/>
  <c r="I82" i="1" l="1"/>
  <c r="I25" i="1"/>
  <c r="I143" i="1"/>
  <c r="I87" i="1"/>
  <c r="I86" i="1"/>
  <c r="J149" i="1" l="1"/>
  <c r="I149" i="1"/>
  <c r="J30" i="1" l="1"/>
  <c r="I30" i="1"/>
  <c r="I33" i="1" l="1"/>
  <c r="I29" i="1" l="1"/>
  <c r="J147" i="1" l="1"/>
  <c r="J148" i="1"/>
  <c r="I147" i="1"/>
  <c r="I148" i="1"/>
  <c r="I88" i="1"/>
  <c r="I89" i="1"/>
  <c r="J32" i="1"/>
  <c r="J31" i="1"/>
  <c r="I32" i="1"/>
  <c r="I31" i="1"/>
</calcChain>
</file>

<file path=xl/sharedStrings.xml><?xml version="1.0" encoding="utf-8"?>
<sst xmlns="http://schemas.openxmlformats.org/spreadsheetml/2006/main" count="355" uniqueCount="209">
  <si>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</si>
  <si>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</si>
  <si>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</si>
  <si>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</si>
  <si>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</si>
  <si>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</si>
  <si>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</si>
  <si>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</si>
  <si>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</si>
  <si>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</si>
  <si>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</si>
  <si>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</si>
  <si>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</si>
  <si>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</si>
  <si>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</si>
  <si>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</si>
  <si>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</si>
  <si>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</si>
  <si>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</si>
  <si>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</si>
  <si>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</si>
  <si>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</si>
  <si>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</si>
  <si>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</si>
  <si>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</si>
  <si>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</si>
  <si>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</si>
  <si>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</si>
  <si>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</si>
  <si>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</si>
  <si>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</si>
  <si>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</si>
  <si>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</si>
  <si>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</si>
  <si>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</si>
  <si>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</si>
  <si>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</si>
  <si>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</si>
  <si>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</si>
  <si>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</si>
  <si>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</si>
  <si>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</si>
  <si>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</si>
  <si>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</si>
  <si>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</si>
  <si>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</si>
  <si>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</si>
  <si>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</si>
  <si>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</si>
  <si>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</si>
  <si>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</si>
  <si>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</si>
  <si>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</si>
  <si>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</si>
  <si>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</si>
  <si>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</si>
  <si>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</si>
  <si>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</si>
  <si>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</si>
  <si>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</si>
  <si>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</si>
  <si>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</si>
  <si>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</si>
  <si>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</si>
  <si>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</si>
  <si>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</si>
  <si>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</si>
  <si>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</si>
  <si>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</si>
  <si>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Políticas y Acciones interinstitucionales Coordinadas para la población rural</t>
  </si>
  <si>
    <t>Producto 6802</t>
  </si>
  <si>
    <t>Productores reciben Transferencia de Embriones Bovinos.</t>
  </si>
  <si>
    <t>Mujeres y jóvenes involucrados en actividades agropecuarias.</t>
  </si>
  <si>
    <t>Producto 6806</t>
  </si>
  <si>
    <t>Programación Trimestral</t>
  </si>
  <si>
    <t>Ejecución Trimestral</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</si>
  <si>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</si>
  <si>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</si>
  <si>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</si>
  <si>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</si>
  <si>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</si>
  <si>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</si>
  <si>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</si>
  <si>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</si>
  <si>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Trimestral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</si>
  <si>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</si>
  <si>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</si>
  <si>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</si>
  <si>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brindar apoyo para que mujeres rurales contribuyan con su aporte al desarrollo de la producción rural, incorporándolos en actividades agrícolas. </t>
  </si>
  <si>
    <t>Resultados al que contribuye el programa</t>
  </si>
  <si>
    <t>Causas y justificaciones del desvío financiero</t>
  </si>
  <si>
    <t xml:space="preserve">
Causas y justificaciones del desvío financiero:
</t>
  </si>
  <si>
    <t>Causas y justificación del desvío financiero</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</si>
  <si>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</si>
  <si>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</si>
  <si>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</si>
  <si>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</si>
  <si>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</si>
  <si>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</si>
  <si>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</si>
  <si>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</si>
  <si>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</si>
  <si>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</si>
  <si>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</si>
  <si>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</si>
  <si>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</si>
  <si>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 xml:space="preserve">Presupuesto Trimestre </t>
  </si>
  <si>
    <t xml:space="preserve">Presupuesto Vigente </t>
  </si>
  <si>
    <t xml:space="preserve">Presupuesto timestre </t>
  </si>
  <si>
    <t xml:space="preserve">La ejecución del producto no presenta desvíos significativos respecto de su programación.
</t>
  </si>
  <si>
    <t>Consiste en beneficiar a los productores con la construcción, rehabilitación y preparación de terrenos para mejorar los accesos a predios rurales.</t>
  </si>
  <si>
    <t xml:space="preserve">Consiste en el fortalecimiento de las organizaciones rurales y comunitarias, como también en la formación y capacitación a jóvenes en zonas rurales. 
</t>
  </si>
  <si>
    <t>La ejecución del producto no presenta desvíos significativos respecto de su programación.</t>
  </si>
  <si>
    <t xml:space="preserve">Consiste en producir y transferir embriones de razas de ganados vacunos, con rendimientos mejorados y adaptados al trópico. También, incluyen capacitar a ganaderos y técnicos pecuarios en tecnologías reproductivas.
.
</t>
  </si>
  <si>
    <t xml:space="preserve">Consiste en el aumento de inspecciones en las unidades productivas con condiciones inocuas, con el objetivo de crear la base para garantizar la seguridad alimentaria en República Dominicana, además de asegurar alta calidad en la canasta básica. 
</t>
  </si>
  <si>
    <t>Aumentar el dinamismo de la producción agropecuaria, medido como la tasa de crecimiento promedio, de 5.2% en el año 2022 a un 8.5% al año 2025, con el objetivo de elevar la productividad, competitividad y sostenibilidad ambiental y financiera de las cadenas productivas, a fin de contribuir a la seguridad alimentaria, aprovechar el potencial exportador y generar empleos e ingresos para la agricultura dominicana.</t>
  </si>
  <si>
    <t>Aumentar el desarrollo de tecnologías agropecuarias, con la ejecución del programa de transferencia de tecnologías, de 14.7% en el año 2022 a 19.5% en el año 2025, para mejorar la productividad y la competitividad de los rubros de importancia para la para agricultura dominicana. 
Aumentar el desarrollo de tecnologías agropecuarias, a través de la asistencia técnica a productores, de 275,110 en el año 2022 a 320,298 para el año 2025 a fin de mejorar la productividad competitividad de los rubros de importancia para la agricultura dominicana.</t>
  </si>
  <si>
    <t>Incrementar las agroexportaciones para la generación de divisas de 0.06% en el año 2022 a 0.08% para el año 2025, por medio de la reducción de las notificaciones por las intercepciones de plagas y residuos de plaguicidas recibidas.</t>
  </si>
  <si>
    <t xml:space="preserve">Informe de Autoevaluación de las Metas Físicas-Financieras: Trimestre Enero - Marzo, 2026 </t>
  </si>
  <si>
    <t>Formular y dirigir las políticas agropecuarias de acuerdo con los planes generales de desarrollo del país, para que los productores aprovechen las ventajas comparativas y competitivas en los mercados y contribuir de esa manera a garantizar la seguridad alimentaria, la generación de empleos productivos y de divisas y el mejoramiento de las condiciones de vida de la población.</t>
  </si>
  <si>
    <t>Un sector agropecuario eficiente, competitivo o innovador y emprendedor, que sirva de base a la economía dominicana, proporcionándole fuente alimentaria a la población, generador de oportunidades, beneficios económicos y sociales para los productores y consumidores.</t>
  </si>
  <si>
    <t>Producto 8066</t>
  </si>
  <si>
    <t>Asistencia técnica a beneficiarios para el desarrollo de sistemas de producción orgánica</t>
  </si>
  <si>
    <t>Producto 8067</t>
  </si>
  <si>
    <t>Productores y empresas agrícolas asistidos en vigilancia, campañas de control e inteligencia fitosanitaria en los territorios.</t>
  </si>
  <si>
    <t>Unidades productivas reciben Programas de Control de Inocuidad Agroalimentaria para la aplicación de buenas prácticas agrícolas.</t>
  </si>
  <si>
    <t>Producto 8068</t>
  </si>
  <si>
    <t>Empresas asistidas para el registro, ficalización ycapacitación en el manejo de plagguicidas y afines.</t>
  </si>
  <si>
    <t>Producto 8069</t>
  </si>
  <si>
    <t>Técnicos capacitdos en normativas y procedimientos fitosanitarios aplicados a la cuarentena vegetal</t>
  </si>
  <si>
    <t>Las unidades ejecutoras oficiales responsables del reporte de este producto son: Bioarroz, los Departamentos de Producción, Semillas, BIOVEGA y Cacao, los cuales programaron beneficiar en conjunto a 11,314 productores(as) con la entrega de material de siembra de alta calidad genética e insumos agrícolas, con el objetivo de incrementar la producción y productividad de sus predios durante el primer trimestre del año 2026, logrando favorecer a 2,564 productores (2,141 hombres y 423 mujeres), cumpliendo con un 22.66%, con relación a la programación. Con un déficit de 7,385 productores que no fueron favorecidos de la programacion propuesta para el trimestre, igual a un 77.34%. Cabe señalar que con motivo de aumentar el indicador “Productores Agrícolas Beneficiados con Insumos y Material de Siembra”, en el producto 6234, se han incluidos otros departamentos del MARD, que en sus actividades rutinarias cumplen con estas acciones de distribución de material de siembra e insumos agrícolas, como son: Viceministerio Desarrollo Rural, Comisión Nacional de Sorgo, Oficina Sectorial Agropecuarias de la Mujer (OSAM), la División de Huertos del Departamento de Produccion agrícola.</t>
  </si>
  <si>
    <t xml:space="preserve">El desvío observado en la meta de producción de plantas responde a una combinación de factores operativos, técnicos y ambientales que incidieron en la capacidad productiva de los viveros en distintos sistemas de producción agrícola a nivel nacional. Entre las principales causas se identifican limitaciones en el abastecimiento oportuno de insumos esenciales, debilidades en la planificación de la producción y una capacidad operativa restringida en términos de personal técnico y supervisión en campo.
Asimismo, las condiciones ambientales registradas durante el período evaluado afectaron los procesos de germinación y desarrollo de las plántulas, incrementando los niveles de pérdida y reduciendo el volumen final disponible. A esto se suman desafíos en el manejo fitosanitario, que incidieron en la calidad y supervivencia del material vegetal producido.
</t>
  </si>
  <si>
    <t>El producto 6234, cuenta con una asignación presupuestaria para el trimestre enero – marzo 2026, de RD$230,968,598.00 de los cuales ejecutó RD$12,523,717.56, equivalente a 5.42% de la asignación del trimestre y el 1.78%, del presupuesto anual RD$701,331,971.00.</t>
  </si>
  <si>
    <t xml:space="preserve">Durante el período evaluado, la ejecución financiera presentó variaciones con respecto a la programación inicial aprobada. Esta situación estuvo influenciada principalmente por los cambios de autoridades que ha experimentado este Ministerio desde el 6 de enero del año en curso, lo cual incidió en la dinámica de ejecución de los recursos.
En ese sentido, fue necesario presentar el Plan Operativo Anual (POA) a la consideración de las nuevas autoridades, así como esperar la toma de decisiones correspondientes para la validación y continuidad de las acciones programadas. Este proceso generó retrasos en la ejecución de algunas partidas presupuestarias, afectando temporalmente el ritmo de desembolsos previsto. 
Aun así, se logró avanzar en algunos procesos, tales como la adquisición de insumos y el pago de jornales para las labores agrícolas. Asimismo, se iniciaron procesos de compra que no alcanzaron la etapa de devengado, debido a los trámites administrativos internos requeridos, tales como el registro de firmas de las nuevas autoridades y otros procedimientos asociados. Entre estos procesos se destacan: AGRICULTURA-2026-00008, AGRICULTURA-CCC-PEEX-2025-0001 y AGRICULTURA-2026-00010. 
No obstante, se han realizado los ajustes necesarios mediante procesos de reprogramación, a fin de garantizar una ejecución más eficiente de los recursos en los períodos subsiguientes, asegurando su alineación con los objetivos institucionales y el cumplimiento de las metas establecidas.
</t>
  </si>
  <si>
    <t xml:space="preserve">Consiste en beneficiar con apoyo, asistencia técnica y capacitación a productores para la producción de frutales a nivel nacional, además de distribuirles plantitas frutales como material de siembra de: Mango, lechosa, aguacate, guayaba, cítricos, castaño de masa, entre otros.
</t>
  </si>
  <si>
    <t xml:space="preserve">Respecto al producto 6236: 
El Departamento de Frutales como unidad ejecutora, tuvo como meta apoyar, asistir y capacitar 865 productores y técnicos en la producción de frutas durante el primer trimestre del año 2026, resultando beneficiados 896 productores (685 hombres y 211 mujeres), equivalentes a un avance de 103.58%, con relación a la meta programada, indicándose un desvío positivo de 31 personas involucradas en el fomento y cultivos de frutales, equivalente a un superávit de un 3.58%.
</t>
  </si>
  <si>
    <t>La ejecución del producto no presenta desvíos significativos respecto de su programación</t>
  </si>
  <si>
    <t xml:space="preserve">Este producto 6236, tuvo una asignación presupuestaria de RD$ 7,692,507.00, para el primer trimestre del año 2026, de este se ejecutó RD$00.00 Significando un 00.00%, de la asignación del trimestre y 00.00% de la asignación para el año 2026, que fue de RD$ 34,760,000.00
</t>
  </si>
  <si>
    <t>Durante el período evaluado, la ejecución financiera presentó variaciones respecto a la programación inicial aprobada. Esta situación estuvo influenciada principalmente por los cambios de autoridades que ha venido experimentando este Ministerio desde el 6 de enero del año en curso, lo cual incidió en la dinámica de ejecución de los recursos. 
En ese sentido, fue necesario someter el Plan Operativo Anual (POA) a la consideración de las nuevas autoridades, así como esperar la toma de decisiones correspondientes para la validación y continuidad de las acciones programadas. Este proceso generó retrasos en la ejecución de algunas partidas presupuestarias, afectando temporalmente el ritmo de desembolsos previsto. 
No obstante, se han realizado los ajustes necesarios mediante procesos de reprogramación, a fin de garantizar una ejecución más eficiente de los recursos en los períodos subsiguientes, asegurando la alineación con los objetivos institucionales y el cumplimiento de las metas establecidas.</t>
  </si>
  <si>
    <t xml:space="preserve">Para el fomento y desarrollo de la agroempresas a nivel nacional, este departamento tiene como meta asistir y capacitar 401 agroempresas en el primer trimestre del año 2026, de las cuales fueron asistidas y capacitadas 390, equivalentes a 97.26% de la meta establecida.
</t>
  </si>
  <si>
    <t xml:space="preserve">El producto 6800, cuenta con una asignación presupuestaria para el año 2026, de RD$22,014,093.00 y para el trimestre enero – marzo dispusieron un presupuesto de RD$7,351,437.00 de este último se ejecutó RD$00.00, representando un avance de 00.00% de la asignación del trimestre y 00.00%, de la asignación del año.
</t>
  </si>
  <si>
    <t>Durante el período evaluado, la ejecución financiera presentó variaciones respecto a la programación inicial aprobada. Esta situación estuvo influenciada principalmente por los cambios de autoridades que ha venido experimentando este Ministerio desde el 6 de enero del año en curso, lo cual incidió en la dinámica de ejecución de los recursos.
En ese sentido, fue necesario someter el Plan Operativo Anual (POA) a la consideración de las nuevas autoridades, así como esperar la toma de decisiones correspondientes para la validación y continuidad de las acciones programadas. Este proceso generó retrasos en la ejecución de algunas partidas presupuestarias, afectando temporalmente el ritmo de desembolsos previsto. 
No obstante, se han realizado los ajustes necesarios mediante procesos de reprogramación, a fin de garantizar una ejecución más eficiente de los recursos en los períodos subsiguientes, asegurando la alineación con los objetivos institucionales y el cumplimiento de las metas establecidas.</t>
  </si>
  <si>
    <t>El Viceministerio de Desarrollo Rural es la unidad ejecutora de este producto y tiene como programación para el primer trimestre del año 2026, para asistir, capacitar y coordinar 4,258, trazando políticas y acciones interinstitucionales coordinadas para favorecer la población y organizaciones rurales. Se lograron asistir y capacitar 4,331 (2,138 hombres y 2,193 mujeres) personas para el empoderamiento de los territorios rurales para 101.71%.</t>
  </si>
  <si>
    <t xml:space="preserve">La ejecución del producto no presenta desvíos significativos respecto de su programación.
</t>
  </si>
  <si>
    <t xml:space="preserve">Con relación a la programación financiera, este producto tuvo un presupuesto asignado de RD$ 7,557,003.00, de este se ejecutó RD$00.00 significando un 00.00%, de la asignación del trimestre y 00.00% de la asignación para el año 2026, que fue de RD$ 33,293,344.00. 
</t>
  </si>
  <si>
    <t xml:space="preserve">Durante el período evaluado, la ejecución financiera presentó variaciones respecto a la programación inicial aprobada. Esta situación estuvo influenciada principalmente por los cambios de autoridades que ha venido experimentando este Ministerio desde el 6 de enero del año en curso, lo cual incidió en la dinámica de ejecución de los recursos. 
En ese sentido, fue necesario someter el Plan Operativo Anual (POA) a la consideración de las nuevas autoridades, así como esperar la toma de decisiones correspondientes para la validación y continuidad de las acciones programadas. Este proceso generó retrasos en la ejecución de algunas partidas presupuestarias, afectando temporalmente el ritmo de desembolsos previsto. 
Asimismo, se identifican procesos de compras que permanecen en estado “en línea”, los cuales no han culminado su ciclo de ejecución financiera dentro del período evaluado. Entre estos se destacan: AGRICULTURA-DAF-CM-2025-0186, AGRICULTURA-DAF-CM-2026-0002 y AGRICULTURA-DAF-CM-2026-0001, los cuales continúan su curso conforme a los procedimientos administrativos establecidos. 
No obstante, se han realizado los ajustes necesarios mediante procesos de reprogramación, a fin de garantizar una ejecución más eficiente de los recursos en los períodos subsiguientes, asegurando la alineación con los objetivos institucionales y el cumplimiento de las metas establecidas.
</t>
  </si>
  <si>
    <t xml:space="preserve">Las unidades responsables del reporte de este producto son: Departamento de Construcción y Reconstrucción de Caminos Vecinales, Programa de Servicios de Maquinarias Agrícolas (PROSEMA), los cuales de forma  conjuntas programaron beneficiar 25,900 productores, con mejor acceso debido a infraestructura productivas mejoradas, mecanización de terrenos para siembras de cultivos y construcción de pozos y otros que contribuyan a mayor cantidad de agua para riego de cultivos y la pecuarias, logrando beneficiar a 12,656 productores y comunitarios (10,437 hombres y 2,219 mujeres) equivalente para un 48.86% de la meta establecida, presentando un desvío negativo de 13,244 productores no beneficiarios con estos servicios, igual a un 51.14%, con relación a la programación. 
</t>
  </si>
  <si>
    <t xml:space="preserve">El déficit en el apoyo a productores mediante infraestructuras productivas se explica principalmente por limitaciones presupuestarias que restringen la capacidad de intervención en zonas rurales. La insuficiencia de recursos financieros incide directamente en la baja ejecución de obras como la rehabilitación de caminos de acceso, la adecuación de terrenos y el uso oportuno de maquinaria agrícola, generando retrasos en los ciclos productivos. Esta situación se agrava en contextos donde las condiciones climáticas deterioran rápidamente las vías rurales, elevando los costos de mantenimiento y superando la disponibilidad presupuestaria asignada. Como resultado, muchas áreas productivas quedan con acceso limitado, afectando la logística de insumos y la salida de cosechas.  </t>
  </si>
  <si>
    <t xml:space="preserve">El producto 7753, contó con asignación para el año 2026 de RD$735,336,915.00 y para el trimestre enero – marzo 2025, tuvo un presupuesto de RD$234,341,480.00, de este último se ejecutó RD$00.00, representando un avance de 00.00% de la asignación del trimestre y 00.00%, de la asignación del año. </t>
  </si>
  <si>
    <t>Durante el período evaluado, la ejecución financiera presentó variaciones respecto a la programación inicial aprobada. Esta situación estuvo influenciada principalmente por los cambios de autoridades que ha venido experimentando este Ministerio desde el 6 de enero del año en curso, lo cual incidió en la dinámica de ejecución de los recursos.
En ese sentido, fue necesario someter el Plan Operativo Anual (POA) a la consideración de las nuevas autoridades, así como esperar la toma de decisiones correspondientes para la validación y continuidad de las acciones programadas. Este proceso generó retrasos en la ejecución de algunas partidas presupuestarias, afectando temporalmente el ritmo de desembolsos previsto. 
Adicionalmente, se identifican varios procesos de compras que no han culminado su ciclo de ejecución financiera dentro del período evaluado, debido a que se encuentran en distintas etapas del proceso administrativo y de contratación. Entre estos se destacan: AGRICULTURA-DAF-CM-2025-0181, AGRICULTURA-DAF-CD-2025-0197, AGRICULTURA-DAF-CM-2025-0190, AGRICULTURA-DAF-CM-2025-0199, AGRICULTURA-DAF-CM-2025-0210, AGRICULTURA-CCC-CP-2025-0017 y AGRICULTURA-DAF-CD-2026-0012. 
No obstante, se han realizado los ajustes necesarios mediante procesos de reprogramación, a fin de garantizar una ejecución más eficiente de los recursos en los períodos subsiguientes, asegurando la alineación con los objetivos institucionales y el cumplimiento de las metas establecidas.</t>
  </si>
  <si>
    <t>Las unidades ejecutoras de este producto son: Departamento Extensión y Capacitación y el Departamento de Comunicación e Información para el DEsarrollo Rural (CIDER). Estas unidades ejecutoras tenían programadas dotar de asistencia técnica y capacitación a 134,100 productores(as), con relación a la meta del primer trimestre 2026, logrando favorecer la difusión sobre el Desarrollo Rural Integral e Inclusivo con estos servicios a 34,940 personas involucradas en la producción nacional, equivalente a 26.06 %, en el trimestre ya indicado (29,788 fueron masculinos y 5,152 fueron femeninas). Cabe destacar que en las actividades correspondientes al CIDER no logro difundir una ejecución.  Presentando un desvío negativo o déficit de 99,160 productores, igual a 73.94%.</t>
  </si>
  <si>
    <t>Producto del cambio de autoridades en este Ministerio de Agricultura, realizado en los primeros días del mes de enero del 2026, se produjeron una serie de acontecimientos, como son: movimiento de encargados de unidades vinculadas a las áreas administrativa y financiera, el reconocimiento de las firmas de los nuevos incumbentes, la nueva ley de compras, el retraso en la asignación y entrega de combustible, la culminación del proceso de integración del personal del IAD con esta institución, las remociones de distintos encargados a nivel de las Direcciones Regionales, entre otros; fueron factores determinantes para la baja ejecución de las actividades contenidas en el 1er. Trimestre de nuestro Plan Operativo Anual (POA). Por lo que, las mismas fueron reprogramadas para el 2do., 3er. y 4to., trimestre de este 2026.</t>
  </si>
  <si>
    <t>Con relación a la programación financiera, este producto tuvo un presupuesto asignado para el año 2026, de RD$ 21,500,000.00 y para el trimestre enero – marzo dispusieron un presupuesto de RD$2,000,000.00 de este último se ejecutó RD$00.00, representando un avance de 00.00% de la asignación del trimestre y 00.00%, de la asignación del año.</t>
  </si>
  <si>
    <t xml:space="preserve">Durante el período evaluado, la ejecución de este producto presentó un nivel de avance limitado en términos financieros, evidenciado en la materialización de un único proceso de compra comprometido.
Esta situación estuvo influenciada por los ajustes institucionales derivados de los cambios de autoridades, lo cual incidió en la priorización y validación de las actividades programadas en el Plan Operativo Anual (POA). En ese contexto, fue necesario revisar y reorientar las acciones vinculadas al Departamento de Extensión Agropecuaria (DECA), afectando temporalmente la ejecución de los recursos destinados a este producto.
En ese sentido, el único proceso que alcanzó la etapa de compromiso fue el AGRICULTURA-DAF-CD-2025-0175, correspondiente a la adquisición de materiales gastables para apoyar las actividades de capacitación dirigidas a técnicos y productores, conforme a lo establecido en el POA del DECA. No obstante, otros procesos previstos no lograron avanzar dentro del período evaluado, debido a los trámites administrativos internos requeridos, así como a la validación de prioridades por parte de las nuevas autoridades.
Cabe destacar que, aunque la ejecución financiera fue limitada, se mantuvo la continuidad de las acciones técnicas en campo en la medida de las capacidades operativas disponibles. Asimismo, se han realizado los ajustes correspondientes mediante procesos de reprogramación, con el objetivo de fortalecer la ejecución en los períodos subsiguientes y garantizar el cumplimiento de las metas físicas asociadas a este producto.
</t>
  </si>
  <si>
    <t xml:space="preserve">El Departamento de Organización de Rural (Asociatividad), como unidad ejecutora de este producto, tenía como meta fortalecer y capacitar 645 organizaciones rurales y comunitarias y jóvenes por medio de capacitación, en el primer trimestre del año 2026, logrando una ejecución de 535 organizaciones fortalecidas, además de jóvenes que se capacitaron de zonas rurales, para una ejecución de 96.28%. </t>
  </si>
  <si>
    <t>Con relación a la programación financiera, este producto tuvo un presupuesto asignado para el año 2026, de RD$ 6,150,000.00 y para el trimestre enero – marzo dispusieron un presupuesto de RD$ 1,537,500.00 de la asignación del año.</t>
  </si>
  <si>
    <t>Durante el período evaluado, el producto presentó una ejecución financiera limitada en relación con lo programado, debido a los ajustes institucionales derivados de los cambios de autoridades, lo cual incidió en la validación y priorización de las actividades del POA.
En términos de avance, se logró iniciar y comprometer el proceso AGRICULTURA-DAF-CM-2026-0001 para la adquisición de herramientas y materiales destinados a asociaciones de productores organizados y al apoyo de huertos escolares y comunitarios, dirigido a MIPYMES. 
No obstante, este no alcanzó la etapa de devengado dentro del período, afectando el cumplimiento de la meta financiera, al igual que otros procesos de adquisiciones que no lograron completarse durante el trimestre, como medida correctiva, se realizaron procesos de reprogramación para los períodos subsiguientes, con el objetivo de mejorar la ejecución financiera y asegurar el cumplimiento de las metas establecidas.</t>
  </si>
  <si>
    <t xml:space="preserve">La Oficina Sectorial Agropecuaria de la Mujer (OSAM) como unidad ejecutora de este producto, tenía como meta incorporar 540 mujeres en actividades agrícolas. Durante el primer trimestre del año 2026, se lograron beneficiar 562 mujeres, por medios de promoción de la cultura de igualdad de género, capacitación y asistencia técnica, para una ejecución de 104.07 %, con respecto a los programado para el trimestre en cuestión, presentando un desvío positivo 22 mujeres involucradas en actividades agropecuarias, equivalente a 4.07%. 
</t>
  </si>
  <si>
    <t xml:space="preserve">Con relación a la programación financiera, este producto tuvo un presupuesto asignado de RD$13,622,151.00 para el año 2026, y para el trimestre enero – marzo dispusieron un presupuesto de RD$ 1,500,000.00 de la asignación del año.
</t>
  </si>
  <si>
    <t xml:space="preserve">Este producto presentó una ejecución financiera por debajo de la programación establecida debido a los ajustes institucionales derivados de los cambios de autoridades y de estructura organizativa, lo cual incidió en la validación y priorización de las actividades contempladas en el POA.
En términos de avance, se logró iniciar el proceso AGRICULTURA-DAF-CD-2025-0195, correspondiente a la adquisición de herramientas agrícolas para ser distribuidas a asociaciones de mujeres productoras, dirigido a MIPYMES mujer. No obstante, dicho proceso no alcanzó a avanzar a otras etapas del gasto dentro del período evaluado, limitando el nivel de ejecución financiera del producto.
Como medida correctiva, se realizaron procesos de reprogramación para los períodos subsiguientes, con el objetivo de dinamizar la ejecución financiera y asegurar el cumplimiento de las metas físicas y financieras establecidas.
</t>
  </si>
  <si>
    <t xml:space="preserve">El Centro Biotecnológico de Reproducción Animal (CEBIORA), como unidad ejecutora, en el primer trimestre del año 2026, tuvo una ejecución de 19 productores beneficiados de una programación para que 40 productores pecuarios reciban transferencia de tecnología, capacitaciones biotecnológicas y transferencia de embriones 
bovinos, significando una ejecución de 47.50%, y presentando un desvío 21 productores que no fueron favorecidos, igual a 52.50%. 
En el segundo indicador se programó una meta de 7 de las cuales ejecutaron 7, para un 100% de la meta. </t>
  </si>
  <si>
    <t xml:space="preserve">Sobre las desviaciones positivas en la Inseminación Artificial Modalidad a Tiempo Fijo y en el Diagnostico de Gestación y Estado Reproductivo, se debió a la disponibilidad puntual de técnicos, vehículos con su combustible y disponibilidad de recursos económicos que facilitaron las mismas y un aumento en la demanda de parte de los productores. </t>
  </si>
  <si>
    <t xml:space="preserve">Con relación a la programación financiera, este producto tuvo un presupuesto asignado de RD$26,000,000.00 para el año 2026, y 6,075,000.00 para el primer trimestre del cual no hubo ejecución durante todo el primer trimestre. </t>
  </si>
  <si>
    <t>En el período evaluado, la ejecución financiera del producto evidenció un avance parcial en relación con lo programado, condicionado por los ajustes institucionales derivados de los cambios de autoridades, lo cual incidió en la validación y continuidad de los procesos contemplados en el POA.
En términos de avance, se logró comprometer los procesos AGRICULTURA-2025-00504, correspondiente a la adquisición de hormonas de uso veterinario para los programas de inseminación artificial a tiempo fijo en ganado bovino desarrollados por el Centro de Biotecnologías de la Reproducción Animal (CEBIORA), y AGRICULTURA-2025-00536, relativo a la adquisición de alimento para ganado. No obstante, dichos procesos no alcanzaron la etapa de devengado dentro del período evaluado, limitando la ejecución financiera.
Como medida correctiva, se realizaron procesos de reprogramación para los períodos subsiguientes, con el objetivo de mejorar la ejecución financiera y asegurar el cumplimiento de las metas establecidas.</t>
  </si>
  <si>
    <r>
      <rPr>
        <b/>
        <sz val="10"/>
        <rFont val="Calibri"/>
        <family val="2"/>
        <scheme val="minor"/>
      </rPr>
      <t xml:space="preserve">Producto 8066: </t>
    </r>
    <r>
      <rPr>
        <sz val="10"/>
        <rFont val="Calibri"/>
        <family val="2"/>
        <scheme val="minor"/>
      </rPr>
      <t xml:space="preserve">Asistencia Técnica Beneficiarios Para el Desarrollo de Sistemas de Producción Orgánica. </t>
    </r>
  </si>
  <si>
    <t>Consiste en brindar a productores agrícolas apoyo técnico para la producción fitosanitaria y control de plagas y enfermedades.</t>
  </si>
  <si>
    <t>El producto 8066, conformado por el Departamento de Agricultura Orgánica, Certificación de los Procesos de Acreditación y Certificación en Agricultura Orgánica (DICERT-RD) y Control y Fiscalización de las Normativas de la Producción Orgánica Establecidos por los agentes Certificadoras (DERCAO), donde productores reciben asistencia técnica para beneficiar el desarrollo de sistemas de producción orgánica. Estas actividades en conjunto presentan una meta para favorecer 374 productores para el primer trimestre del año 2026, con la prevención sanitaria de sus respectivos cultivos, protegiéndolos de forma anticipada (prevención) de plagas y enfermedades, logrando beneficiar 499 productores agrícolas, de los cuales fueron (241 hombres y 258 mujeres), equivalente a 133.42%, con relación a la programación, presentando un desvío positivo o superávit de 125 productores beneficiados por encima de la programación, igual a 33.42%.</t>
  </si>
  <si>
    <t xml:space="preserve">Este producto, mostró un desvío positivo de 125 productores, indicando el 33.42% de ejecución sobre la meta, Esta unidad ejecutora paras sus actividades también manejan recursos auspiciados por organismos y programas internaciones, como son: el Proyecto TRADE SAFE-IES del Departamento de Agricultura de los Estados Unidos, así como el Organismo Internacional Regional de Sanidad Vegetal (OISA), entre otros.
</t>
  </si>
  <si>
    <t xml:space="preserve">Durante el período evaluado, la ejecución financiera presentó variaciones respecto a la programación inicial aprobada. Esta situación estuvo influenciada principalmente por los cambios de autoridades que ha venido experimentando este Ministerio desde el 6 de enero del año en curso, lo cual incidió en la dinámica de ejecución de los recursos.
En ese sentido, fue necesario someter el Plan Operativo Anual (POA) a la consideración de las nuevas autoridades, así como esperar la toma de decisiones correspondientes para la validación y continuidad de las acciones programadas. Este proceso generó retrasos en la ejecución de algunas partidas presupuestarias, afectando temporalmente el ritmo de desembolsos previsto.  
No obstante, se han realizado los ajustes necesarios mediante procesos de reprogramación, a fin de garantizar una ejecución más eficiente de los recursos en los períodos subsiguientes, asegurando la alineación con los objetivos institucionales y el cumplimiento de las metas establecidas.
</t>
  </si>
  <si>
    <r>
      <t xml:space="preserve">Producto 8067: </t>
    </r>
    <r>
      <rPr>
        <sz val="10"/>
        <rFont val="Calibri"/>
        <family val="2"/>
        <scheme val="minor"/>
      </rPr>
      <t>Productores y Empresas Agrícolas Asistidas en Vigilancia, Campaña de Control e Inteligencia Fitosanitaria en los Territorios.</t>
    </r>
  </si>
  <si>
    <t xml:space="preserve">Consiste en dotar asistencia y vigilancia a productores y empresas agrícolas.
</t>
  </si>
  <si>
    <t xml:space="preserve">El producto 8067, conformado por tres actividades las cuales son: Prospecciones en Vigilancia Fitosanitarias en Territorios, Campañas de Manejo Integrado de Plagas en Territorio y Campaña de Capacitaciones en Materia de Vigilancia e Inteligencia Fitosanitaria. Estas actividades en conjunto presentan una meta para favorecer 990 productores y empresas para el primer trimestre del año 2026, y se ejecutaron en total 1,257 productores y empresas agrícolas, de los cuales fueron (948 hombres y 309 mujeres), equivalente a 1,760.61%, con relación a la programación, presentando un desvío positivo o superávit de 16,440 productores beneficiados por encima de la programación, igual a 126.97%.
</t>
  </si>
  <si>
    <t>Alta demanda de asistencia técnica El elevado número de productores y empresas agrícolas requiere acompañamiento constante en vigilancia, control de plagas e inteligencia fitosanitaria para prevenir riesgos sanitarios.
Necesidad de fortalecer la sanidad vegetal La presencia y posible propagación de plagas y enfermedades obliga a implementar campañas continuas de monitoreo y control en los territorios.
Incremento en actividades de vigilancia El volumen significativo de trampeo y monitoreo evidencia la necesidad de mantener sistemas activos de detección temprana.
Limitaciones logísticas y presupuestarias La falta de recursos (transporte, combustible, viáticos) obliga a optimizar y priorizar las asistencias técnicas, afectando la cobertura.
Cambios institucionales y administrativos Las modificaciones en la estructura organizativa y en las autoridades han impactado la continuidad y fluidez de las acciones en campo.</t>
  </si>
  <si>
    <t xml:space="preserve">Con relación a la programación financiera, este producto tuvo un presupuesto asignado de RD$11,600,000.00, para el año 2026, y RD$2,300,000.00 para el primer trimestre y presenta una ejecución de RD$511,412.00 equivalente a 22.24% de la asignación del trimestre y un 4.41%, del presupuesto anual del producto. </t>
  </si>
  <si>
    <t>Para el período evaluado, el producto no logró alcanzar la ejecución financiera programada, evidenciando un nivel de avance inferior a lo previsto.
En términos de ejecución, el proceso AGRICULTURA-2025-00525 alcanzó la etapa de devengado dentro del período, contribuyendo parcialmente al cumplimiento de la meta financiera. No obstante, otros procesos contemplados no llegaron a ser sometidos, lo cual incidió directamente en la baja ejecución registrada.
Como medida correctiva, se han identificado los procesos pendientes y se prevé su incorporación en la reprogramación de los períodos subsiguientes, a fin de mejorar la ejecución y asegurar el cumplimiento de las metas establecidas.</t>
  </si>
  <si>
    <t xml:space="preserve">de plagas y enfermedades a 559 unidades productivas que garantizan la calidad de alimentos de la canasta básica. Durante el primer trimestre del año 2026, en este periodo se beneficiaron unas 727 unidades productivas en BPAyG, equivalente a 130.05% con relación a la meta establecida. Esta situación refleja un desvío negativo o déficit de 168 unidades productivas que recibieron programas de control de inocuidad agroalimentaria, para un 30.05% de ejecución sobre la meta. 
</t>
  </si>
  <si>
    <t>Optimización operativa mediante descentralización de las actividades técnicas
La estrategia implementada por la dirección del DIA permitió que los técnicos regionales asumieran un mayor número de actividades, incluyendo muestreo, inspecciones, certificaciones y capacitaciones, aumentando la eficiencia operativa y la cobertura territorial.
2-. Incremento de la capacidad de monitoreo
El aumento en el monitoreo se debe a una mayor frecuencia de muestreo, ya que los técnicos regionales, toman las muestras en sus regionales y estas son recogidas por técnicos de la sede o un chofer, y en otro caso son traídas por los propios técnicos regionales, con esto se han fortalecidos los planes de vigilancia y mejor articulación técnica.  
Esto también fue posible por la ejecución del plan piloto de leche cruda que concluyo con la toma de 57 muestra enviadas al laboratorio y 11 de miel de abejas, más las correspondientes a frutas, vegetales y hortalizas frescas. 
3-. Cooperación interinstitucional
El apoyo de organismos como OIRSA e IICA contribuyó con recursos técnicos, logísticos y capacitación del personal.
4-. Uso eficiente de recursos institucionales
El aprovechamiento de la infraestructura del Ministerio de Agricultura permitió optimizar la operatividad en campo.
5-. Fortalecimiento del enfoque preventivo
Aunque el crecimiento en capacitaciones fue moderado, se mantuvo la promoción de BPA, BPM y BPG mediante integración en actividades de campo.</t>
  </si>
  <si>
    <t>Con relación a la programación financiera, este producto tuvo un presupuesto asignado de RD$8,580,000 para el año 2026, y 133,000.00 para el primer trimestre del cual hubo una ejecución de RD$1,375,093.55 equivalente a 1033.90% de la asignación del trimestre y 16.03%, del presupuesto anual del producto</t>
  </si>
  <si>
    <t>Para el período evaluado, el producto evidenció una ejecución financiera superior a la programación establecida, debido a la oportuna autorización del proceso de pago de servicios técnicos profesionales contratados, lo cual permitió dinamizar la ejecución de los recursos.
En términos de avance, dicho proceso alcanzó la etapa de devengado dentro del período, contribuyendo al sobrecumplimiento de la meta financiera programada.
Este resultado refleja una adecuada gestión operativa y administrativa, favoreciendo el cumplimiento y superación de la meta financiera establecida.</t>
  </si>
  <si>
    <t>Producto 8068:</t>
  </si>
  <si>
    <t>Empresas Asistidas para el Registro, Fiscalización y Capacitaciones el Manejo de Plaguicidas y Afines.</t>
  </si>
  <si>
    <t>Consiste en dotar empresas para el registro, fiscalización y capacitación en el manejo de plaguicidas y afines.</t>
  </si>
  <si>
    <t>Logros Alcanzados:</t>
  </si>
  <si>
    <t xml:space="preserve">Causas y justificación del desvío físico: </t>
  </si>
  <si>
    <t>Alta demanda de servicios técnicos por parte de empresas agrícolas para cumplir con normativas sobre plaguicidas.
Necesidad de actualización y cumplimiento regulatorio, lo que impulsa solicitudes de registro y fiscalización.
Incremento en actividades de vigilancia fitosanitaria, que requiere mayor acompañamiento técnico a las empresas.
Programas de capacitación implementados para fortalecer el manejo seguro de plaguicidas.
Apoyo de organismos internacionales (como OIRSA y proyectos BID), que permitió ampliar la cobertura de asistencia.
A pesar de limitaciones logísticas y presupuestarias, el personal técnico mantuvo la ejecución de actividades.</t>
  </si>
  <si>
    <t xml:space="preserve">Empresas Asistidas para el Registro, Fiscalización y Capacitaciones el Manejo de Plaguicidas y Afines.
</t>
  </si>
  <si>
    <t xml:space="preserve">Datos financieros: </t>
  </si>
  <si>
    <t>Con relación a la programación financiera, este producto tuvo un presupuesto asignado de RD$13,100,000.00, para el año 2026, y RD$1,100,000.00 para el primer trimestre del año indicado, donde no hubo ejecución financiera durante.</t>
  </si>
  <si>
    <t xml:space="preserve">Causas y justificación del desvío financiero: </t>
  </si>
  <si>
    <t xml:space="preserve">Durante el período evaluado, el producto presentó una ejecución financiera por debajo de lo programado, debido a retrasos en la gestión de los procesos requeridos.
En términos de avance, los procesos asociados al producto no lograron alcanzar la etapa de devengado dentro del período, tales como el proceso AGRICULTURA-DAF-CD-2025-0189, quedando en fases previas de tramitación, lo cual limitó la ejecución de los recursos.
Como medida correctiva, se ha incluido en la reprogramación de los períodos subsiguientes, con el objetivo de garantizar el cumplimiento de las metas establecidas.
</t>
  </si>
  <si>
    <r>
      <rPr>
        <b/>
        <sz val="11"/>
        <rFont val="Calibri"/>
        <family val="2"/>
      </rPr>
      <t xml:space="preserve">El producto 8068: </t>
    </r>
    <r>
      <rPr>
        <sz val="11"/>
        <rFont val="Calibri"/>
        <family val="2"/>
      </rPr>
      <t>conformado por tres actividades las cuales son: Registro de Empresas Manejadoras de Plaguicidas y Afines en Territorio, Capacitaciones en Materia de Plaguicidas y Afines Territorio y Fiscalización de Empresas Manejadoras de Plaguicidas y Afines en Territorio. Estas actividades en conjunto presentan una meta para favorecer 994 productores y empresas para el primer trimestre del año 2026, y se ejecutaron en total 1,465 productores y empresas agrícolas, de los cuales fueron (1,212 hombres y 253 mujeres), equivalente a 147.38%, con relación a la programación, presentando un desvío positivo o superávit de 471 productores beneficiados por encima de la programación, igual a 47.38%.</t>
    </r>
  </si>
  <si>
    <t>Descripción del producto:</t>
  </si>
  <si>
    <t>Beneficiarios</t>
  </si>
  <si>
    <t>Causas y justicación del desvío físico:</t>
  </si>
  <si>
    <t>Causas y justicación del desvío financiero:</t>
  </si>
  <si>
    <t xml:space="preserve">Técnicos Capacitados en Normativas y Procedimientos Fitosanitarios Aplicados a la Cuarentena Vegetal. </t>
  </si>
  <si>
    <t xml:space="preserve">Consiste en dotar de capacitaciones y asistencia técnicas en cuarentena.  
</t>
  </si>
  <si>
    <t xml:space="preserve">Necesidad de fortalecer las competencias técnicas del personal en normativas fitosanitarias y procedimientos de cuarentena vegetal.
Incremento en actividades de vigilancia y control fitosanitario, que exige personal mejor capacitado.
Actualización constante de regulaciones y protocolos, lo que requiere procesos continuos de capacitación.
Ejecución de jornadas de capacitación impulsadas por el departamento durante el trimestre.
Apoyo de organismos internacionales (OIRSA y BID), que facilitó la realización de entrenamientos técnicos.
</t>
  </si>
  <si>
    <t>Durante el período evaluado, la ejecución financiera presentó variaciones respecto a la programación inicial aprobada. Esta situación estuvo influenciada principalmente por los cambios de autoridades que ha venido experimentando este Ministerio desde el 6 de enero del año en curso, lo cual incidió en la dinámica de ejecución de los recursos.
En ese sentido, fue necesario someter el Plan Operativo Anual (POA) a la consideración de las nuevas autoridades, así como esperar la toma de decisiones correspondientes para la validación y continuidad de las acciones programadas. Este proceso generó retrasos en la ejecución de algunas partidas presupuestarias, afectando temporalmente el ritmo de desembolsos previsto.
No obstante, se han realizado los ajustes necesarios mediante procesos de reprogramación, a fin de garantizar una ejecución más eficiente de los recursos en los períodos subsiguientes, asegurando la alineación con los objetivos institucionales y el cumplimiento de las metas establecidas.</t>
  </si>
  <si>
    <r>
      <rPr>
        <b/>
        <sz val="11"/>
        <rFont val="Calibri"/>
        <family val="2"/>
      </rPr>
      <t xml:space="preserve">El producto 8069: </t>
    </r>
    <r>
      <rPr>
        <sz val="11"/>
        <rFont val="Calibri"/>
        <family val="2"/>
      </rPr>
      <t>conformado por dos actividades las cuales son: Capacitación en Materia de Cuarentena Vegetal y Asistencia Técnica Cuarentenaria. Estas actividades en conjunto presentan una meta para favorecer 9,075 productores y técnicos para el primer trimestre del año 2026, y se ejecutaron en total 19,930 productores y técnicos agrícolas, de los cuales fueron (19,915 hombres y 15 mujeres), equivalente a 219.61%, con relación a la programación, presentando un desvío positivo o superávit de 10,855 productores y técnicos beneficiados por encima de la programación, igual a 119.61%.</t>
    </r>
  </si>
  <si>
    <t>Porcentaje de Ejecución Trimestre (%)</t>
  </si>
  <si>
    <t>Porcentaje de Ejecución Trimestre (ejecutado/vigente)</t>
  </si>
  <si>
    <t xml:space="preserve">Con relación a la programación financiera, este producto tuvo un presupuesto asignado de RD$4,738,808.00, para el año 2026, y RD$1,184,702.00, para el primer trimestre del año indicado, donde no hubo ejecución financiera. </t>
  </si>
  <si>
    <t>Con relación a la programación financiera, este producto tuvo un presupuesto asignado de RD$5,600,000.00, para el año 2026, y RD$1,000,000.00 para el primer trimestre del año indicado, donde no hubo ejecución financiera.</t>
  </si>
  <si>
    <t>Productores e produccion orgánica</t>
  </si>
  <si>
    <t xml:space="preserve">Técnicos capacitados en normativas y procedimientos fitosanitarios aplicados a la Cuarentena Vegetal. </t>
  </si>
  <si>
    <t>Productores  y empresas agrícolas</t>
  </si>
  <si>
    <t>Elaborado por: Ysolina Feliz</t>
  </si>
  <si>
    <t>Directora del Departamento de Formulacion, Monitoreo y Evaluación de Programas y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</si>
</sst>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6"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
      <b/>
      <sz val="10"/>
      <name val="Calibri"/>
      <scheme val="minor"/>
    </font>
    <font>
      <sz val="10"/>
      <name val="Calibri"/>
      <scheme val="minor"/>
    </font>
    <font>
      <sz val="10"/>
      <color theme="1"/>
      <name val="Calibri"/>
      <scheme val="minor"/>
    </font>
    <font>
      <b/>
      <sz val="11"/>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78">
    <xf numFmtId="0" fontId="0" fillId="0" borderId="0" xfId="0"/>
    <xf numFmtId="0" fontId="3" fillId="0" borderId="0" xfId="0" applyFont="1" applyProtection="1">
      <protection locked="0"/>
    </xf>
    <xf numFmtId="0" fontId="5" fillId="7" borderId="1" xfId="0" applyFont="1" applyFill="1" applyBorder="1" applyAlignment="1">
      <alignment vertical="top" wrapText="1"/>
    </xf>
    <xf numFmtId="0" fontId="5" fillId="7" borderId="5" xfId="0" applyFont="1" applyFill="1" applyBorder="1" applyAlignment="1">
      <alignment vertical="top" wrapText="1"/>
    </xf>
    <xf numFmtId="0" fontId="5" fillId="7" borderId="6" xfId="0" applyFont="1" applyFill="1" applyBorder="1" applyAlignment="1">
      <alignment vertical="top" wrapText="1"/>
    </xf>
    <xf numFmtId="0" fontId="5"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5" fillId="0" borderId="28" xfId="0" applyFont="1" applyBorder="1" applyAlignment="1">
      <alignment vertical="center"/>
    </xf>
    <xf numFmtId="0" fontId="8" fillId="0" borderId="28" xfId="0" applyFont="1" applyBorder="1"/>
    <xf numFmtId="0" fontId="5" fillId="0" borderId="28" xfId="0" applyFont="1" applyBorder="1" applyAlignment="1">
      <alignment vertical="center" wrapText="1"/>
    </xf>
    <xf numFmtId="0" fontId="0" fillId="7" borderId="0" xfId="0" applyFill="1"/>
    <xf numFmtId="0" fontId="3" fillId="7" borderId="0" xfId="0" applyFont="1" applyFill="1" applyProtection="1">
      <protection locked="0"/>
    </xf>
    <xf numFmtId="0" fontId="0" fillId="7" borderId="0" xfId="0" applyFill="1" applyAlignment="1">
      <alignment vertical="center"/>
    </xf>
    <xf numFmtId="0" fontId="0" fillId="0" borderId="0" xfId="0" applyAlignment="1">
      <alignment vertical="center"/>
    </xf>
    <xf numFmtId="0" fontId="3" fillId="8" borderId="0" xfId="0" applyFont="1" applyFill="1" applyProtection="1">
      <protection locked="0"/>
    </xf>
    <xf numFmtId="0" fontId="2" fillId="7" borderId="28" xfId="0" applyFont="1" applyFill="1" applyBorder="1"/>
    <xf numFmtId="0" fontId="9" fillId="9" borderId="32" xfId="0" applyFont="1" applyFill="1" applyBorder="1" applyAlignment="1">
      <alignment horizontal="center" vertical="center" wrapText="1" readingOrder="1"/>
    </xf>
    <xf numFmtId="0" fontId="9" fillId="7" borderId="28" xfId="0" applyFont="1" applyFill="1" applyBorder="1" applyAlignment="1">
      <alignment horizontal="justify" vertical="center"/>
    </xf>
    <xf numFmtId="0" fontId="10" fillId="7" borderId="28" xfId="0" applyFont="1" applyFill="1" applyBorder="1" applyAlignment="1">
      <alignment horizontal="left" vertical="center" wrapText="1"/>
    </xf>
    <xf numFmtId="0" fontId="9" fillId="7" borderId="28" xfId="0" applyFont="1" applyFill="1" applyBorder="1" applyAlignment="1" applyProtection="1">
      <alignment vertical="center" wrapText="1"/>
      <protection locked="0"/>
    </xf>
    <xf numFmtId="0" fontId="10" fillId="7" borderId="28" xfId="0" applyFont="1" applyFill="1" applyBorder="1" applyAlignment="1" applyProtection="1">
      <alignment vertical="top" wrapText="1"/>
      <protection locked="0"/>
    </xf>
    <xf numFmtId="167" fontId="10" fillId="7" borderId="28" xfId="3" applyNumberFormat="1" applyFont="1" applyFill="1" applyBorder="1" applyAlignment="1">
      <alignment horizontal="center" vertical="center"/>
    </xf>
    <xf numFmtId="4" fontId="10" fillId="7" borderId="28" xfId="0" applyNumberFormat="1" applyFont="1" applyFill="1" applyBorder="1" applyAlignment="1" applyProtection="1">
      <alignment horizontal="center" vertical="center" wrapText="1" readingOrder="1"/>
      <protection locked="0"/>
    </xf>
    <xf numFmtId="165" fontId="10" fillId="7" borderId="28" xfId="0"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vertical="center"/>
    </xf>
    <xf numFmtId="0" fontId="9" fillId="7" borderId="28" xfId="0" applyFont="1" applyFill="1" applyBorder="1" applyAlignment="1">
      <alignment vertical="center" wrapText="1"/>
    </xf>
    <xf numFmtId="0" fontId="10" fillId="7" borderId="28" xfId="0" applyFont="1" applyFill="1" applyBorder="1"/>
    <xf numFmtId="0" fontId="9" fillId="9" borderId="28" xfId="0" applyFont="1" applyFill="1" applyBorder="1" applyAlignment="1">
      <alignment horizontal="center" vertical="center" wrapText="1" readingOrder="1"/>
    </xf>
    <xf numFmtId="0" fontId="9" fillId="7" borderId="28" xfId="0" applyFont="1" applyFill="1" applyBorder="1" applyAlignment="1">
      <alignment horizontal="justify" vertical="center" wrapText="1"/>
    </xf>
    <xf numFmtId="4" fontId="10" fillId="7" borderId="28" xfId="0" applyNumberFormat="1" applyFont="1" applyFill="1" applyBorder="1" applyAlignment="1" applyProtection="1">
      <alignment horizontal="center" vertical="center" wrapText="1"/>
      <protection locked="0"/>
    </xf>
    <xf numFmtId="0" fontId="10" fillId="7" borderId="28" xfId="0" applyFont="1" applyFill="1" applyBorder="1" applyAlignment="1">
      <alignment horizontal="right" vertical="center"/>
    </xf>
    <xf numFmtId="10" fontId="10" fillId="7" borderId="28" xfId="2" applyNumberFormat="1" applyFont="1" applyFill="1" applyBorder="1" applyAlignment="1" applyProtection="1">
      <alignment horizontal="center" vertical="center" wrapText="1" readingOrder="1"/>
      <protection locked="0"/>
    </xf>
    <xf numFmtId="164" fontId="6" fillId="0" borderId="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5" fillId="2" borderId="37"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9" fillId="9" borderId="32" xfId="0" applyFont="1" applyFill="1" applyBorder="1" applyAlignment="1">
      <alignment horizontal="right" vertical="center" wrapText="1"/>
    </xf>
    <xf numFmtId="166" fontId="10" fillId="7" borderId="28" xfId="0" applyNumberFormat="1" applyFont="1" applyFill="1" applyBorder="1" applyAlignment="1">
      <alignment horizontal="right" vertical="center" wrapText="1"/>
    </xf>
    <xf numFmtId="0" fontId="3" fillId="0" borderId="0" xfId="0" applyFont="1" applyAlignment="1" applyProtection="1">
      <alignment horizontal="right"/>
      <protection locked="0"/>
    </xf>
    <xf numFmtId="0" fontId="9" fillId="9" borderId="28" xfId="0" applyFont="1" applyFill="1" applyBorder="1" applyAlignment="1">
      <alignment horizontal="right" vertical="center" wrapText="1"/>
    </xf>
    <xf numFmtId="0" fontId="3" fillId="7" borderId="0" xfId="0" applyFont="1" applyFill="1" applyAlignment="1" applyProtection="1">
      <alignment horizontal="right"/>
      <protection locked="0"/>
    </xf>
    <xf numFmtId="0" fontId="3" fillId="8" borderId="0" xfId="0" applyFont="1" applyFill="1" applyAlignment="1" applyProtection="1">
      <alignment horizontal="right"/>
      <protection locked="0"/>
    </xf>
    <xf numFmtId="0" fontId="9" fillId="7" borderId="12" xfId="0" applyFont="1" applyFill="1" applyBorder="1" applyAlignment="1">
      <alignment horizontal="justify" vertical="center"/>
    </xf>
    <xf numFmtId="0" fontId="10" fillId="7" borderId="0" xfId="0" applyFont="1" applyFill="1" applyAlignment="1">
      <alignment horizontal="left" vertical="center" wrapText="1"/>
    </xf>
    <xf numFmtId="4" fontId="9" fillId="7" borderId="0" xfId="0" applyNumberFormat="1" applyFont="1" applyFill="1" applyAlignment="1" applyProtection="1">
      <alignment horizontal="center" vertical="center" wrapText="1" readingOrder="1"/>
      <protection locked="0"/>
    </xf>
    <xf numFmtId="0" fontId="10" fillId="7" borderId="0" xfId="0" applyFont="1" applyFill="1" applyAlignment="1">
      <alignment horizontal="right" vertical="center"/>
    </xf>
    <xf numFmtId="167" fontId="10" fillId="7" borderId="0" xfId="3" applyNumberFormat="1" applyFont="1" applyFill="1" applyBorder="1" applyAlignment="1">
      <alignment horizontal="center" vertical="center"/>
    </xf>
    <xf numFmtId="4" fontId="10" fillId="7" borderId="0" xfId="0" applyNumberFormat="1" applyFont="1" applyFill="1" applyAlignment="1" applyProtection="1">
      <alignment horizontal="center" vertical="center" wrapText="1"/>
      <protection locked="0"/>
    </xf>
    <xf numFmtId="44" fontId="10" fillId="7" borderId="0" xfId="3" applyFont="1" applyFill="1" applyBorder="1" applyAlignment="1" applyProtection="1">
      <alignment horizontal="center" vertical="center" wrapText="1" readingOrder="1"/>
      <protection locked="0"/>
    </xf>
    <xf numFmtId="10" fontId="10" fillId="7" borderId="0" xfId="2" applyNumberFormat="1" applyFont="1" applyFill="1" applyBorder="1" applyAlignment="1" applyProtection="1">
      <alignment horizontal="center" vertical="center" wrapText="1" readingOrder="1"/>
      <protection locked="0"/>
    </xf>
    <xf numFmtId="165" fontId="10" fillId="7" borderId="13" xfId="0" applyNumberFormat="1" applyFont="1" applyFill="1" applyBorder="1" applyAlignment="1" applyProtection="1">
      <alignment horizontal="center" vertical="center" wrapText="1" readingOrder="1"/>
      <protection locked="0"/>
    </xf>
    <xf numFmtId="0" fontId="11" fillId="7" borderId="0" xfId="0" applyFont="1" applyFill="1"/>
    <xf numFmtId="0" fontId="11" fillId="0" borderId="0" xfId="0" applyFont="1"/>
    <xf numFmtId="0" fontId="9" fillId="7" borderId="16" xfId="0" applyFont="1" applyFill="1" applyBorder="1" applyAlignment="1">
      <alignment vertical="center" wrapText="1"/>
    </xf>
    <xf numFmtId="3" fontId="8" fillId="7" borderId="28" xfId="0" applyNumberFormat="1" applyFont="1" applyFill="1" applyBorder="1" applyAlignment="1" applyProtection="1">
      <alignment horizontal="center" vertical="center" wrapText="1" readingOrder="1"/>
      <protection locked="0"/>
    </xf>
    <xf numFmtId="4" fontId="8" fillId="7" borderId="28" xfId="0" applyNumberFormat="1" applyFont="1" applyFill="1" applyBorder="1" applyAlignment="1" applyProtection="1">
      <alignment horizontal="center" vertical="center" wrapText="1" readingOrder="1"/>
      <protection locked="0"/>
    </xf>
    <xf numFmtId="166" fontId="2" fillId="7" borderId="28" xfId="0" applyNumberFormat="1" applyFont="1" applyFill="1" applyBorder="1" applyAlignment="1">
      <alignment horizontal="right" vertical="center" wrapText="1"/>
    </xf>
    <xf numFmtId="44" fontId="2" fillId="7" borderId="28" xfId="3" applyFont="1" applyFill="1" applyBorder="1" applyAlignment="1">
      <alignment horizontal="center" vertical="center" wrapText="1" readingOrder="1"/>
    </xf>
    <xf numFmtId="0" fontId="2" fillId="7" borderId="28" xfId="0" applyFont="1" applyFill="1" applyBorder="1" applyAlignment="1">
      <alignment horizontal="right" vertical="center"/>
    </xf>
    <xf numFmtId="167" fontId="2" fillId="7" borderId="28" xfId="3" applyNumberFormat="1" applyFont="1" applyFill="1" applyBorder="1" applyAlignment="1">
      <alignment horizontal="center" vertical="center" readingOrder="1"/>
    </xf>
    <xf numFmtId="4" fontId="2" fillId="7" borderId="28" xfId="0" applyNumberFormat="1" applyFont="1" applyFill="1" applyBorder="1" applyAlignment="1" applyProtection="1">
      <alignment horizontal="center" vertical="center" wrapText="1" readingOrder="1"/>
      <protection locked="0"/>
    </xf>
    <xf numFmtId="167" fontId="2" fillId="7" borderId="28" xfId="3" applyNumberFormat="1" applyFont="1" applyFill="1" applyBorder="1" applyAlignment="1">
      <alignment horizontal="center" vertical="center"/>
    </xf>
    <xf numFmtId="4" fontId="2" fillId="7" borderId="28" xfId="0" applyNumberFormat="1" applyFont="1" applyFill="1" applyBorder="1" applyAlignment="1" applyProtection="1">
      <alignment horizontal="center" vertical="center" wrapText="1"/>
      <protection locked="0"/>
    </xf>
    <xf numFmtId="4" fontId="9" fillId="7" borderId="28" xfId="0" applyNumberFormat="1" applyFont="1" applyFill="1" applyBorder="1" applyAlignment="1" applyProtection="1">
      <alignment horizontal="center" vertical="center" wrapText="1" readingOrder="1"/>
      <protection locked="0"/>
    </xf>
    <xf numFmtId="44" fontId="2" fillId="7" borderId="28" xfId="3" applyFont="1" applyFill="1" applyBorder="1" applyAlignment="1" applyProtection="1">
      <alignment horizontal="center" vertical="center" wrapText="1" readingOrder="1"/>
      <protection locked="0"/>
    </xf>
    <xf numFmtId="0" fontId="13" fillId="0" borderId="14" xfId="0" applyFont="1" applyBorder="1" applyAlignment="1" applyProtection="1">
      <alignment vertical="top" wrapText="1"/>
      <protection locked="0"/>
    </xf>
    <xf numFmtId="4" fontId="12" fillId="0" borderId="16" xfId="0" applyNumberFormat="1" applyFont="1" applyBorder="1" applyAlignment="1" applyProtection="1">
      <alignment horizontal="center" vertical="center" wrapText="1" readingOrder="1"/>
      <protection locked="0"/>
    </xf>
    <xf numFmtId="44" fontId="14" fillId="0" borderId="28" xfId="3" applyFont="1" applyFill="1" applyBorder="1" applyAlignment="1" applyProtection="1">
      <alignment horizontal="center" vertical="center" wrapText="1" readingOrder="1"/>
      <protection locked="0"/>
    </xf>
    <xf numFmtId="0" fontId="12" fillId="0" borderId="16" xfId="0" applyFont="1" applyBorder="1" applyAlignment="1" applyProtection="1">
      <alignment horizontal="left" vertical="center" wrapText="1"/>
      <protection locked="0"/>
    </xf>
    <xf numFmtId="4" fontId="9" fillId="0" borderId="28" xfId="0" applyNumberFormat="1" applyFont="1" applyBorder="1" applyAlignment="1" applyProtection="1">
      <alignment horizontal="center" vertical="center" wrapText="1" readingOrder="1"/>
      <protection locked="0"/>
    </xf>
    <xf numFmtId="4" fontId="10" fillId="0" borderId="28" xfId="0" applyNumberFormat="1" applyFont="1" applyBorder="1" applyAlignment="1" applyProtection="1">
      <alignment horizontal="right" vertical="center" wrapText="1"/>
      <protection locked="0"/>
    </xf>
    <xf numFmtId="167" fontId="10" fillId="0" borderId="28" xfId="3" applyNumberFormat="1" applyFont="1" applyFill="1" applyBorder="1" applyAlignment="1" applyProtection="1">
      <alignment horizontal="center" vertical="center"/>
      <protection locked="0"/>
    </xf>
    <xf numFmtId="4" fontId="10" fillId="0" borderId="28" xfId="0" applyNumberFormat="1" applyFont="1" applyBorder="1" applyAlignment="1" applyProtection="1">
      <alignment horizontal="center" vertical="center" wrapText="1"/>
      <protection locked="0"/>
    </xf>
    <xf numFmtId="165" fontId="10" fillId="7" borderId="14" xfId="0" applyNumberFormat="1" applyFont="1" applyFill="1" applyBorder="1" applyAlignment="1" applyProtection="1">
      <alignment horizontal="center" vertical="center" wrapText="1" readingOrder="1"/>
      <protection locked="0"/>
    </xf>
    <xf numFmtId="0" fontId="10" fillId="0" borderId="28" xfId="0" applyFont="1" applyBorder="1" applyAlignment="1" applyProtection="1">
      <alignment vertical="top" wrapText="1"/>
      <protection locked="0"/>
    </xf>
    <xf numFmtId="44" fontId="2" fillId="0" borderId="28" xfId="3" applyFont="1" applyFill="1" applyBorder="1" applyAlignment="1" applyProtection="1">
      <alignment horizontal="center" vertical="center" wrapText="1" readingOrder="1"/>
      <protection locked="0"/>
    </xf>
    <xf numFmtId="0" fontId="9" fillId="7" borderId="28" xfId="0" applyFont="1" applyFill="1" applyBorder="1" applyAlignment="1">
      <alignment horizontal="left" vertical="center" wrapText="1"/>
    </xf>
    <xf numFmtId="0" fontId="3" fillId="7" borderId="28" xfId="0" applyFont="1" applyFill="1" applyBorder="1" applyProtection="1">
      <protection locked="0"/>
    </xf>
    <xf numFmtId="0" fontId="15" fillId="7" borderId="28" xfId="0" applyFont="1" applyFill="1" applyBorder="1" applyAlignment="1" applyProtection="1">
      <alignment horizontal="left" vertical="center"/>
      <protection locked="0"/>
    </xf>
    <xf numFmtId="0" fontId="15" fillId="7" borderId="28" xfId="0" applyFont="1" applyFill="1" applyBorder="1" applyProtection="1">
      <protection locked="0"/>
    </xf>
    <xf numFmtId="0" fontId="15" fillId="7" borderId="28" xfId="0" applyFont="1" applyFill="1" applyBorder="1" applyAlignment="1" applyProtection="1">
      <alignment vertical="center" wrapText="1"/>
      <protection locked="0"/>
    </xf>
    <xf numFmtId="0" fontId="15" fillId="7" borderId="28" xfId="0" applyFont="1" applyFill="1" applyBorder="1" applyAlignment="1" applyProtection="1">
      <alignment vertical="center"/>
      <protection locked="0"/>
    </xf>
    <xf numFmtId="0" fontId="10" fillId="7" borderId="28" xfId="0" applyFont="1" applyFill="1" applyBorder="1" applyAlignment="1" applyProtection="1">
      <alignment horizontal="left" vertical="center" wrapText="1"/>
      <protection locked="0"/>
    </xf>
    <xf numFmtId="0" fontId="9" fillId="7" borderId="12" xfId="0" applyFont="1" applyFill="1" applyBorder="1" applyAlignment="1">
      <alignment horizontal="left" vertical="center"/>
    </xf>
    <xf numFmtId="0" fontId="9" fillId="7" borderId="0" xfId="0" applyFont="1" applyFill="1" applyAlignment="1">
      <alignment horizontal="left" vertical="center"/>
    </xf>
    <xf numFmtId="0" fontId="9" fillId="7" borderId="13" xfId="0" applyFont="1" applyFill="1" applyBorder="1" applyAlignment="1">
      <alignment horizontal="left" vertical="center"/>
    </xf>
    <xf numFmtId="0" fontId="10" fillId="7" borderId="14" xfId="0" applyFont="1" applyFill="1" applyBorder="1" applyAlignment="1" applyProtection="1">
      <alignment horizontal="left" vertical="center" wrapText="1"/>
      <protection locked="0"/>
    </xf>
    <xf numFmtId="0" fontId="10" fillId="7" borderId="15" xfId="0" applyFont="1" applyFill="1" applyBorder="1" applyAlignment="1" applyProtection="1">
      <alignment horizontal="left" vertical="center" wrapText="1"/>
      <protection locked="0"/>
    </xf>
    <xf numFmtId="0" fontId="10" fillId="7" borderId="16" xfId="0" applyFont="1" applyFill="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9" fillId="7" borderId="29" xfId="0" applyFont="1" applyFill="1" applyBorder="1" applyAlignment="1">
      <alignment horizontal="left" vertical="center"/>
    </xf>
    <xf numFmtId="0" fontId="9" fillId="7" borderId="30" xfId="0" applyFont="1" applyFill="1" applyBorder="1" applyAlignment="1">
      <alignment horizontal="left" vertical="center"/>
    </xf>
    <xf numFmtId="0" fontId="9" fillId="7" borderId="31" xfId="0" applyFont="1" applyFill="1" applyBorder="1" applyAlignment="1">
      <alignment horizontal="left" vertical="center"/>
    </xf>
    <xf numFmtId="0" fontId="9" fillId="7" borderId="24" xfId="0" applyFont="1" applyFill="1" applyBorder="1" applyAlignment="1">
      <alignment horizontal="left" vertical="center"/>
    </xf>
    <xf numFmtId="0" fontId="9" fillId="7" borderId="25" xfId="0" applyFont="1" applyFill="1" applyBorder="1" applyAlignment="1">
      <alignment horizontal="left" vertical="center"/>
    </xf>
    <xf numFmtId="0" fontId="9" fillId="7" borderId="26" xfId="0" applyFont="1" applyFill="1" applyBorder="1" applyAlignment="1">
      <alignment horizontal="left" vertical="center"/>
    </xf>
    <xf numFmtId="0" fontId="9" fillId="7" borderId="12" xfId="0" applyFont="1" applyFill="1" applyBorder="1" applyAlignment="1">
      <alignment horizontal="left"/>
    </xf>
    <xf numFmtId="0" fontId="9" fillId="7" borderId="0" xfId="0" applyFont="1" applyFill="1" applyAlignment="1">
      <alignment horizontal="left"/>
    </xf>
    <xf numFmtId="0" fontId="9" fillId="7" borderId="13" xfId="0" applyFont="1" applyFill="1" applyBorder="1" applyAlignment="1">
      <alignment horizontal="left"/>
    </xf>
    <xf numFmtId="0" fontId="9" fillId="7" borderId="19" xfId="0" applyFont="1" applyFill="1" applyBorder="1" applyAlignment="1">
      <alignment horizontal="center" vertical="center" wrapText="1" readingOrder="1"/>
    </xf>
    <xf numFmtId="0" fontId="9" fillId="7" borderId="27" xfId="0" applyFont="1" applyFill="1" applyBorder="1" applyAlignment="1">
      <alignment horizontal="center" vertical="center" wrapText="1" readingOrder="1"/>
    </xf>
    <xf numFmtId="0" fontId="9" fillId="7" borderId="18" xfId="0" applyFont="1" applyFill="1" applyBorder="1" applyAlignment="1">
      <alignment horizontal="center" vertical="center" wrapText="1" readingOrder="1"/>
    </xf>
    <xf numFmtId="0" fontId="10" fillId="0" borderId="28"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9" fillId="0" borderId="28" xfId="0" applyFont="1" applyBorder="1" applyAlignment="1" applyProtection="1">
      <alignment horizontal="left" vertical="center" wrapText="1"/>
      <protection locked="0"/>
    </xf>
    <xf numFmtId="0" fontId="5" fillId="9" borderId="28" xfId="0" applyFont="1" applyFill="1" applyBorder="1" applyAlignment="1">
      <alignment horizontal="center" vertical="center" wrapText="1" readingOrder="1"/>
    </xf>
    <xf numFmtId="0" fontId="10" fillId="7" borderId="28" xfId="0" applyFont="1" applyFill="1" applyBorder="1" applyAlignment="1">
      <alignment vertical="top" wrapText="1"/>
    </xf>
    <xf numFmtId="39" fontId="9" fillId="7" borderId="19" xfId="1" applyNumberFormat="1" applyFont="1" applyFill="1" applyBorder="1" applyAlignment="1" applyProtection="1">
      <alignment horizontal="center" vertical="center" wrapText="1" readingOrder="1"/>
      <protection locked="0"/>
    </xf>
    <xf numFmtId="39" fontId="9" fillId="7" borderId="27" xfId="1" applyNumberFormat="1" applyFont="1" applyFill="1" applyBorder="1" applyAlignment="1" applyProtection="1">
      <alignment horizontal="center" vertical="center" wrapText="1" readingOrder="1"/>
      <protection locked="0"/>
    </xf>
    <xf numFmtId="39" fontId="9" fillId="7" borderId="18" xfId="1" applyNumberFormat="1" applyFont="1" applyFill="1" applyBorder="1" applyAlignment="1" applyProtection="1">
      <alignment horizontal="center" vertical="center" wrapText="1" readingOrder="1"/>
      <protection locked="0"/>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0" borderId="14" xfId="0" quotePrefix="1" applyNumberFormat="1" applyFont="1"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39" fontId="9" fillId="7" borderId="21" xfId="1" applyNumberFormat="1" applyFont="1" applyFill="1" applyBorder="1" applyAlignment="1" applyProtection="1">
      <alignment horizontal="center" vertical="center" wrapText="1" readingOrder="1"/>
      <protection locked="0"/>
    </xf>
    <xf numFmtId="39" fontId="9" fillId="7" borderId="22" xfId="1" applyNumberFormat="1" applyFont="1" applyFill="1" applyBorder="1" applyAlignment="1" applyProtection="1">
      <alignment horizontal="center" vertical="center" wrapText="1" readingOrder="1"/>
      <protection locked="0"/>
    </xf>
    <xf numFmtId="10" fontId="9" fillId="7" borderId="22" xfId="2" applyNumberFormat="1" applyFont="1" applyFill="1" applyBorder="1" applyAlignment="1" applyProtection="1">
      <alignment horizontal="center" vertical="center" wrapText="1" readingOrder="1"/>
    </xf>
    <xf numFmtId="10" fontId="9" fillId="7" borderId="23" xfId="2" applyNumberFormat="1" applyFont="1" applyFill="1" applyBorder="1" applyAlignment="1" applyProtection="1">
      <alignment horizontal="center" vertical="center" wrapText="1" readingOrder="1"/>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13" xfId="0" applyFont="1" applyFill="1" applyBorder="1" applyAlignment="1">
      <alignment horizontal="left" vertical="center"/>
    </xf>
    <xf numFmtId="0" fontId="9" fillId="7" borderId="17" xfId="0" applyFont="1" applyFill="1" applyBorder="1" applyAlignment="1">
      <alignment horizontal="center" vertical="center" wrapText="1" readingOrder="1"/>
    </xf>
    <xf numFmtId="0" fontId="9" fillId="7" borderId="20" xfId="0" applyFont="1" applyFill="1" applyBorder="1" applyAlignment="1">
      <alignment horizontal="center" vertical="center" wrapText="1" readingOrder="1"/>
    </xf>
    <xf numFmtId="10" fontId="10" fillId="7" borderId="28" xfId="0" applyNumberFormat="1" applyFont="1" applyFill="1" applyBorder="1" applyAlignment="1" applyProtection="1">
      <alignment horizontal="left" vertical="center" wrapText="1"/>
      <protection locked="0"/>
    </xf>
    <xf numFmtId="0" fontId="9" fillId="9" borderId="28" xfId="0" applyFont="1" applyFill="1" applyBorder="1" applyAlignment="1">
      <alignment horizontal="center" vertical="center" wrapText="1" readingOrder="1"/>
    </xf>
    <xf numFmtId="0" fontId="10" fillId="7" borderId="28" xfId="0" applyFont="1" applyFill="1" applyBorder="1" applyAlignment="1" applyProtection="1">
      <alignment vertical="center" wrapText="1"/>
      <protection locked="0"/>
    </xf>
    <xf numFmtId="0" fontId="10" fillId="7" borderId="29" xfId="0" applyFont="1" applyFill="1" applyBorder="1" applyAlignment="1" applyProtection="1">
      <alignment horizontal="left" vertical="center" wrapText="1"/>
      <protection locked="0"/>
    </xf>
    <xf numFmtId="0" fontId="10" fillId="7" borderId="30" xfId="0" applyFont="1" applyFill="1" applyBorder="1" applyAlignment="1" applyProtection="1">
      <alignment horizontal="left" vertical="center" wrapText="1"/>
      <protection locked="0"/>
    </xf>
    <xf numFmtId="0" fontId="10" fillId="7" borderId="31" xfId="0" applyFont="1" applyFill="1" applyBorder="1" applyAlignment="1" applyProtection="1">
      <alignment horizontal="left" vertical="center" wrapText="1"/>
      <protection locked="0"/>
    </xf>
    <xf numFmtId="0" fontId="10" fillId="7" borderId="14" xfId="0" applyFont="1" applyFill="1" applyBorder="1" applyAlignment="1" applyProtection="1">
      <alignment vertical="center" wrapText="1"/>
      <protection locked="0"/>
    </xf>
    <xf numFmtId="0" fontId="10" fillId="7" borderId="15" xfId="0" applyFont="1" applyFill="1" applyBorder="1" applyAlignment="1" applyProtection="1">
      <alignment vertical="center" wrapText="1"/>
      <protection locked="0"/>
    </xf>
    <xf numFmtId="0" fontId="10" fillId="7" borderId="16" xfId="0" applyFont="1" applyFill="1" applyBorder="1" applyAlignment="1" applyProtection="1">
      <alignment vertical="center" wrapText="1"/>
      <protection locked="0"/>
    </xf>
    <xf numFmtId="0" fontId="9" fillId="7" borderId="28" xfId="0" applyFont="1" applyFill="1" applyBorder="1" applyAlignment="1">
      <alignment horizontal="left" vertical="center"/>
    </xf>
    <xf numFmtId="0" fontId="10" fillId="7" borderId="14" xfId="0" applyFont="1" applyFill="1" applyBorder="1" applyAlignment="1" applyProtection="1">
      <alignment horizontal="left" vertical="top" wrapText="1"/>
      <protection locked="0"/>
    </xf>
    <xf numFmtId="0" fontId="10" fillId="7" borderId="15" xfId="0" applyFont="1" applyFill="1" applyBorder="1" applyAlignment="1" applyProtection="1">
      <alignment horizontal="left" vertical="top" wrapText="1"/>
      <protection locked="0"/>
    </xf>
    <xf numFmtId="0" fontId="10" fillId="7" borderId="16" xfId="0" applyFont="1" applyFill="1" applyBorder="1" applyAlignment="1" applyProtection="1">
      <alignment horizontal="left" vertical="top" wrapText="1"/>
      <protection locked="0"/>
    </xf>
    <xf numFmtId="0" fontId="9" fillId="7" borderId="14" xfId="0" applyFont="1" applyFill="1" applyBorder="1" applyAlignment="1">
      <alignment horizontal="left" vertical="center"/>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15" fillId="7" borderId="32" xfId="0" applyFont="1" applyFill="1" applyBorder="1" applyAlignment="1" applyProtection="1">
      <alignment horizontal="left" vertical="center"/>
      <protection locked="0"/>
    </xf>
    <xf numFmtId="0" fontId="15" fillId="7" borderId="38" xfId="0" applyFont="1" applyFill="1" applyBorder="1" applyAlignment="1" applyProtection="1">
      <alignment horizontal="left" vertical="center"/>
      <protection locked="0"/>
    </xf>
    <xf numFmtId="0" fontId="3" fillId="7" borderId="28" xfId="0" applyFont="1" applyFill="1" applyBorder="1" applyAlignment="1" applyProtection="1">
      <alignment horizontal="left" vertical="center"/>
      <protection locked="0"/>
    </xf>
    <xf numFmtId="0" fontId="3" fillId="7" borderId="28" xfId="0" applyFont="1" applyFill="1" applyBorder="1" applyAlignment="1" applyProtection="1">
      <alignment horizontal="left"/>
      <protection locked="0"/>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3" xfId="0" applyFont="1" applyFill="1" applyBorder="1" applyAlignment="1">
      <alignment horizontal="left" vertical="center" wrapText="1"/>
    </xf>
    <xf numFmtId="0" fontId="10" fillId="7" borderId="24" xfId="0" applyFont="1" applyFill="1" applyBorder="1" applyAlignment="1" applyProtection="1">
      <alignment horizontal="left" vertical="center" wrapText="1"/>
      <protection locked="0"/>
    </xf>
    <xf numFmtId="0" fontId="10" fillId="7" borderId="25" xfId="0" applyFont="1" applyFill="1" applyBorder="1" applyAlignment="1" applyProtection="1">
      <alignment horizontal="left" vertical="center" wrapText="1"/>
      <protection locked="0"/>
    </xf>
    <xf numFmtId="0" fontId="10" fillId="7" borderId="26" xfId="0" applyFont="1" applyFill="1" applyBorder="1" applyAlignment="1" applyProtection="1">
      <alignment horizontal="left" vertical="center" wrapText="1"/>
      <protection locked="0"/>
    </xf>
    <xf numFmtId="0" fontId="3" fillId="7" borderId="14" xfId="0" applyFont="1" applyFill="1" applyBorder="1" applyAlignment="1" applyProtection="1">
      <alignment horizontal="left" vertical="center" wrapText="1"/>
      <protection locked="0"/>
    </xf>
    <xf numFmtId="0" fontId="3" fillId="7" borderId="15" xfId="0" applyFont="1" applyFill="1" applyBorder="1" applyAlignment="1" applyProtection="1">
      <alignment horizontal="left" vertical="center"/>
      <protection locked="0"/>
    </xf>
    <xf numFmtId="0" fontId="3" fillId="7" borderId="15" xfId="0" applyFont="1" applyFill="1" applyBorder="1" applyAlignment="1" applyProtection="1">
      <alignment horizontal="left" vertical="center" wrapText="1"/>
      <protection locked="0"/>
    </xf>
    <xf numFmtId="0" fontId="3" fillId="7" borderId="28" xfId="0" applyFont="1" applyFill="1" applyBorder="1" applyAlignment="1" applyProtection="1">
      <alignment horizontal="left" wrapText="1"/>
      <protection locked="0"/>
    </xf>
    <xf numFmtId="0" fontId="3" fillId="7" borderId="28" xfId="0" applyFont="1" applyFill="1" applyBorder="1" applyAlignment="1" applyProtection="1">
      <alignment horizontal="left" vertical="center" wrapText="1"/>
      <protection locked="0"/>
    </xf>
    <xf numFmtId="0" fontId="3" fillId="7" borderId="14" xfId="0" applyFont="1" applyFill="1" applyBorder="1" applyAlignment="1" applyProtection="1">
      <alignment horizontal="center"/>
      <protection locked="0"/>
    </xf>
    <xf numFmtId="0" fontId="3" fillId="7" borderId="15" xfId="0" applyFont="1" applyFill="1" applyBorder="1" applyAlignment="1" applyProtection="1">
      <alignment horizontal="center"/>
      <protection locked="0"/>
    </xf>
    <xf numFmtId="0" fontId="3" fillId="7" borderId="16" xfId="0" applyFont="1" applyFill="1" applyBorder="1" applyAlignment="1" applyProtection="1">
      <alignment horizontal="center"/>
      <protection locked="0"/>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10591"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610591"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3"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calculatedColumnFormula>8776+9829+5266+11233</calculatedColumnFormula>
    </tableColumn>
    <tableColumn id="4" xr3:uid="{00000000-0010-0000-0000-000004000000}" name="Financiera_x000a_(B)" dataDxfId="36">
      <calculatedColumnFormula>195654000+130436000+130436000+195654000</calculatedColumnFormula>
    </tableColumn>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dataCellStyle="Moneda"/>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85:J90"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calculatedColumnFormula>80075+89683+48045+102495</calculatedColumnFormula>
    </tableColumn>
    <tableColumn id="4" xr3:uid="{00000000-0010-0000-0100-000004000000}" name="Financiera_x000a_(B)" dataDxfId="21">
      <calculatedColumnFormula>9700500+646700+647000+9700500</calculatedColumnFormula>
    </tableColumn>
    <tableColumn id="9" xr3:uid="{00000000-0010-0000-0100-000009000000}" name="Física_x000a_(C)" dataDxfId="20"/>
    <tableColumn id="10" xr3:uid="{00000000-0010-0000-0100-00000A000000}" name="Financiera_x000a_(D)" dataDxfId="19"/>
    <tableColumn id="5" xr3:uid="{00000000-0010-0000-0100-000005000000}" name="Física _x000a_(E)" dataDxfId="18"/>
    <tableColumn id="6" xr3:uid="{00000000-0010-0000-0100-000006000000}" name="Financiera _x000a_ (F)" dataDxfId="17" dataCellStyle="Moneda">
      <calculatedColumnFormula>1149788.24+671692.06</calculatedColumnFormula>
    </tableColumn>
    <tableColumn id="7" xr3:uid="{00000000-0010-0000-0100-000007000000}" name="Física _x000a_(%)_x000a_ G=E/C" dataDxfId="16">
      <calculatedColumnFormula>IF(G86&gt;0,G86/E86,0)</calculatedColumnFormula>
    </tableColumn>
    <tableColumn id="8" xr3:uid="{00000000-0010-0000-0100-000008000000}" name="Financiero _x000a_(%) _x000a_H=F/D" dataDxfId="15">
      <calculatedColumnFormula>Tabla13[[#This Row],[Financiera 
 (F)]]/Tabla13[[#This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46:J150"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calculatedColumnFormula>600+672+360+768</calculatedColumnFormula>
    </tableColumn>
    <tableColumn id="4" xr3:uid="{00000000-0010-0000-0200-000004000000}" name="Financiera_x000a_(B)" dataDxfId="6">
      <calculatedColumnFormula>2625783+1750522+1750522+2625783</calculatedColumnFormula>
    </tableColumn>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dataCellStyle="Moneda"/>
    <tableColumn id="7" xr3:uid="{00000000-0010-0000-0200-000007000000}" name="Física _x000a_(%)_x000a_ G=E/C" dataDxfId="1">
      <calculatedColumnFormula>IF(G147&gt;0,G147/E147,0)</calculatedColumnFormula>
    </tableColumn>
    <tableColumn id="8" xr3:uid="{00000000-0010-0000-0200-000008000000}" name="Financiero _x000a_(%) _x000a_H=F/D" dataDxfId="0">
      <calculatedColumnFormula>IF(H147&gt;0,H147/F147,0)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24"/>
  <sheetViews>
    <sheetView tabSelected="1" topLeftCell="A194" zoomScale="110" zoomScaleNormal="110" workbookViewId="0">
      <selection activeCell="A199" sqref="A199"/>
    </sheetView>
  </sheetViews>
  <sheetFormatPr baseColWidth="10" defaultColWidth="11.42578125" defaultRowHeight="15" x14ac:dyDescent="0.25"/>
  <cols>
    <col min="1" max="1" width="24" style="1" customWidth="1"/>
    <col min="2" max="2" width="20.7109375" style="1" customWidth="1"/>
    <col min="3" max="3" width="16.28515625" style="1" customWidth="1"/>
    <col min="4" max="4" width="18.7109375" style="1" customWidth="1"/>
    <col min="5" max="5" width="12.7109375" style="39" customWidth="1"/>
    <col min="6" max="6" width="19.7109375" style="1" customWidth="1"/>
    <col min="7" max="7" width="12.7109375" style="1" customWidth="1"/>
    <col min="8" max="8" width="15.7109375" style="1" customWidth="1"/>
    <col min="9" max="9" width="12.7109375" style="1" customWidth="1"/>
    <col min="10" max="10" width="19.42578125" style="1" customWidth="1"/>
    <col min="11" max="82" width="11.42578125" style="11"/>
  </cols>
  <sheetData>
    <row r="1" spans="1:10" ht="16.5" customHeight="1" thickBot="1" x14ac:dyDescent="0.3">
      <c r="A1" s="2"/>
      <c r="B1" s="113" t="s">
        <v>118</v>
      </c>
      <c r="C1" s="114"/>
      <c r="D1" s="114"/>
      <c r="E1" s="114"/>
      <c r="F1" s="114"/>
      <c r="G1" s="114"/>
      <c r="H1" s="114"/>
      <c r="I1" s="114"/>
      <c r="J1" s="115"/>
    </row>
    <row r="2" spans="1:10" x14ac:dyDescent="0.25">
      <c r="A2" s="3"/>
      <c r="B2" s="116" t="s">
        <v>0</v>
      </c>
      <c r="C2" s="117"/>
      <c r="D2" s="116" t="s">
        <v>1</v>
      </c>
      <c r="E2" s="117"/>
      <c r="F2" s="117"/>
      <c r="G2" s="117"/>
      <c r="H2" s="118"/>
      <c r="I2" s="35" t="s">
        <v>2</v>
      </c>
      <c r="J2" s="36" t="s">
        <v>3</v>
      </c>
    </row>
    <row r="3" spans="1:10" ht="15.75" thickBot="1" x14ac:dyDescent="0.3">
      <c r="A3" s="4"/>
      <c r="B3" s="119" t="s">
        <v>4</v>
      </c>
      <c r="C3" s="120"/>
      <c r="D3" s="119"/>
      <c r="E3" s="120"/>
      <c r="F3" s="120"/>
      <c r="G3" s="120"/>
      <c r="H3" s="121"/>
      <c r="I3" s="33">
        <v>46129</v>
      </c>
      <c r="J3" s="34" t="s">
        <v>84</v>
      </c>
    </row>
    <row r="4" spans="1:10" x14ac:dyDescent="0.25">
      <c r="A4" s="122"/>
      <c r="B4" s="123"/>
      <c r="C4" s="123"/>
      <c r="D4" s="124"/>
      <c r="E4" s="124"/>
      <c r="F4" s="124"/>
      <c r="G4" s="124"/>
      <c r="H4" s="124"/>
      <c r="I4" s="123"/>
      <c r="J4" s="125"/>
    </row>
    <row r="5" spans="1:10" ht="3" customHeight="1" x14ac:dyDescent="0.25">
      <c r="A5" s="129"/>
      <c r="B5" s="130"/>
      <c r="C5" s="130"/>
      <c r="D5" s="130"/>
      <c r="E5" s="130"/>
      <c r="F5" s="130"/>
      <c r="G5" s="130"/>
      <c r="H5" s="130"/>
      <c r="I5" s="130"/>
      <c r="J5" s="131"/>
    </row>
    <row r="6" spans="1:10" x14ac:dyDescent="0.25">
      <c r="A6" s="104" t="s">
        <v>5</v>
      </c>
      <c r="B6" s="105"/>
      <c r="C6" s="105"/>
      <c r="D6" s="105"/>
      <c r="E6" s="105"/>
      <c r="F6" s="105"/>
      <c r="G6" s="105"/>
      <c r="H6" s="105"/>
      <c r="I6" s="105"/>
      <c r="J6" s="106"/>
    </row>
    <row r="7" spans="1:10" x14ac:dyDescent="0.25">
      <c r="A7" s="132" t="s">
        <v>6</v>
      </c>
      <c r="B7" s="133"/>
      <c r="C7" s="133"/>
      <c r="D7" s="133"/>
      <c r="E7" s="133"/>
      <c r="F7" s="133"/>
      <c r="G7" s="133"/>
      <c r="H7" s="133"/>
      <c r="I7" s="133"/>
      <c r="J7" s="134"/>
    </row>
    <row r="8" spans="1:10" x14ac:dyDescent="0.25">
      <c r="A8" s="8" t="s">
        <v>7</v>
      </c>
      <c r="B8" s="126" t="s">
        <v>45</v>
      </c>
      <c r="C8" s="127"/>
      <c r="D8" s="127"/>
      <c r="E8" s="127"/>
      <c r="F8" s="127"/>
      <c r="G8" s="127"/>
      <c r="H8" s="127"/>
      <c r="I8" s="127"/>
      <c r="J8" s="128"/>
    </row>
    <row r="9" spans="1:10" ht="15" customHeight="1" x14ac:dyDescent="0.25">
      <c r="A9" s="9" t="s">
        <v>33</v>
      </c>
      <c r="B9" s="126" t="s">
        <v>46</v>
      </c>
      <c r="C9" s="127"/>
      <c r="D9" s="127"/>
      <c r="E9" s="127"/>
      <c r="F9" s="127"/>
      <c r="G9" s="127"/>
      <c r="H9" s="127"/>
      <c r="I9" s="127"/>
      <c r="J9" s="128"/>
    </row>
    <row r="10" spans="1:10" x14ac:dyDescent="0.25">
      <c r="A10" s="9" t="s">
        <v>34</v>
      </c>
      <c r="B10" s="126" t="s">
        <v>47</v>
      </c>
      <c r="C10" s="127"/>
      <c r="D10" s="127"/>
      <c r="E10" s="127"/>
      <c r="F10" s="127"/>
      <c r="G10" s="127"/>
      <c r="H10" s="127"/>
      <c r="I10" s="127"/>
      <c r="J10" s="128"/>
    </row>
    <row r="11" spans="1:10" ht="42.75" customHeight="1" x14ac:dyDescent="0.25">
      <c r="A11" s="8" t="s">
        <v>8</v>
      </c>
      <c r="B11" s="103" t="s">
        <v>119</v>
      </c>
      <c r="C11" s="103"/>
      <c r="D11" s="103"/>
      <c r="E11" s="103"/>
      <c r="F11" s="103"/>
      <c r="G11" s="103"/>
      <c r="H11" s="103"/>
      <c r="I11" s="103"/>
      <c r="J11" s="103"/>
    </row>
    <row r="12" spans="1:10" ht="34.5" customHeight="1" x14ac:dyDescent="0.25">
      <c r="A12" s="8" t="s">
        <v>9</v>
      </c>
      <c r="B12" s="103" t="s">
        <v>120</v>
      </c>
      <c r="C12" s="103"/>
      <c r="D12" s="103"/>
      <c r="E12" s="103"/>
      <c r="F12" s="103"/>
      <c r="G12" s="103"/>
      <c r="H12" s="103"/>
      <c r="I12" s="103"/>
      <c r="J12" s="103"/>
    </row>
    <row r="13" spans="1:10" x14ac:dyDescent="0.25">
      <c r="A13" s="104" t="s">
        <v>10</v>
      </c>
      <c r="B13" s="105"/>
      <c r="C13" s="105"/>
      <c r="D13" s="105"/>
      <c r="E13" s="105"/>
      <c r="F13" s="105"/>
      <c r="G13" s="105"/>
      <c r="H13" s="105"/>
      <c r="I13" s="105"/>
      <c r="J13" s="106"/>
    </row>
    <row r="14" spans="1:10" ht="27.75" customHeight="1" x14ac:dyDescent="0.25">
      <c r="A14" s="5" t="s">
        <v>11</v>
      </c>
      <c r="B14" s="6">
        <v>3</v>
      </c>
      <c r="C14" s="103" t="s">
        <v>48</v>
      </c>
      <c r="D14" s="103"/>
      <c r="E14" s="103"/>
      <c r="F14" s="103"/>
      <c r="G14" s="103"/>
      <c r="H14" s="103"/>
      <c r="I14" s="103"/>
      <c r="J14" s="103"/>
    </row>
    <row r="15" spans="1:10" ht="26.25" customHeight="1" x14ac:dyDescent="0.25">
      <c r="A15" s="5" t="s">
        <v>12</v>
      </c>
      <c r="B15" s="7">
        <v>3</v>
      </c>
      <c r="C15" s="103" t="s">
        <v>49</v>
      </c>
      <c r="D15" s="103"/>
      <c r="E15" s="103"/>
      <c r="F15" s="103"/>
      <c r="G15" s="103"/>
      <c r="H15" s="103"/>
      <c r="I15" s="103"/>
      <c r="J15" s="103"/>
    </row>
    <row r="16" spans="1:10" ht="43.5" customHeight="1" x14ac:dyDescent="0.25">
      <c r="A16" s="5" t="s">
        <v>13</v>
      </c>
      <c r="B16" s="7">
        <v>3</v>
      </c>
      <c r="C16" s="103" t="s">
        <v>50</v>
      </c>
      <c r="D16" s="103"/>
      <c r="E16" s="103"/>
      <c r="F16" s="103"/>
      <c r="G16" s="103"/>
      <c r="H16" s="103"/>
      <c r="I16" s="103"/>
      <c r="J16" s="103"/>
    </row>
    <row r="17" spans="1:82" x14ac:dyDescent="0.25">
      <c r="A17" s="104" t="s">
        <v>14</v>
      </c>
      <c r="B17" s="105"/>
      <c r="C17" s="105"/>
      <c r="D17" s="105"/>
      <c r="E17" s="105"/>
      <c r="F17" s="105"/>
      <c r="G17" s="105"/>
      <c r="H17" s="105"/>
      <c r="I17" s="105"/>
      <c r="J17" s="106"/>
    </row>
    <row r="18" spans="1:82" ht="18" customHeight="1" x14ac:dyDescent="0.25">
      <c r="A18" s="8" t="s">
        <v>15</v>
      </c>
      <c r="B18" s="107" t="s">
        <v>57</v>
      </c>
      <c r="C18" s="107"/>
      <c r="D18" s="107"/>
      <c r="E18" s="107"/>
      <c r="F18" s="107"/>
      <c r="G18" s="107"/>
      <c r="H18" s="107"/>
      <c r="I18" s="107"/>
      <c r="J18" s="107"/>
    </row>
    <row r="19" spans="1:82" ht="79.5" customHeight="1" x14ac:dyDescent="0.25">
      <c r="A19" s="10" t="s">
        <v>16</v>
      </c>
      <c r="B19" s="103" t="s">
        <v>62</v>
      </c>
      <c r="C19" s="103"/>
      <c r="D19" s="103"/>
      <c r="E19" s="103"/>
      <c r="F19" s="103"/>
      <c r="G19" s="103"/>
      <c r="H19" s="103"/>
      <c r="I19" s="103"/>
      <c r="J19" s="103"/>
    </row>
    <row r="20" spans="1:82" ht="24.75" customHeight="1" x14ac:dyDescent="0.25">
      <c r="A20" s="10" t="s">
        <v>58</v>
      </c>
      <c r="B20" s="103" t="s">
        <v>51</v>
      </c>
      <c r="C20" s="103"/>
      <c r="D20" s="103"/>
      <c r="E20" s="103"/>
      <c r="F20" s="103"/>
      <c r="G20" s="103"/>
      <c r="H20" s="103"/>
      <c r="I20" s="103"/>
      <c r="J20" s="103"/>
    </row>
    <row r="21" spans="1:82" ht="69.75" customHeight="1" x14ac:dyDescent="0.25">
      <c r="A21" s="10" t="s">
        <v>89</v>
      </c>
      <c r="B21" s="83" t="s">
        <v>115</v>
      </c>
      <c r="C21" s="83"/>
      <c r="D21" s="83"/>
      <c r="E21" s="83"/>
      <c r="F21" s="83"/>
      <c r="G21" s="83"/>
      <c r="H21" s="83"/>
      <c r="I21" s="83"/>
      <c r="J21" s="83"/>
    </row>
    <row r="22" spans="1:82" x14ac:dyDescent="0.25">
      <c r="A22" s="104" t="s">
        <v>17</v>
      </c>
      <c r="B22" s="105"/>
      <c r="C22" s="105"/>
      <c r="D22" s="105"/>
      <c r="E22" s="105"/>
      <c r="F22" s="105"/>
      <c r="G22" s="105"/>
      <c r="H22" s="105"/>
      <c r="I22" s="105"/>
      <c r="J22" s="106"/>
    </row>
    <row r="23" spans="1:82" x14ac:dyDescent="0.25">
      <c r="A23" s="139" t="s">
        <v>18</v>
      </c>
      <c r="B23" s="140"/>
      <c r="C23" s="140"/>
      <c r="D23" s="140"/>
      <c r="E23" s="140"/>
      <c r="F23" s="140"/>
      <c r="G23" s="140"/>
      <c r="H23" s="140"/>
      <c r="I23" s="140"/>
      <c r="J23" s="141"/>
    </row>
    <row r="24" spans="1:82" ht="42" customHeight="1" x14ac:dyDescent="0.25">
      <c r="A24" s="142" t="s">
        <v>19</v>
      </c>
      <c r="B24" s="102"/>
      <c r="C24" s="100" t="s">
        <v>106</v>
      </c>
      <c r="D24" s="101"/>
      <c r="E24" s="101"/>
      <c r="F24" s="101" t="s">
        <v>20</v>
      </c>
      <c r="G24" s="101"/>
      <c r="H24" s="102"/>
      <c r="I24" s="100" t="s">
        <v>201</v>
      </c>
      <c r="J24" s="143"/>
    </row>
    <row r="25" spans="1:82" x14ac:dyDescent="0.25">
      <c r="A25" s="135">
        <f>+D29+D30+D31+D32+D33</f>
        <v>1524704349</v>
      </c>
      <c r="B25" s="136"/>
      <c r="C25" s="110">
        <f>+F29+F30+F31+F32+F33</f>
        <v>487911025</v>
      </c>
      <c r="D25" s="111"/>
      <c r="E25" s="112"/>
      <c r="F25" s="110">
        <f>+H29+H30+H31+H32+H33</f>
        <v>12523717.560000001</v>
      </c>
      <c r="G25" s="111"/>
      <c r="H25" s="112"/>
      <c r="I25" s="137">
        <f>+F25/C25</f>
        <v>2.56680356013681E-2</v>
      </c>
      <c r="J25" s="138"/>
    </row>
    <row r="26" spans="1:82" x14ac:dyDescent="0.25">
      <c r="A26" s="139" t="s">
        <v>22</v>
      </c>
      <c r="B26" s="140"/>
      <c r="C26" s="140"/>
      <c r="D26" s="140"/>
      <c r="E26" s="140"/>
      <c r="F26" s="140"/>
      <c r="G26" s="140"/>
      <c r="H26" s="140"/>
      <c r="I26" s="140"/>
      <c r="J26" s="141"/>
    </row>
    <row r="27" spans="1:82" x14ac:dyDescent="0.25">
      <c r="A27" s="16"/>
      <c r="B27" s="16"/>
      <c r="C27" s="108" t="s">
        <v>44</v>
      </c>
      <c r="D27" s="109"/>
      <c r="E27" s="108" t="s">
        <v>74</v>
      </c>
      <c r="F27" s="109"/>
      <c r="G27" s="108" t="s">
        <v>75</v>
      </c>
      <c r="H27" s="108"/>
      <c r="I27" s="108" t="s">
        <v>23</v>
      </c>
      <c r="J27" s="109"/>
    </row>
    <row r="28" spans="1:82" ht="38.25" x14ac:dyDescent="0.25">
      <c r="A28" s="17" t="s">
        <v>24</v>
      </c>
      <c r="B28" s="17" t="s">
        <v>25</v>
      </c>
      <c r="C28" s="17" t="s">
        <v>36</v>
      </c>
      <c r="D28" s="17" t="s">
        <v>37</v>
      </c>
      <c r="E28" s="37" t="s">
        <v>38</v>
      </c>
      <c r="F28" s="17" t="s">
        <v>39</v>
      </c>
      <c r="G28" s="17" t="s">
        <v>40</v>
      </c>
      <c r="H28" s="17" t="s">
        <v>41</v>
      </c>
      <c r="I28" s="17" t="s">
        <v>42</v>
      </c>
      <c r="J28" s="17" t="s">
        <v>43</v>
      </c>
    </row>
    <row r="29" spans="1:82" ht="94.5" customHeight="1" x14ac:dyDescent="0.25">
      <c r="A29" s="18" t="s">
        <v>52</v>
      </c>
      <c r="B29" s="19" t="s">
        <v>53</v>
      </c>
      <c r="C29" s="55">
        <v>39372</v>
      </c>
      <c r="D29" s="56">
        <v>701331971</v>
      </c>
      <c r="E29" s="57">
        <v>11314</v>
      </c>
      <c r="F29" s="58">
        <v>230968598</v>
      </c>
      <c r="G29" s="61">
        <v>2564</v>
      </c>
      <c r="H29" s="65">
        <v>12523717.560000001</v>
      </c>
      <c r="I29" s="24">
        <f>IF(G29&gt;0,G29/E29,0)</f>
        <v>0.22662188439101996</v>
      </c>
      <c r="J29" s="24">
        <f>IF(H29&gt;0,H29/F29,0)</f>
        <v>5.4222598519648113E-2</v>
      </c>
    </row>
    <row r="30" spans="1:82" ht="80.25" customHeight="1" x14ac:dyDescent="0.25">
      <c r="A30" s="18" t="s">
        <v>54</v>
      </c>
      <c r="B30" s="19" t="s">
        <v>55</v>
      </c>
      <c r="C30" s="55">
        <v>3475</v>
      </c>
      <c r="D30" s="56">
        <v>32728026</v>
      </c>
      <c r="E30" s="57">
        <v>865</v>
      </c>
      <c r="F30" s="58">
        <v>7692507</v>
      </c>
      <c r="G30" s="61">
        <v>896</v>
      </c>
      <c r="H30" s="65">
        <v>0</v>
      </c>
      <c r="I30" s="24">
        <f>IF(G30&gt;0,G30/E30,0)</f>
        <v>1.0358381502890173</v>
      </c>
      <c r="J30" s="24">
        <f t="shared" ref="J30:J31" si="0">IF(H30&gt;0,H30/F30,0)</f>
        <v>0</v>
      </c>
    </row>
    <row r="31" spans="1:82" s="53" customFormat="1" ht="84" customHeight="1" x14ac:dyDescent="0.25">
      <c r="A31" s="18" t="s">
        <v>93</v>
      </c>
      <c r="B31" s="19" t="s">
        <v>68</v>
      </c>
      <c r="C31" s="55">
        <v>1699</v>
      </c>
      <c r="D31" s="56">
        <v>22014093</v>
      </c>
      <c r="E31" s="59">
        <v>401</v>
      </c>
      <c r="F31" s="60">
        <v>7351437</v>
      </c>
      <c r="G31" s="61">
        <v>377</v>
      </c>
      <c r="H31" s="65">
        <v>0</v>
      </c>
      <c r="I31" s="24">
        <f t="shared" ref="I31" si="1">IF(G31&gt;0,G31/E31,0)</f>
        <v>0.94014962593516205</v>
      </c>
      <c r="J31" s="24">
        <f t="shared" si="0"/>
        <v>0</v>
      </c>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row>
    <row r="32" spans="1:82" s="53" customFormat="1" ht="77.25" customHeight="1" x14ac:dyDescent="0.25">
      <c r="A32" s="18" t="s">
        <v>70</v>
      </c>
      <c r="B32" s="19" t="s">
        <v>69</v>
      </c>
      <c r="C32" s="56">
        <v>16120</v>
      </c>
      <c r="D32" s="56">
        <v>33293344</v>
      </c>
      <c r="E32" s="57">
        <v>4258</v>
      </c>
      <c r="F32" s="60">
        <v>7557003</v>
      </c>
      <c r="G32" s="23">
        <v>4331</v>
      </c>
      <c r="H32" s="65">
        <v>0</v>
      </c>
      <c r="I32" s="32">
        <f t="shared" ref="I32:J33" si="2">IF(G32&gt;0,G32/E32,0)</f>
        <v>1.0171441991545327</v>
      </c>
      <c r="J32" s="24">
        <f t="shared" si="2"/>
        <v>0</v>
      </c>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row>
    <row r="33" spans="1:82" s="53" customFormat="1" ht="64.5" customHeight="1" x14ac:dyDescent="0.25">
      <c r="A33" s="20" t="s">
        <v>78</v>
      </c>
      <c r="B33" s="21" t="s">
        <v>79</v>
      </c>
      <c r="C33" s="56">
        <v>108344</v>
      </c>
      <c r="D33" s="56">
        <v>735336915</v>
      </c>
      <c r="E33" s="57">
        <v>25900</v>
      </c>
      <c r="F33" s="60">
        <v>234341480</v>
      </c>
      <c r="G33" s="61">
        <v>12656</v>
      </c>
      <c r="H33" s="65">
        <v>0</v>
      </c>
      <c r="I33" s="32">
        <f t="shared" si="2"/>
        <v>0.48864864864864865</v>
      </c>
      <c r="J33" s="24">
        <f>IF(H33&gt;0,H33/F33,0)</f>
        <v>0</v>
      </c>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row>
    <row r="34" spans="1:82" s="53" customFormat="1" ht="56.25" customHeight="1" x14ac:dyDescent="0.25">
      <c r="A34" s="84" t="s">
        <v>26</v>
      </c>
      <c r="B34" s="85"/>
      <c r="C34" s="85"/>
      <c r="D34" s="85"/>
      <c r="E34" s="85"/>
      <c r="F34" s="85"/>
      <c r="G34" s="85"/>
      <c r="H34" s="85"/>
      <c r="I34" s="85"/>
      <c r="J34" s="86"/>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row>
    <row r="35" spans="1:82" x14ac:dyDescent="0.25">
      <c r="A35" s="84" t="s">
        <v>27</v>
      </c>
      <c r="B35" s="85"/>
      <c r="C35" s="85"/>
      <c r="D35" s="85"/>
      <c r="E35" s="85"/>
      <c r="F35" s="85"/>
      <c r="G35" s="85"/>
      <c r="H35" s="85"/>
      <c r="I35" s="85"/>
      <c r="J35" s="86"/>
    </row>
    <row r="36" spans="1:82" x14ac:dyDescent="0.25">
      <c r="A36" s="20" t="s">
        <v>28</v>
      </c>
      <c r="B36" s="83" t="s">
        <v>94</v>
      </c>
      <c r="C36" s="83"/>
      <c r="D36" s="83"/>
      <c r="E36" s="83"/>
      <c r="F36" s="83"/>
      <c r="G36" s="83"/>
      <c r="H36" s="83"/>
      <c r="I36" s="83"/>
      <c r="J36" s="83"/>
    </row>
    <row r="37" spans="1:82" ht="30.75" customHeight="1" x14ac:dyDescent="0.25">
      <c r="A37" s="20" t="s">
        <v>29</v>
      </c>
      <c r="B37" s="83" t="s">
        <v>85</v>
      </c>
      <c r="C37" s="83"/>
      <c r="D37" s="83"/>
      <c r="E37" s="83"/>
      <c r="F37" s="83"/>
      <c r="G37" s="83"/>
      <c r="H37" s="83"/>
      <c r="I37" s="83"/>
      <c r="J37" s="83"/>
    </row>
    <row r="38" spans="1:82" ht="97.5" customHeight="1" x14ac:dyDescent="0.25">
      <c r="A38" s="20" t="s">
        <v>30</v>
      </c>
      <c r="B38" s="83" t="s">
        <v>130</v>
      </c>
      <c r="C38" s="83"/>
      <c r="D38" s="83"/>
      <c r="E38" s="83"/>
      <c r="F38" s="83"/>
      <c r="G38" s="83"/>
      <c r="H38" s="83"/>
      <c r="I38" s="83"/>
      <c r="J38" s="83"/>
    </row>
    <row r="39" spans="1:82" ht="111.75" customHeight="1" x14ac:dyDescent="0.25">
      <c r="A39" s="20" t="s">
        <v>31</v>
      </c>
      <c r="B39" s="83" t="s">
        <v>131</v>
      </c>
      <c r="C39" s="83"/>
      <c r="D39" s="83"/>
      <c r="E39" s="83"/>
      <c r="F39" s="83"/>
      <c r="G39" s="83"/>
      <c r="H39" s="83"/>
      <c r="I39" s="83"/>
      <c r="J39" s="83"/>
    </row>
    <row r="40" spans="1:82" s="53" customFormat="1" ht="54" customHeight="1" x14ac:dyDescent="0.25">
      <c r="A40" s="20" t="s">
        <v>63</v>
      </c>
      <c r="B40" s="87" t="s">
        <v>132</v>
      </c>
      <c r="C40" s="88"/>
      <c r="D40" s="88"/>
      <c r="E40" s="88"/>
      <c r="F40" s="88"/>
      <c r="G40" s="88"/>
      <c r="H40" s="88"/>
      <c r="I40" s="88"/>
      <c r="J40" s="89"/>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row>
    <row r="41" spans="1:82" ht="175.5" customHeight="1" x14ac:dyDescent="0.25">
      <c r="A41" s="20" t="s">
        <v>90</v>
      </c>
      <c r="B41" s="87" t="s">
        <v>133</v>
      </c>
      <c r="C41" s="88"/>
      <c r="D41" s="88"/>
      <c r="E41" s="88"/>
      <c r="F41" s="88"/>
      <c r="G41" s="88"/>
      <c r="H41" s="88"/>
      <c r="I41" s="88"/>
      <c r="J41" s="89"/>
    </row>
    <row r="42" spans="1:82" ht="28.5" customHeight="1" x14ac:dyDescent="0.25">
      <c r="A42" s="84" t="s">
        <v>26</v>
      </c>
      <c r="B42" s="85"/>
      <c r="C42" s="85"/>
      <c r="D42" s="85"/>
      <c r="E42" s="85"/>
      <c r="F42" s="85"/>
      <c r="G42" s="85"/>
      <c r="H42" s="85"/>
      <c r="I42" s="85"/>
      <c r="J42" s="86"/>
    </row>
    <row r="43" spans="1:82" x14ac:dyDescent="0.25">
      <c r="A43" s="84" t="s">
        <v>27</v>
      </c>
      <c r="B43" s="85"/>
      <c r="C43" s="85"/>
      <c r="D43" s="85"/>
      <c r="E43" s="85"/>
      <c r="F43" s="85"/>
      <c r="G43" s="85"/>
      <c r="H43" s="85"/>
      <c r="I43" s="85"/>
      <c r="J43" s="86"/>
    </row>
    <row r="44" spans="1:82" ht="30" customHeight="1" x14ac:dyDescent="0.25">
      <c r="A44" s="20" t="s">
        <v>28</v>
      </c>
      <c r="B44" s="83" t="s">
        <v>95</v>
      </c>
      <c r="C44" s="83"/>
      <c r="D44" s="83"/>
      <c r="E44" s="83"/>
      <c r="F44" s="83"/>
      <c r="G44" s="83"/>
      <c r="H44" s="83"/>
      <c r="I44" s="83"/>
      <c r="J44" s="83"/>
    </row>
    <row r="45" spans="1:82" ht="51" customHeight="1" x14ac:dyDescent="0.25">
      <c r="A45" s="20" t="s">
        <v>29</v>
      </c>
      <c r="B45" s="83" t="s">
        <v>134</v>
      </c>
      <c r="C45" s="83"/>
      <c r="D45" s="83"/>
      <c r="E45" s="83"/>
      <c r="F45" s="83"/>
      <c r="G45" s="83"/>
      <c r="H45" s="83"/>
      <c r="I45" s="83"/>
      <c r="J45" s="83"/>
    </row>
    <row r="46" spans="1:82" ht="60" customHeight="1" x14ac:dyDescent="0.25">
      <c r="A46" s="20" t="s">
        <v>30</v>
      </c>
      <c r="B46" s="83" t="s">
        <v>135</v>
      </c>
      <c r="C46" s="83"/>
      <c r="D46" s="83"/>
      <c r="E46" s="83"/>
      <c r="F46" s="83"/>
      <c r="G46" s="83"/>
      <c r="H46" s="83"/>
      <c r="I46" s="83"/>
      <c r="J46" s="83"/>
    </row>
    <row r="47" spans="1:82" ht="42" customHeight="1" x14ac:dyDescent="0.25">
      <c r="A47" s="20" t="s">
        <v>31</v>
      </c>
      <c r="B47" s="83" t="s">
        <v>136</v>
      </c>
      <c r="C47" s="83"/>
      <c r="D47" s="83"/>
      <c r="E47" s="83"/>
      <c r="F47" s="83"/>
      <c r="G47" s="83"/>
      <c r="H47" s="83"/>
      <c r="I47" s="83"/>
      <c r="J47" s="83"/>
    </row>
    <row r="48" spans="1:82" ht="53.25" customHeight="1" x14ac:dyDescent="0.25">
      <c r="A48" s="20" t="s">
        <v>63</v>
      </c>
      <c r="B48" s="87" t="s">
        <v>137</v>
      </c>
      <c r="C48" s="88"/>
      <c r="D48" s="88"/>
      <c r="E48" s="88"/>
      <c r="F48" s="88"/>
      <c r="G48" s="88"/>
      <c r="H48" s="88"/>
      <c r="I48" s="88"/>
      <c r="J48" s="89"/>
    </row>
    <row r="49" spans="1:10" ht="88.5" customHeight="1" x14ac:dyDescent="0.25">
      <c r="A49" s="20" t="s">
        <v>91</v>
      </c>
      <c r="B49" s="87" t="s">
        <v>138</v>
      </c>
      <c r="C49" s="88"/>
      <c r="D49" s="88"/>
      <c r="E49" s="88"/>
      <c r="F49" s="88"/>
      <c r="G49" s="88"/>
      <c r="H49" s="88"/>
      <c r="I49" s="88"/>
      <c r="J49" s="89"/>
    </row>
    <row r="50" spans="1:10" ht="21" customHeight="1" x14ac:dyDescent="0.25">
      <c r="A50" s="91" t="s">
        <v>26</v>
      </c>
      <c r="B50" s="92"/>
      <c r="C50" s="92"/>
      <c r="D50" s="92"/>
      <c r="E50" s="92"/>
      <c r="F50" s="92"/>
      <c r="G50" s="92"/>
      <c r="H50" s="92"/>
      <c r="I50" s="92"/>
      <c r="J50" s="93"/>
    </row>
    <row r="51" spans="1:10" x14ac:dyDescent="0.25">
      <c r="A51" s="94" t="s">
        <v>27</v>
      </c>
      <c r="B51" s="95"/>
      <c r="C51" s="95"/>
      <c r="D51" s="95"/>
      <c r="E51" s="95"/>
      <c r="F51" s="95"/>
      <c r="G51" s="95"/>
      <c r="H51" s="95"/>
      <c r="I51" s="95"/>
      <c r="J51" s="96"/>
    </row>
    <row r="52" spans="1:10" x14ac:dyDescent="0.25">
      <c r="A52" s="20" t="s">
        <v>28</v>
      </c>
      <c r="B52" s="83" t="s">
        <v>96</v>
      </c>
      <c r="C52" s="83"/>
      <c r="D52" s="83"/>
      <c r="E52" s="83"/>
      <c r="F52" s="83"/>
      <c r="G52" s="83"/>
      <c r="H52" s="83"/>
      <c r="I52" s="83"/>
      <c r="J52" s="83"/>
    </row>
    <row r="53" spans="1:10" ht="38.25" customHeight="1" x14ac:dyDescent="0.25">
      <c r="A53" s="20" t="s">
        <v>29</v>
      </c>
      <c r="B53" s="83" t="s">
        <v>105</v>
      </c>
      <c r="C53" s="83"/>
      <c r="D53" s="83"/>
      <c r="E53" s="83"/>
      <c r="F53" s="83"/>
      <c r="G53" s="83"/>
      <c r="H53" s="83"/>
      <c r="I53" s="83"/>
      <c r="J53" s="83"/>
    </row>
    <row r="54" spans="1:10" ht="45" customHeight="1" x14ac:dyDescent="0.25">
      <c r="A54" s="20" t="s">
        <v>30</v>
      </c>
      <c r="B54" s="83" t="s">
        <v>139</v>
      </c>
      <c r="C54" s="83"/>
      <c r="D54" s="83"/>
      <c r="E54" s="83"/>
      <c r="F54" s="83"/>
      <c r="G54" s="83"/>
      <c r="H54" s="83"/>
      <c r="I54" s="83"/>
      <c r="J54" s="83"/>
    </row>
    <row r="55" spans="1:10" ht="39" customHeight="1" x14ac:dyDescent="0.25">
      <c r="A55" s="20" t="s">
        <v>31</v>
      </c>
      <c r="B55" s="83" t="s">
        <v>109</v>
      </c>
      <c r="C55" s="83"/>
      <c r="D55" s="83"/>
      <c r="E55" s="83"/>
      <c r="F55" s="83"/>
      <c r="G55" s="83"/>
      <c r="H55" s="83"/>
      <c r="I55" s="83"/>
      <c r="J55" s="83"/>
    </row>
    <row r="56" spans="1:10" ht="36" customHeight="1" x14ac:dyDescent="0.25">
      <c r="A56" s="20" t="s">
        <v>63</v>
      </c>
      <c r="B56" s="87" t="s">
        <v>140</v>
      </c>
      <c r="C56" s="88"/>
      <c r="D56" s="88"/>
      <c r="E56" s="88"/>
      <c r="F56" s="88"/>
      <c r="G56" s="88"/>
      <c r="H56" s="88"/>
      <c r="I56" s="88"/>
      <c r="J56" s="89"/>
    </row>
    <row r="57" spans="1:10" ht="105" customHeight="1" x14ac:dyDescent="0.25">
      <c r="A57" s="26" t="s">
        <v>90</v>
      </c>
      <c r="B57" s="87" t="s">
        <v>141</v>
      </c>
      <c r="C57" s="88"/>
      <c r="D57" s="88"/>
      <c r="E57" s="88"/>
      <c r="F57" s="88"/>
      <c r="G57" s="88"/>
      <c r="H57" s="88"/>
      <c r="I57" s="88"/>
      <c r="J57" s="89"/>
    </row>
    <row r="58" spans="1:10" ht="24.75" customHeight="1" x14ac:dyDescent="0.25">
      <c r="A58" s="97" t="s">
        <v>26</v>
      </c>
      <c r="B58" s="98"/>
      <c r="C58" s="98"/>
      <c r="D58" s="98"/>
      <c r="E58" s="98"/>
      <c r="F58" s="98"/>
      <c r="G58" s="98"/>
      <c r="H58" s="98"/>
      <c r="I58" s="98"/>
      <c r="J58" s="99"/>
    </row>
    <row r="59" spans="1:10" x14ac:dyDescent="0.25">
      <c r="A59" s="97" t="s">
        <v>27</v>
      </c>
      <c r="B59" s="98"/>
      <c r="C59" s="98"/>
      <c r="D59" s="98"/>
      <c r="E59" s="98"/>
      <c r="F59" s="98"/>
      <c r="G59" s="98"/>
      <c r="H59" s="98"/>
      <c r="I59" s="98"/>
      <c r="J59" s="99"/>
    </row>
    <row r="60" spans="1:10" x14ac:dyDescent="0.25">
      <c r="A60" s="20" t="s">
        <v>28</v>
      </c>
      <c r="B60" s="83" t="s">
        <v>97</v>
      </c>
      <c r="C60" s="83"/>
      <c r="D60" s="83"/>
      <c r="E60" s="83"/>
      <c r="F60" s="83"/>
      <c r="G60" s="83"/>
      <c r="H60" s="83"/>
      <c r="I60" s="83"/>
      <c r="J60" s="83"/>
    </row>
    <row r="61" spans="1:10" ht="48.75" customHeight="1" x14ac:dyDescent="0.25">
      <c r="A61" s="20" t="s">
        <v>29</v>
      </c>
      <c r="B61" s="83" t="s">
        <v>86</v>
      </c>
      <c r="C61" s="83"/>
      <c r="D61" s="83"/>
      <c r="E61" s="83"/>
      <c r="F61" s="83"/>
      <c r="G61" s="83"/>
      <c r="H61" s="83"/>
      <c r="I61" s="83"/>
      <c r="J61" s="83"/>
    </row>
    <row r="62" spans="1:10" ht="57.75" customHeight="1" x14ac:dyDescent="0.25">
      <c r="A62" s="20" t="s">
        <v>30</v>
      </c>
      <c r="B62" s="144" t="s">
        <v>142</v>
      </c>
      <c r="C62" s="83"/>
      <c r="D62" s="83"/>
      <c r="E62" s="83"/>
      <c r="F62" s="83"/>
      <c r="G62" s="83"/>
      <c r="H62" s="83"/>
      <c r="I62" s="83"/>
      <c r="J62" s="83"/>
    </row>
    <row r="63" spans="1:10" ht="34.5" customHeight="1" x14ac:dyDescent="0.25">
      <c r="A63" s="20" t="s">
        <v>31</v>
      </c>
      <c r="B63" s="83" t="s">
        <v>143</v>
      </c>
      <c r="C63" s="83"/>
      <c r="D63" s="83"/>
      <c r="E63" s="83"/>
      <c r="F63" s="83"/>
      <c r="G63" s="83"/>
      <c r="H63" s="83"/>
      <c r="I63" s="83"/>
      <c r="J63" s="83"/>
    </row>
    <row r="64" spans="1:10" ht="46.5" customHeight="1" x14ac:dyDescent="0.25">
      <c r="A64" s="20" t="s">
        <v>63</v>
      </c>
      <c r="B64" s="87" t="s">
        <v>144</v>
      </c>
      <c r="C64" s="88"/>
      <c r="D64" s="88"/>
      <c r="E64" s="88"/>
      <c r="F64" s="88"/>
      <c r="G64" s="88"/>
      <c r="H64" s="88"/>
      <c r="I64" s="88"/>
      <c r="J64" s="89"/>
    </row>
    <row r="65" spans="1:82" ht="138" customHeight="1" x14ac:dyDescent="0.25">
      <c r="A65" s="26" t="s">
        <v>90</v>
      </c>
      <c r="B65" s="87" t="s">
        <v>145</v>
      </c>
      <c r="C65" s="88"/>
      <c r="D65" s="88"/>
      <c r="E65" s="88"/>
      <c r="F65" s="88"/>
      <c r="G65" s="88"/>
      <c r="H65" s="88"/>
      <c r="I65" s="88"/>
      <c r="J65" s="89"/>
    </row>
    <row r="66" spans="1:82" s="53" customFormat="1" ht="18" customHeight="1" x14ac:dyDescent="0.25">
      <c r="A66" s="84" t="s">
        <v>26</v>
      </c>
      <c r="B66" s="85"/>
      <c r="C66" s="85"/>
      <c r="D66" s="85"/>
      <c r="E66" s="85"/>
      <c r="F66" s="85"/>
      <c r="G66" s="85"/>
      <c r="H66" s="85"/>
      <c r="I66" s="85"/>
      <c r="J66" s="86"/>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row>
    <row r="67" spans="1:82" x14ac:dyDescent="0.25">
      <c r="A67" s="84" t="s">
        <v>27</v>
      </c>
      <c r="B67" s="85"/>
      <c r="C67" s="85"/>
      <c r="D67" s="85"/>
      <c r="E67" s="85"/>
      <c r="F67" s="85"/>
      <c r="G67" s="85"/>
      <c r="H67" s="85"/>
      <c r="I67" s="85"/>
      <c r="J67" s="86"/>
    </row>
    <row r="68" spans="1:82" x14ac:dyDescent="0.25">
      <c r="A68" s="20" t="s">
        <v>28</v>
      </c>
      <c r="B68" s="90" t="s">
        <v>80</v>
      </c>
      <c r="C68" s="83"/>
      <c r="D68" s="83"/>
      <c r="E68" s="83"/>
      <c r="F68" s="83"/>
      <c r="G68" s="83"/>
      <c r="H68" s="83"/>
      <c r="I68" s="83"/>
      <c r="J68" s="83"/>
    </row>
    <row r="69" spans="1:82" ht="30.75" customHeight="1" x14ac:dyDescent="0.25">
      <c r="A69" s="20" t="s">
        <v>29</v>
      </c>
      <c r="B69" s="83" t="s">
        <v>110</v>
      </c>
      <c r="C69" s="83"/>
      <c r="D69" s="83"/>
      <c r="E69" s="83"/>
      <c r="F69" s="83"/>
      <c r="G69" s="83"/>
      <c r="H69" s="83"/>
      <c r="I69" s="83"/>
      <c r="J69" s="83"/>
    </row>
    <row r="70" spans="1:82" ht="80.25" customHeight="1" x14ac:dyDescent="0.25">
      <c r="A70" s="20" t="s">
        <v>30</v>
      </c>
      <c r="B70" s="83" t="s">
        <v>146</v>
      </c>
      <c r="C70" s="83"/>
      <c r="D70" s="83"/>
      <c r="E70" s="83"/>
      <c r="F70" s="83"/>
      <c r="G70" s="83"/>
      <c r="H70" s="83"/>
      <c r="I70" s="83"/>
      <c r="J70" s="83"/>
    </row>
    <row r="71" spans="1:82" ht="75.75" customHeight="1" x14ac:dyDescent="0.25">
      <c r="A71" s="20" t="s">
        <v>31</v>
      </c>
      <c r="B71" s="83" t="s">
        <v>147</v>
      </c>
      <c r="C71" s="83"/>
      <c r="D71" s="83"/>
      <c r="E71" s="83"/>
      <c r="F71" s="83"/>
      <c r="G71" s="83"/>
      <c r="H71" s="83"/>
      <c r="I71" s="83"/>
      <c r="J71" s="83"/>
    </row>
    <row r="72" spans="1:82" ht="50.25" customHeight="1" x14ac:dyDescent="0.25">
      <c r="A72" s="20" t="s">
        <v>63</v>
      </c>
      <c r="B72" s="88" t="s">
        <v>148</v>
      </c>
      <c r="C72" s="88"/>
      <c r="D72" s="88"/>
      <c r="E72" s="88"/>
      <c r="F72" s="88"/>
      <c r="G72" s="88"/>
      <c r="H72" s="88"/>
      <c r="I72" s="88"/>
      <c r="J72" s="89"/>
    </row>
    <row r="73" spans="1:82" ht="170.25" customHeight="1" x14ac:dyDescent="0.25">
      <c r="A73" s="20" t="s">
        <v>92</v>
      </c>
      <c r="B73" s="87" t="s">
        <v>149</v>
      </c>
      <c r="C73" s="88"/>
      <c r="D73" s="88"/>
      <c r="E73" s="88"/>
      <c r="F73" s="88"/>
      <c r="G73" s="88"/>
      <c r="H73" s="88"/>
      <c r="I73" s="88"/>
      <c r="J73" s="89"/>
    </row>
    <row r="74" spans="1:82" s="53" customFormat="1" ht="15" customHeight="1" x14ac:dyDescent="0.25">
      <c r="A74" s="84"/>
      <c r="B74" s="85"/>
      <c r="C74" s="85"/>
      <c r="D74" s="85"/>
      <c r="E74" s="85"/>
      <c r="F74" s="85"/>
      <c r="G74" s="85"/>
      <c r="H74" s="85"/>
      <c r="I74" s="85"/>
      <c r="J74" s="86"/>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row>
    <row r="75" spans="1:82" ht="21.75" customHeight="1" x14ac:dyDescent="0.25">
      <c r="A75" s="25" t="s">
        <v>15</v>
      </c>
      <c r="B75" s="90" t="s">
        <v>98</v>
      </c>
      <c r="C75" s="90"/>
      <c r="D75" s="90"/>
      <c r="E75" s="90"/>
      <c r="F75" s="90"/>
      <c r="G75" s="90"/>
      <c r="H75" s="90"/>
      <c r="I75" s="90"/>
      <c r="J75" s="90"/>
    </row>
    <row r="76" spans="1:82" ht="21" customHeight="1" x14ac:dyDescent="0.25">
      <c r="A76" s="26" t="s">
        <v>16</v>
      </c>
      <c r="B76" s="83" t="s">
        <v>64</v>
      </c>
      <c r="C76" s="83"/>
      <c r="D76" s="83"/>
      <c r="E76" s="83"/>
      <c r="F76" s="83"/>
      <c r="G76" s="83"/>
      <c r="H76" s="83"/>
      <c r="I76" s="83"/>
      <c r="J76" s="83"/>
    </row>
    <row r="77" spans="1:82" ht="39.75" customHeight="1" x14ac:dyDescent="0.25">
      <c r="A77" s="26" t="s">
        <v>103</v>
      </c>
      <c r="B77" s="83" t="s">
        <v>59</v>
      </c>
      <c r="C77" s="83"/>
      <c r="D77" s="83"/>
      <c r="E77" s="83"/>
      <c r="F77" s="83"/>
      <c r="G77" s="83"/>
      <c r="H77" s="83"/>
      <c r="I77" s="83"/>
      <c r="J77" s="83"/>
    </row>
    <row r="78" spans="1:82" ht="32.25" customHeight="1" x14ac:dyDescent="0.25">
      <c r="A78" s="26" t="s">
        <v>35</v>
      </c>
      <c r="B78" s="83" t="s">
        <v>116</v>
      </c>
      <c r="C78" s="83"/>
      <c r="D78" s="83"/>
      <c r="E78" s="83"/>
      <c r="F78" s="83"/>
      <c r="G78" s="83"/>
      <c r="H78" s="83"/>
      <c r="I78" s="83"/>
      <c r="J78" s="83"/>
    </row>
    <row r="79" spans="1:82" ht="33.75" customHeight="1" x14ac:dyDescent="0.25">
      <c r="A79" s="84" t="s">
        <v>17</v>
      </c>
      <c r="B79" s="85"/>
      <c r="C79" s="85"/>
      <c r="D79" s="85"/>
      <c r="E79" s="85"/>
      <c r="F79" s="85"/>
      <c r="G79" s="85"/>
      <c r="H79" s="85"/>
      <c r="I79" s="85"/>
      <c r="J79" s="86"/>
    </row>
    <row r="80" spans="1:82" ht="7.5" customHeight="1" x14ac:dyDescent="0.25">
      <c r="A80" s="84" t="s">
        <v>18</v>
      </c>
      <c r="B80" s="85"/>
      <c r="C80" s="85"/>
      <c r="D80" s="85"/>
      <c r="E80" s="85"/>
      <c r="F80" s="85"/>
      <c r="G80" s="85"/>
      <c r="H80" s="85"/>
      <c r="I80" s="85"/>
      <c r="J80" s="86"/>
    </row>
    <row r="81" spans="1:10" ht="20.25" customHeight="1" x14ac:dyDescent="0.25">
      <c r="A81" s="142" t="s">
        <v>107</v>
      </c>
      <c r="B81" s="102"/>
      <c r="C81" s="100" t="s">
        <v>108</v>
      </c>
      <c r="D81" s="101"/>
      <c r="E81" s="101"/>
      <c r="F81" s="101" t="s">
        <v>20</v>
      </c>
      <c r="G81" s="101"/>
      <c r="H81" s="102"/>
      <c r="I81" s="100" t="s">
        <v>200</v>
      </c>
      <c r="J81" s="143"/>
    </row>
    <row r="82" spans="1:10" ht="26.25" customHeight="1" x14ac:dyDescent="0.25">
      <c r="A82" s="135">
        <f>+D86+D87+D88+D89+D90</f>
        <v>72010959</v>
      </c>
      <c r="B82" s="136"/>
      <c r="C82" s="110">
        <f>+F86+F87+F88+F89+F90</f>
        <v>12297202</v>
      </c>
      <c r="D82" s="111"/>
      <c r="E82" s="112"/>
      <c r="F82" s="110">
        <f>+H86+H87+H88+H89+H90</f>
        <v>0</v>
      </c>
      <c r="G82" s="111"/>
      <c r="H82" s="112"/>
      <c r="I82" s="137">
        <f>+F82/C82</f>
        <v>0</v>
      </c>
      <c r="J82" s="138"/>
    </row>
    <row r="83" spans="1:10" x14ac:dyDescent="0.25">
      <c r="A83" s="84" t="s">
        <v>22</v>
      </c>
      <c r="B83" s="85"/>
      <c r="C83" s="85"/>
      <c r="D83" s="85"/>
      <c r="E83" s="85"/>
      <c r="F83" s="85"/>
      <c r="G83" s="85"/>
      <c r="H83" s="85"/>
      <c r="I83" s="85"/>
      <c r="J83" s="86"/>
    </row>
    <row r="84" spans="1:10" x14ac:dyDescent="0.25">
      <c r="A84" s="27"/>
      <c r="B84" s="27"/>
      <c r="C84" s="145" t="s">
        <v>44</v>
      </c>
      <c r="D84" s="109"/>
      <c r="E84" s="145" t="s">
        <v>74</v>
      </c>
      <c r="F84" s="109"/>
      <c r="G84" s="145" t="s">
        <v>75</v>
      </c>
      <c r="H84" s="145"/>
      <c r="I84" s="145" t="s">
        <v>23</v>
      </c>
      <c r="J84" s="109"/>
    </row>
    <row r="85" spans="1:10" ht="38.25" x14ac:dyDescent="0.25">
      <c r="A85" s="28" t="s">
        <v>24</v>
      </c>
      <c r="B85" s="28" t="s">
        <v>25</v>
      </c>
      <c r="C85" s="28" t="s">
        <v>36</v>
      </c>
      <c r="D85" s="28" t="s">
        <v>37</v>
      </c>
      <c r="E85" s="40" t="s">
        <v>38</v>
      </c>
      <c r="F85" s="28" t="s">
        <v>39</v>
      </c>
      <c r="G85" s="28" t="s">
        <v>40</v>
      </c>
      <c r="H85" s="28" t="s">
        <v>41</v>
      </c>
      <c r="I85" s="28" t="s">
        <v>42</v>
      </c>
      <c r="J85" s="28" t="s">
        <v>43</v>
      </c>
    </row>
    <row r="86" spans="1:10" ht="63.75" x14ac:dyDescent="0.25">
      <c r="A86" s="18" t="s">
        <v>60</v>
      </c>
      <c r="B86" s="19" t="s">
        <v>61</v>
      </c>
      <c r="C86" s="56">
        <v>368300</v>
      </c>
      <c r="D86" s="56">
        <v>21500000</v>
      </c>
      <c r="E86" s="57">
        <v>134100</v>
      </c>
      <c r="F86" s="62">
        <v>2000000</v>
      </c>
      <c r="G86" s="63">
        <v>34940</v>
      </c>
      <c r="H86" s="65">
        <v>0</v>
      </c>
      <c r="I86" s="32">
        <f>IF(G86&gt;0,G86/E86,0)</f>
        <v>0.26055182699478002</v>
      </c>
      <c r="J86" s="24">
        <f>Tabla13[[#This Row],[Financiera 
 (F)]]/Tabla13[[#This Row],[Financiera
(D)]]</f>
        <v>0</v>
      </c>
    </row>
    <row r="87" spans="1:10" ht="79.5" customHeight="1" x14ac:dyDescent="0.25">
      <c r="A87" s="18" t="s">
        <v>81</v>
      </c>
      <c r="B87" s="19" t="s">
        <v>82</v>
      </c>
      <c r="C87" s="64">
        <v>5360</v>
      </c>
      <c r="D87" s="64">
        <v>6150000</v>
      </c>
      <c r="E87" s="31">
        <v>645</v>
      </c>
      <c r="F87" s="22">
        <v>1537500</v>
      </c>
      <c r="G87" s="30">
        <v>535</v>
      </c>
      <c r="H87" s="65">
        <v>0</v>
      </c>
      <c r="I87" s="32">
        <f>IF(G87&gt;0,G87/E87,0)</f>
        <v>0.8294573643410853</v>
      </c>
      <c r="J87" s="24">
        <f>Tabla13[[#This Row],[Financiera 
 (F)]]/Tabla13[[#This Row],[Financiera
(D)]]</f>
        <v>0</v>
      </c>
    </row>
    <row r="88" spans="1:10" ht="65.25" customHeight="1" x14ac:dyDescent="0.25">
      <c r="A88" s="29" t="s">
        <v>77</v>
      </c>
      <c r="B88" s="19" t="s">
        <v>72</v>
      </c>
      <c r="C88" s="64">
        <v>2160</v>
      </c>
      <c r="D88" s="64">
        <v>13622151</v>
      </c>
      <c r="E88" s="38">
        <v>540</v>
      </c>
      <c r="F88" s="22">
        <v>1500000</v>
      </c>
      <c r="G88" s="63">
        <v>562</v>
      </c>
      <c r="H88" s="65">
        <v>0</v>
      </c>
      <c r="I88" s="32">
        <f>IF(G88&gt;0,G88/E88,0)</f>
        <v>1.0407407407407407</v>
      </c>
      <c r="J88" s="24">
        <f>Tabla13[[#This Row],[Financiera 
 (F)]]/Tabla13[[#This Row],[Financiera
(D)]]</f>
        <v>0</v>
      </c>
    </row>
    <row r="89" spans="1:10" ht="62.25" customHeight="1" x14ac:dyDescent="0.25">
      <c r="A89" s="18" t="s">
        <v>76</v>
      </c>
      <c r="B89" s="19" t="s">
        <v>71</v>
      </c>
      <c r="C89" s="64">
        <v>270</v>
      </c>
      <c r="D89" s="64">
        <v>26000000</v>
      </c>
      <c r="E89" s="31">
        <v>47</v>
      </c>
      <c r="F89" s="22">
        <v>6075000</v>
      </c>
      <c r="G89" s="30">
        <v>26</v>
      </c>
      <c r="H89" s="65">
        <v>0</v>
      </c>
      <c r="I89" s="32">
        <f t="shared" ref="I89" si="3">IF(G89&gt;0,G89/E89,0)</f>
        <v>0.55319148936170215</v>
      </c>
      <c r="J89" s="24">
        <f>Tabla13[[#This Row],[Financiera 
 (F)]]/Tabla13[[#This Row],[Financiera
(D)]]</f>
        <v>0</v>
      </c>
    </row>
    <row r="90" spans="1:10" ht="53.25" customHeight="1" x14ac:dyDescent="0.25">
      <c r="A90" s="69" t="s">
        <v>121</v>
      </c>
      <c r="B90" s="66" t="s">
        <v>122</v>
      </c>
      <c r="C90" s="70">
        <v>1600</v>
      </c>
      <c r="D90" s="67">
        <v>4738808</v>
      </c>
      <c r="E90" s="71">
        <v>374</v>
      </c>
      <c r="F90" s="72">
        <v>1184702</v>
      </c>
      <c r="G90" s="73">
        <v>499</v>
      </c>
      <c r="H90" s="68">
        <v>0</v>
      </c>
      <c r="I90" s="32">
        <f>IF(G90&gt;0,G90/E90,0)</f>
        <v>1.3342245989304813</v>
      </c>
      <c r="J90" s="74">
        <f>Tabla13[[#This Row],[Financiera 
 (F)]]/Tabla13[[#This Row],[Financiera
(D)]]</f>
        <v>0</v>
      </c>
    </row>
    <row r="91" spans="1:10" ht="27" customHeight="1" x14ac:dyDescent="0.25">
      <c r="A91" s="84" t="s">
        <v>26</v>
      </c>
      <c r="B91" s="85"/>
      <c r="C91" s="85"/>
      <c r="D91" s="85"/>
      <c r="E91" s="85"/>
      <c r="F91" s="85"/>
      <c r="G91" s="85"/>
      <c r="H91" s="85"/>
      <c r="I91" s="85"/>
      <c r="J91" s="86"/>
    </row>
    <row r="92" spans="1:10" x14ac:dyDescent="0.25">
      <c r="A92" s="84" t="s">
        <v>27</v>
      </c>
      <c r="B92" s="85"/>
      <c r="C92" s="85"/>
      <c r="D92" s="85"/>
      <c r="E92" s="85"/>
      <c r="F92" s="85"/>
      <c r="G92" s="85"/>
      <c r="H92" s="85"/>
      <c r="I92" s="85"/>
      <c r="J92" s="86"/>
    </row>
    <row r="93" spans="1:10" x14ac:dyDescent="0.25">
      <c r="A93" s="20" t="s">
        <v>28</v>
      </c>
      <c r="B93" s="83" t="s">
        <v>99</v>
      </c>
      <c r="C93" s="83"/>
      <c r="D93" s="83"/>
      <c r="E93" s="83"/>
      <c r="F93" s="83"/>
      <c r="G93" s="83"/>
      <c r="H93" s="83"/>
      <c r="I93" s="83"/>
      <c r="J93" s="83"/>
    </row>
    <row r="94" spans="1:10" ht="43.5" customHeight="1" x14ac:dyDescent="0.25">
      <c r="A94" s="20" t="s">
        <v>29</v>
      </c>
      <c r="B94" s="83" t="s">
        <v>87</v>
      </c>
      <c r="C94" s="83"/>
      <c r="D94" s="83"/>
      <c r="E94" s="83"/>
      <c r="F94" s="83"/>
      <c r="G94" s="83"/>
      <c r="H94" s="83"/>
      <c r="I94" s="83"/>
      <c r="J94" s="83"/>
    </row>
    <row r="95" spans="1:10" ht="85.5" customHeight="1" x14ac:dyDescent="0.25">
      <c r="A95" s="20" t="s">
        <v>30</v>
      </c>
      <c r="B95" s="83" t="s">
        <v>150</v>
      </c>
      <c r="C95" s="83"/>
      <c r="D95" s="83"/>
      <c r="E95" s="83"/>
      <c r="F95" s="83"/>
      <c r="G95" s="83"/>
      <c r="H95" s="83"/>
      <c r="I95" s="83"/>
      <c r="J95" s="83"/>
    </row>
    <row r="96" spans="1:10" ht="95.25" customHeight="1" x14ac:dyDescent="0.25">
      <c r="A96" s="20" t="s">
        <v>31</v>
      </c>
      <c r="B96" s="83" t="s">
        <v>151</v>
      </c>
      <c r="C96" s="83"/>
      <c r="D96" s="83"/>
      <c r="E96" s="83"/>
      <c r="F96" s="83"/>
      <c r="G96" s="83"/>
      <c r="H96" s="83"/>
      <c r="I96" s="83"/>
      <c r="J96" s="83"/>
    </row>
    <row r="97" spans="1:82" ht="44.25" customHeight="1" x14ac:dyDescent="0.25">
      <c r="A97" s="20" t="s">
        <v>63</v>
      </c>
      <c r="B97" s="87" t="s">
        <v>152</v>
      </c>
      <c r="C97" s="88"/>
      <c r="D97" s="88"/>
      <c r="E97" s="88"/>
      <c r="F97" s="88"/>
      <c r="G97" s="88"/>
      <c r="H97" s="88"/>
      <c r="I97" s="88"/>
      <c r="J97" s="89"/>
    </row>
    <row r="98" spans="1:82" s="53" customFormat="1" ht="185.25" customHeight="1" x14ac:dyDescent="0.25">
      <c r="A98" s="54" t="s">
        <v>92</v>
      </c>
      <c r="B98" s="87" t="s">
        <v>153</v>
      </c>
      <c r="C98" s="88"/>
      <c r="D98" s="88"/>
      <c r="E98" s="88"/>
      <c r="F98" s="88"/>
      <c r="G98" s="88"/>
      <c r="H98" s="88"/>
      <c r="I98" s="88"/>
      <c r="J98" s="89"/>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row>
    <row r="99" spans="1:82" ht="27.75" customHeight="1" x14ac:dyDescent="0.25">
      <c r="A99" s="84" t="s">
        <v>26</v>
      </c>
      <c r="B99" s="85"/>
      <c r="C99" s="85"/>
      <c r="D99" s="85"/>
      <c r="E99" s="85"/>
      <c r="F99" s="85"/>
      <c r="G99" s="85"/>
      <c r="H99" s="85"/>
      <c r="I99" s="85"/>
      <c r="J99" s="86"/>
    </row>
    <row r="100" spans="1:82" x14ac:dyDescent="0.25">
      <c r="A100" s="84" t="s">
        <v>27</v>
      </c>
      <c r="B100" s="85"/>
      <c r="C100" s="85"/>
      <c r="D100" s="85"/>
      <c r="E100" s="85"/>
      <c r="F100" s="85"/>
      <c r="G100" s="85"/>
      <c r="H100" s="85"/>
      <c r="I100" s="85"/>
      <c r="J100" s="86"/>
    </row>
    <row r="101" spans="1:82" x14ac:dyDescent="0.25">
      <c r="A101" s="20" t="s">
        <v>28</v>
      </c>
      <c r="B101" s="90" t="s">
        <v>83</v>
      </c>
      <c r="C101" s="83"/>
      <c r="D101" s="83"/>
      <c r="E101" s="83"/>
      <c r="F101" s="83"/>
      <c r="G101" s="83"/>
      <c r="H101" s="83"/>
      <c r="I101" s="83"/>
      <c r="J101" s="83"/>
    </row>
    <row r="102" spans="1:82" ht="37.5" customHeight="1" x14ac:dyDescent="0.25">
      <c r="A102" s="20" t="s">
        <v>29</v>
      </c>
      <c r="B102" s="83" t="s">
        <v>111</v>
      </c>
      <c r="C102" s="83"/>
      <c r="D102" s="83"/>
      <c r="E102" s="83"/>
      <c r="F102" s="83"/>
      <c r="G102" s="83"/>
      <c r="H102" s="83"/>
      <c r="I102" s="83"/>
      <c r="J102" s="83"/>
    </row>
    <row r="103" spans="1:82" ht="66" customHeight="1" x14ac:dyDescent="0.25">
      <c r="A103" s="20" t="s">
        <v>30</v>
      </c>
      <c r="B103" s="146" t="s">
        <v>154</v>
      </c>
      <c r="C103" s="146"/>
      <c r="D103" s="146"/>
      <c r="E103" s="146"/>
      <c r="F103" s="146"/>
      <c r="G103" s="146"/>
      <c r="H103" s="146"/>
      <c r="I103" s="146"/>
      <c r="J103" s="146"/>
    </row>
    <row r="104" spans="1:82" ht="75" customHeight="1" x14ac:dyDescent="0.25">
      <c r="A104" s="20" t="s">
        <v>31</v>
      </c>
      <c r="B104" s="83" t="s">
        <v>112</v>
      </c>
      <c r="C104" s="83"/>
      <c r="D104" s="83"/>
      <c r="E104" s="83"/>
      <c r="F104" s="83"/>
      <c r="G104" s="83"/>
      <c r="H104" s="83"/>
      <c r="I104" s="83"/>
      <c r="J104" s="83"/>
    </row>
    <row r="105" spans="1:82" ht="51" customHeight="1" x14ac:dyDescent="0.25">
      <c r="A105" s="20" t="s">
        <v>63</v>
      </c>
      <c r="B105" s="87" t="s">
        <v>155</v>
      </c>
      <c r="C105" s="88"/>
      <c r="D105" s="88"/>
      <c r="E105" s="88"/>
      <c r="F105" s="88"/>
      <c r="G105" s="88"/>
      <c r="H105" s="88"/>
      <c r="I105" s="88"/>
      <c r="J105" s="89"/>
    </row>
    <row r="106" spans="1:82" ht="129" customHeight="1" x14ac:dyDescent="0.25">
      <c r="A106" s="26" t="s">
        <v>90</v>
      </c>
      <c r="B106" s="87" t="s">
        <v>156</v>
      </c>
      <c r="C106" s="88"/>
      <c r="D106" s="88"/>
      <c r="E106" s="88"/>
      <c r="F106" s="88"/>
      <c r="G106" s="88"/>
      <c r="H106" s="88"/>
      <c r="I106" s="88"/>
      <c r="J106" s="89"/>
    </row>
    <row r="107" spans="1:82" ht="16.5" customHeight="1" x14ac:dyDescent="0.25">
      <c r="A107" s="157" t="s">
        <v>26</v>
      </c>
      <c r="B107" s="158"/>
      <c r="C107" s="158"/>
      <c r="D107" s="158"/>
      <c r="E107" s="158"/>
      <c r="F107" s="158"/>
      <c r="G107" s="158"/>
      <c r="H107" s="158"/>
      <c r="I107" s="158"/>
      <c r="J107" s="159"/>
    </row>
    <row r="108" spans="1:82" x14ac:dyDescent="0.25">
      <c r="A108" s="84" t="s">
        <v>27</v>
      </c>
      <c r="B108" s="85"/>
      <c r="C108" s="85"/>
      <c r="D108" s="85"/>
      <c r="E108" s="85"/>
      <c r="F108" s="85"/>
      <c r="G108" s="85"/>
      <c r="H108" s="85"/>
      <c r="I108" s="85"/>
      <c r="J108" s="86"/>
    </row>
    <row r="109" spans="1:82" x14ac:dyDescent="0.25">
      <c r="A109" s="20" t="s">
        <v>28</v>
      </c>
      <c r="B109" s="83" t="s">
        <v>100</v>
      </c>
      <c r="C109" s="83"/>
      <c r="D109" s="83"/>
      <c r="E109" s="83"/>
      <c r="F109" s="83"/>
      <c r="G109" s="83"/>
      <c r="H109" s="83"/>
      <c r="I109" s="83"/>
      <c r="J109" s="83"/>
    </row>
    <row r="110" spans="1:82" ht="54" customHeight="1" x14ac:dyDescent="0.25">
      <c r="A110" s="20" t="s">
        <v>29</v>
      </c>
      <c r="B110" s="83" t="s">
        <v>88</v>
      </c>
      <c r="C110" s="83"/>
      <c r="D110" s="83"/>
      <c r="E110" s="83"/>
      <c r="F110" s="83"/>
      <c r="G110" s="83"/>
      <c r="H110" s="83"/>
      <c r="I110" s="83"/>
      <c r="J110" s="83"/>
    </row>
    <row r="111" spans="1:82" ht="62.25" customHeight="1" x14ac:dyDescent="0.25">
      <c r="A111" s="20" t="s">
        <v>30</v>
      </c>
      <c r="B111" s="83" t="s">
        <v>157</v>
      </c>
      <c r="C111" s="83"/>
      <c r="D111" s="83"/>
      <c r="E111" s="83"/>
      <c r="F111" s="83"/>
      <c r="G111" s="83"/>
      <c r="H111" s="83"/>
      <c r="I111" s="83"/>
      <c r="J111" s="83"/>
    </row>
    <row r="112" spans="1:82" s="53" customFormat="1" ht="42.75" customHeight="1" x14ac:dyDescent="0.25">
      <c r="A112" s="20" t="s">
        <v>31</v>
      </c>
      <c r="B112" s="83" t="s">
        <v>112</v>
      </c>
      <c r="C112" s="83"/>
      <c r="D112" s="83"/>
      <c r="E112" s="83"/>
      <c r="F112" s="83"/>
      <c r="G112" s="83"/>
      <c r="H112" s="83"/>
      <c r="I112" s="83"/>
      <c r="J112" s="83"/>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row>
    <row r="113" spans="1:10" ht="41.25" customHeight="1" x14ac:dyDescent="0.25">
      <c r="A113" s="20" t="s">
        <v>63</v>
      </c>
      <c r="B113" s="147" t="s">
        <v>158</v>
      </c>
      <c r="C113" s="148"/>
      <c r="D113" s="148"/>
      <c r="E113" s="148"/>
      <c r="F113" s="148"/>
      <c r="G113" s="148"/>
      <c r="H113" s="148"/>
      <c r="I113" s="148"/>
      <c r="J113" s="149"/>
    </row>
    <row r="114" spans="1:10" ht="127.5" customHeight="1" x14ac:dyDescent="0.25">
      <c r="A114" s="77" t="s">
        <v>90</v>
      </c>
      <c r="B114" s="83" t="s">
        <v>159</v>
      </c>
      <c r="C114" s="83"/>
      <c r="D114" s="83"/>
      <c r="E114" s="83"/>
      <c r="F114" s="83"/>
      <c r="G114" s="83"/>
      <c r="H114" s="83"/>
      <c r="I114" s="83"/>
      <c r="J114" s="83"/>
    </row>
    <row r="115" spans="1:10" ht="24" customHeight="1" x14ac:dyDescent="0.25">
      <c r="A115" s="84" t="s">
        <v>26</v>
      </c>
      <c r="B115" s="85"/>
      <c r="C115" s="85"/>
      <c r="D115" s="85"/>
      <c r="E115" s="85"/>
      <c r="F115" s="85"/>
      <c r="G115" s="85"/>
      <c r="H115" s="85"/>
      <c r="I115" s="85"/>
      <c r="J115" s="86"/>
    </row>
    <row r="116" spans="1:10" x14ac:dyDescent="0.25">
      <c r="A116" s="84" t="s">
        <v>27</v>
      </c>
      <c r="B116" s="85"/>
      <c r="C116" s="85"/>
      <c r="D116" s="85"/>
      <c r="E116" s="85"/>
      <c r="F116" s="85"/>
      <c r="G116" s="85"/>
      <c r="H116" s="85"/>
      <c r="I116" s="85"/>
      <c r="J116" s="86"/>
    </row>
    <row r="117" spans="1:10" x14ac:dyDescent="0.25">
      <c r="A117" s="20" t="s">
        <v>28</v>
      </c>
      <c r="B117" s="83" t="s">
        <v>101</v>
      </c>
      <c r="C117" s="83"/>
      <c r="D117" s="83"/>
      <c r="E117" s="83"/>
      <c r="F117" s="83"/>
      <c r="G117" s="83"/>
      <c r="H117" s="83"/>
      <c r="I117" s="83"/>
      <c r="J117" s="83"/>
    </row>
    <row r="118" spans="1:10" ht="38.25" customHeight="1" x14ac:dyDescent="0.25">
      <c r="A118" s="20" t="s">
        <v>29</v>
      </c>
      <c r="B118" s="83" t="s">
        <v>113</v>
      </c>
      <c r="C118" s="83"/>
      <c r="D118" s="83"/>
      <c r="E118" s="83"/>
      <c r="F118" s="83"/>
      <c r="G118" s="83"/>
      <c r="H118" s="83"/>
      <c r="I118" s="83"/>
      <c r="J118" s="83"/>
    </row>
    <row r="119" spans="1:10" ht="75" customHeight="1" x14ac:dyDescent="0.25">
      <c r="A119" s="20" t="s">
        <v>30</v>
      </c>
      <c r="B119" s="146" t="s">
        <v>160</v>
      </c>
      <c r="C119" s="146"/>
      <c r="D119" s="146"/>
      <c r="E119" s="146"/>
      <c r="F119" s="146"/>
      <c r="G119" s="146"/>
      <c r="H119" s="146"/>
      <c r="I119" s="146"/>
      <c r="J119" s="146"/>
    </row>
    <row r="120" spans="1:10" ht="60" customHeight="1" x14ac:dyDescent="0.25">
      <c r="A120" s="20" t="s">
        <v>31</v>
      </c>
      <c r="B120" s="150" t="s">
        <v>161</v>
      </c>
      <c r="C120" s="151"/>
      <c r="D120" s="151"/>
      <c r="E120" s="151"/>
      <c r="F120" s="151"/>
      <c r="G120" s="151"/>
      <c r="H120" s="151"/>
      <c r="I120" s="151"/>
      <c r="J120" s="152"/>
    </row>
    <row r="121" spans="1:10" ht="36.75" customHeight="1" x14ac:dyDescent="0.25">
      <c r="A121" s="20" t="s">
        <v>63</v>
      </c>
      <c r="B121" s="154" t="s">
        <v>162</v>
      </c>
      <c r="C121" s="155"/>
      <c r="D121" s="155"/>
      <c r="E121" s="155"/>
      <c r="F121" s="155"/>
      <c r="G121" s="155"/>
      <c r="H121" s="155"/>
      <c r="I121" s="155"/>
      <c r="J121" s="156"/>
    </row>
    <row r="122" spans="1:10" ht="105" customHeight="1" x14ac:dyDescent="0.25">
      <c r="A122" s="26" t="s">
        <v>92</v>
      </c>
      <c r="B122" s="83" t="s">
        <v>163</v>
      </c>
      <c r="C122" s="83"/>
      <c r="D122" s="83"/>
      <c r="E122" s="83"/>
      <c r="F122" s="83"/>
      <c r="G122" s="83"/>
      <c r="H122" s="83"/>
      <c r="I122" s="83"/>
      <c r="J122" s="83"/>
    </row>
    <row r="123" spans="1:10" ht="35.25" customHeight="1" x14ac:dyDescent="0.25">
      <c r="A123" s="20" t="s">
        <v>28</v>
      </c>
      <c r="B123" s="83" t="s">
        <v>164</v>
      </c>
      <c r="C123" s="83"/>
      <c r="D123" s="83"/>
      <c r="E123" s="83"/>
      <c r="F123" s="83"/>
      <c r="G123" s="83"/>
      <c r="H123" s="83"/>
      <c r="I123" s="83"/>
      <c r="J123" s="83"/>
    </row>
    <row r="124" spans="1:10" ht="35.25" customHeight="1" x14ac:dyDescent="0.25">
      <c r="A124" s="20" t="s">
        <v>29</v>
      </c>
      <c r="B124" s="87" t="s">
        <v>165</v>
      </c>
      <c r="C124" s="88"/>
      <c r="D124" s="88"/>
      <c r="E124" s="88"/>
      <c r="F124" s="88"/>
      <c r="G124" s="88"/>
      <c r="H124" s="88"/>
      <c r="I124" s="88"/>
      <c r="J124" s="89"/>
    </row>
    <row r="125" spans="1:10" ht="35.25" customHeight="1" x14ac:dyDescent="0.25">
      <c r="A125" s="20" t="s">
        <v>192</v>
      </c>
      <c r="B125" s="87" t="s">
        <v>204</v>
      </c>
      <c r="C125" s="88"/>
      <c r="D125" s="88"/>
      <c r="E125" s="88"/>
      <c r="F125" s="88"/>
      <c r="G125" s="88"/>
      <c r="H125" s="88"/>
      <c r="I125" s="88"/>
      <c r="J125" s="89"/>
    </row>
    <row r="126" spans="1:10" ht="82.5" customHeight="1" x14ac:dyDescent="0.25">
      <c r="A126" s="20" t="s">
        <v>30</v>
      </c>
      <c r="B126" s="83" t="s">
        <v>166</v>
      </c>
      <c r="C126" s="83"/>
      <c r="D126" s="83"/>
      <c r="E126" s="83"/>
      <c r="F126" s="83"/>
      <c r="G126" s="83"/>
      <c r="H126" s="83"/>
      <c r="I126" s="83"/>
      <c r="J126" s="83"/>
    </row>
    <row r="127" spans="1:10" ht="55.5" customHeight="1" x14ac:dyDescent="0.25">
      <c r="A127" s="20" t="s">
        <v>31</v>
      </c>
      <c r="B127" s="87" t="s">
        <v>167</v>
      </c>
      <c r="C127" s="88"/>
      <c r="D127" s="88"/>
      <c r="E127" s="88"/>
      <c r="F127" s="88"/>
      <c r="G127" s="88"/>
      <c r="H127" s="88"/>
      <c r="I127" s="88"/>
      <c r="J127" s="89"/>
    </row>
    <row r="128" spans="1:10" ht="35.25" customHeight="1" x14ac:dyDescent="0.25">
      <c r="A128" s="20" t="s">
        <v>63</v>
      </c>
      <c r="B128" s="87" t="s">
        <v>202</v>
      </c>
      <c r="C128" s="88"/>
      <c r="D128" s="88"/>
      <c r="E128" s="88"/>
      <c r="F128" s="88"/>
      <c r="G128" s="88"/>
      <c r="H128" s="88"/>
      <c r="I128" s="88"/>
      <c r="J128" s="89"/>
    </row>
    <row r="129" spans="1:10" ht="103.5" customHeight="1" x14ac:dyDescent="0.25">
      <c r="A129" s="20" t="s">
        <v>31</v>
      </c>
      <c r="B129" s="87" t="s">
        <v>168</v>
      </c>
      <c r="C129" s="88"/>
      <c r="D129" s="88"/>
      <c r="E129" s="88"/>
      <c r="F129" s="88"/>
      <c r="G129" s="88"/>
      <c r="H129" s="88"/>
      <c r="I129" s="88"/>
      <c r="J129" s="89"/>
    </row>
    <row r="130" spans="1:10" ht="25.5" customHeight="1" x14ac:dyDescent="0.25">
      <c r="A130" s="153" t="s">
        <v>26</v>
      </c>
      <c r="B130" s="153"/>
      <c r="C130" s="153"/>
      <c r="D130" s="153"/>
      <c r="E130" s="153"/>
      <c r="F130" s="153"/>
      <c r="G130" s="153"/>
      <c r="H130" s="153"/>
      <c r="I130" s="153"/>
      <c r="J130" s="153"/>
    </row>
    <row r="131" spans="1:10" x14ac:dyDescent="0.25">
      <c r="A131" s="84" t="s">
        <v>27</v>
      </c>
      <c r="B131" s="85"/>
      <c r="C131" s="85"/>
      <c r="D131" s="85"/>
      <c r="E131" s="85"/>
      <c r="F131" s="85"/>
      <c r="G131" s="85"/>
      <c r="H131" s="85"/>
      <c r="I131" s="85"/>
      <c r="J131" s="86"/>
    </row>
    <row r="132" spans="1:10" x14ac:dyDescent="0.25">
      <c r="A132" s="91" t="s">
        <v>56</v>
      </c>
      <c r="B132" s="92"/>
      <c r="C132" s="92"/>
      <c r="D132" s="92"/>
      <c r="E132" s="92"/>
      <c r="F132" s="92"/>
      <c r="G132" s="92"/>
      <c r="H132" s="92"/>
      <c r="I132" s="92"/>
      <c r="J132" s="93"/>
    </row>
    <row r="133" spans="1:10" x14ac:dyDescent="0.25">
      <c r="A133" s="164" t="s">
        <v>32</v>
      </c>
      <c r="B133" s="165"/>
      <c r="C133" s="165"/>
      <c r="D133" s="165"/>
      <c r="E133" s="165"/>
      <c r="F133" s="165"/>
      <c r="G133" s="165"/>
      <c r="H133" s="165"/>
      <c r="I133" s="165"/>
      <c r="J133" s="166"/>
    </row>
    <row r="134" spans="1:10" ht="16.5" customHeight="1" x14ac:dyDescent="0.25">
      <c r="A134" s="167"/>
      <c r="B134" s="168"/>
      <c r="C134" s="168"/>
      <c r="D134" s="168"/>
      <c r="E134" s="168"/>
      <c r="F134" s="168"/>
      <c r="G134" s="168"/>
      <c r="H134" s="168"/>
      <c r="I134" s="168"/>
      <c r="J134" s="169"/>
    </row>
    <row r="135" spans="1:10" ht="22.5" customHeight="1" x14ac:dyDescent="0.25">
      <c r="A135" s="84" t="s">
        <v>14</v>
      </c>
      <c r="B135" s="85"/>
      <c r="C135" s="85"/>
      <c r="D135" s="85"/>
      <c r="E135" s="85"/>
      <c r="F135" s="85"/>
      <c r="G135" s="85"/>
      <c r="H135" s="85"/>
      <c r="I135" s="85"/>
      <c r="J135" s="86"/>
    </row>
    <row r="136" spans="1:10" x14ac:dyDescent="0.25">
      <c r="A136" s="25" t="s">
        <v>15</v>
      </c>
      <c r="B136" s="90" t="s">
        <v>102</v>
      </c>
      <c r="C136" s="90"/>
      <c r="D136" s="90"/>
      <c r="E136" s="90"/>
      <c r="F136" s="90"/>
      <c r="G136" s="90"/>
      <c r="H136" s="90"/>
      <c r="I136" s="90"/>
      <c r="J136" s="90"/>
    </row>
    <row r="137" spans="1:10" ht="40.5" customHeight="1" x14ac:dyDescent="0.25">
      <c r="A137" s="26" t="s">
        <v>16</v>
      </c>
      <c r="B137" s="146" t="s">
        <v>66</v>
      </c>
      <c r="C137" s="146"/>
      <c r="D137" s="146"/>
      <c r="E137" s="146"/>
      <c r="F137" s="146"/>
      <c r="G137" s="146"/>
      <c r="H137" s="146"/>
      <c r="I137" s="146"/>
      <c r="J137" s="146"/>
    </row>
    <row r="138" spans="1:10" ht="35.25" customHeight="1" x14ac:dyDescent="0.25">
      <c r="A138" s="26" t="s">
        <v>103</v>
      </c>
      <c r="B138" s="83" t="s">
        <v>65</v>
      </c>
      <c r="C138" s="83"/>
      <c r="D138" s="83"/>
      <c r="E138" s="83"/>
      <c r="F138" s="83"/>
      <c r="G138" s="83"/>
      <c r="H138" s="83"/>
      <c r="I138" s="83"/>
      <c r="J138" s="83"/>
    </row>
    <row r="139" spans="1:10" ht="43.5" customHeight="1" x14ac:dyDescent="0.25">
      <c r="A139" s="26" t="s">
        <v>35</v>
      </c>
      <c r="B139" s="83" t="s">
        <v>117</v>
      </c>
      <c r="C139" s="83"/>
      <c r="D139" s="83"/>
      <c r="E139" s="83"/>
      <c r="F139" s="83"/>
      <c r="G139" s="83"/>
      <c r="H139" s="83"/>
      <c r="I139" s="83"/>
      <c r="J139" s="83"/>
    </row>
    <row r="140" spans="1:10" ht="22.5" customHeight="1" x14ac:dyDescent="0.25">
      <c r="A140" s="84" t="s">
        <v>17</v>
      </c>
      <c r="B140" s="85"/>
      <c r="C140" s="85"/>
      <c r="D140" s="85"/>
      <c r="E140" s="85"/>
      <c r="F140" s="85"/>
      <c r="G140" s="85"/>
      <c r="H140" s="85"/>
      <c r="I140" s="85"/>
      <c r="J140" s="86"/>
    </row>
    <row r="141" spans="1:10" x14ac:dyDescent="0.25">
      <c r="A141" s="84" t="s">
        <v>18</v>
      </c>
      <c r="B141" s="85"/>
      <c r="C141" s="85"/>
      <c r="D141" s="85"/>
      <c r="E141" s="85"/>
      <c r="F141" s="85"/>
      <c r="G141" s="85"/>
      <c r="H141" s="85"/>
      <c r="I141" s="85"/>
      <c r="J141" s="86"/>
    </row>
    <row r="142" spans="1:10" ht="27" customHeight="1" x14ac:dyDescent="0.25">
      <c r="A142" s="142" t="s">
        <v>19</v>
      </c>
      <c r="B142" s="102"/>
      <c r="C142" s="100" t="s">
        <v>106</v>
      </c>
      <c r="D142" s="101"/>
      <c r="E142" s="101"/>
      <c r="F142" s="101" t="s">
        <v>20</v>
      </c>
      <c r="G142" s="101"/>
      <c r="H142" s="102"/>
      <c r="I142" s="100" t="s">
        <v>21</v>
      </c>
      <c r="J142" s="143"/>
    </row>
    <row r="143" spans="1:10" ht="15" customHeight="1" x14ac:dyDescent="0.25">
      <c r="A143" s="135">
        <f>+D147+D148+D149+D150</f>
        <v>38880000</v>
      </c>
      <c r="B143" s="136"/>
      <c r="C143" s="110">
        <f>+F147+F148+F149+F150</f>
        <v>103533000</v>
      </c>
      <c r="D143" s="111"/>
      <c r="E143" s="112"/>
      <c r="F143" s="110">
        <f>+H147+H148+H149+H150</f>
        <v>1886505.55</v>
      </c>
      <c r="G143" s="111"/>
      <c r="H143" s="112"/>
      <c r="I143" s="137">
        <f>+F143/C143</f>
        <v>1.8221297074362763E-2</v>
      </c>
      <c r="J143" s="138"/>
    </row>
    <row r="144" spans="1:10" x14ac:dyDescent="0.25">
      <c r="A144" s="84" t="s">
        <v>22</v>
      </c>
      <c r="B144" s="85"/>
      <c r="C144" s="85"/>
      <c r="D144" s="85"/>
      <c r="E144" s="85"/>
      <c r="F144" s="85"/>
      <c r="G144" s="85"/>
      <c r="H144" s="85"/>
      <c r="I144" s="85"/>
      <c r="J144" s="86"/>
    </row>
    <row r="145" spans="1:82" x14ac:dyDescent="0.25">
      <c r="A145" s="27"/>
      <c r="B145" s="27"/>
      <c r="C145" s="145" t="s">
        <v>44</v>
      </c>
      <c r="D145" s="109"/>
      <c r="E145" s="145" t="s">
        <v>74</v>
      </c>
      <c r="F145" s="109"/>
      <c r="G145" s="145" t="s">
        <v>75</v>
      </c>
      <c r="H145" s="145"/>
      <c r="I145" s="145" t="s">
        <v>23</v>
      </c>
      <c r="J145" s="109"/>
    </row>
    <row r="146" spans="1:82" ht="38.25" x14ac:dyDescent="0.25">
      <c r="A146" s="28" t="s">
        <v>24</v>
      </c>
      <c r="B146" s="28" t="s">
        <v>25</v>
      </c>
      <c r="C146" s="28" t="s">
        <v>36</v>
      </c>
      <c r="D146" s="28" t="s">
        <v>37</v>
      </c>
      <c r="E146" s="40" t="s">
        <v>38</v>
      </c>
      <c r="F146" s="28" t="s">
        <v>39</v>
      </c>
      <c r="G146" s="28" t="s">
        <v>40</v>
      </c>
      <c r="H146" s="28" t="s">
        <v>41</v>
      </c>
      <c r="I146" s="28" t="s">
        <v>42</v>
      </c>
      <c r="J146" s="28" t="s">
        <v>43</v>
      </c>
    </row>
    <row r="147" spans="1:82" ht="91.5" customHeight="1" x14ac:dyDescent="0.25">
      <c r="A147" s="18" t="s">
        <v>123</v>
      </c>
      <c r="B147" s="19" t="s">
        <v>124</v>
      </c>
      <c r="C147" s="64">
        <v>53120</v>
      </c>
      <c r="D147" s="64">
        <v>11600000</v>
      </c>
      <c r="E147" s="38">
        <v>990</v>
      </c>
      <c r="F147" s="22">
        <v>2300000</v>
      </c>
      <c r="G147" s="63">
        <v>1257</v>
      </c>
      <c r="H147" s="65">
        <v>511412</v>
      </c>
      <c r="I147" s="32">
        <f>IF(G147&gt;0,G147/E147,0)</f>
        <v>1.2696969696969698</v>
      </c>
      <c r="J147" s="24">
        <f>IF(H147&gt;0,H147/F147,0)</f>
        <v>0.22235304347826088</v>
      </c>
    </row>
    <row r="148" spans="1:82" ht="76.5" x14ac:dyDescent="0.25">
      <c r="A148" s="18" t="s">
        <v>73</v>
      </c>
      <c r="B148" s="19" t="s">
        <v>125</v>
      </c>
      <c r="C148" s="64">
        <v>2321</v>
      </c>
      <c r="D148" s="64">
        <v>8580000</v>
      </c>
      <c r="E148" s="31">
        <v>559</v>
      </c>
      <c r="F148" s="22">
        <v>133000</v>
      </c>
      <c r="G148" s="30">
        <v>727</v>
      </c>
      <c r="H148" s="65">
        <v>1375093.55</v>
      </c>
      <c r="I148" s="32">
        <f t="shared" ref="I148" si="4">IF(G148&gt;0,G148/E148,0)</f>
        <v>1.3005366726296959</v>
      </c>
      <c r="J148" s="24">
        <f t="shared" ref="J148" si="5">IF(H148&gt;0,H148/F148,0)</f>
        <v>10.3390492481203</v>
      </c>
    </row>
    <row r="149" spans="1:82" ht="63.75" x14ac:dyDescent="0.25">
      <c r="A149" s="18" t="s">
        <v>126</v>
      </c>
      <c r="B149" s="19" t="s">
        <v>127</v>
      </c>
      <c r="C149" s="64">
        <v>4506</v>
      </c>
      <c r="D149" s="64">
        <v>13100000</v>
      </c>
      <c r="E149" s="31">
        <v>994</v>
      </c>
      <c r="F149" s="22">
        <v>1100000</v>
      </c>
      <c r="G149" s="30">
        <v>1465</v>
      </c>
      <c r="H149" s="65">
        <v>0</v>
      </c>
      <c r="I149" s="32">
        <f t="shared" ref="I149" si="6">IF(G149&gt;0,G149/E149,0)</f>
        <v>1.4738430583501005</v>
      </c>
      <c r="J149" s="24">
        <f t="shared" ref="J149" si="7">IF(H149&gt;0,H149/F149,0)</f>
        <v>0</v>
      </c>
    </row>
    <row r="150" spans="1:82" ht="69" customHeight="1" x14ac:dyDescent="0.25">
      <c r="A150" s="18" t="s">
        <v>128</v>
      </c>
      <c r="B150" s="75" t="s">
        <v>129</v>
      </c>
      <c r="C150" s="70">
        <v>36600</v>
      </c>
      <c r="D150" s="70">
        <v>5600000</v>
      </c>
      <c r="E150" s="71">
        <v>9075</v>
      </c>
      <c r="F150" s="72">
        <v>100000000</v>
      </c>
      <c r="G150" s="73">
        <v>19930</v>
      </c>
      <c r="H150" s="76">
        <v>0</v>
      </c>
      <c r="I150" s="32">
        <f>IF(G150&gt;0,G150/E150,0)</f>
        <v>2.1961432506887051</v>
      </c>
      <c r="J150" s="74">
        <f>IF(H150&gt;0,H150/F150,0)</f>
        <v>0</v>
      </c>
    </row>
    <row r="151" spans="1:82" x14ac:dyDescent="0.25">
      <c r="A151" s="43"/>
      <c r="B151" s="44"/>
      <c r="C151" s="45"/>
      <c r="D151" s="45"/>
      <c r="E151" s="46"/>
      <c r="F151" s="47"/>
      <c r="G151" s="48"/>
      <c r="H151" s="49"/>
      <c r="I151" s="50"/>
      <c r="J151" s="51"/>
    </row>
    <row r="152" spans="1:82" x14ac:dyDescent="0.25">
      <c r="A152" s="84" t="s">
        <v>26</v>
      </c>
      <c r="B152" s="85"/>
      <c r="C152" s="85"/>
      <c r="D152" s="85"/>
      <c r="E152" s="85"/>
      <c r="F152" s="85"/>
      <c r="G152" s="85"/>
      <c r="H152" s="85"/>
      <c r="I152" s="85"/>
      <c r="J152" s="86"/>
    </row>
    <row r="153" spans="1:82" ht="29.25" customHeight="1" x14ac:dyDescent="0.25">
      <c r="A153" s="84" t="s">
        <v>27</v>
      </c>
      <c r="B153" s="85"/>
      <c r="C153" s="85"/>
      <c r="D153" s="85"/>
      <c r="E153" s="85"/>
      <c r="F153" s="85"/>
      <c r="G153" s="85"/>
      <c r="H153" s="85"/>
      <c r="I153" s="85"/>
      <c r="J153" s="86"/>
    </row>
    <row r="154" spans="1:82" ht="46.5" customHeight="1" x14ac:dyDescent="0.25">
      <c r="A154" s="20" t="s">
        <v>28</v>
      </c>
      <c r="B154" s="90" t="s">
        <v>169</v>
      </c>
      <c r="C154" s="83"/>
      <c r="D154" s="83"/>
      <c r="E154" s="83"/>
      <c r="F154" s="83"/>
      <c r="G154" s="83"/>
      <c r="H154" s="83"/>
      <c r="I154" s="83"/>
      <c r="J154" s="83"/>
    </row>
    <row r="155" spans="1:82" s="53" customFormat="1" ht="51" customHeight="1" x14ac:dyDescent="0.25">
      <c r="A155" s="20" t="s">
        <v>29</v>
      </c>
      <c r="B155" s="83" t="s">
        <v>170</v>
      </c>
      <c r="C155" s="83"/>
      <c r="D155" s="83"/>
      <c r="E155" s="83"/>
      <c r="F155" s="83"/>
      <c r="G155" s="83"/>
      <c r="H155" s="83"/>
      <c r="I155" s="83"/>
      <c r="J155" s="83"/>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row>
    <row r="156" spans="1:82" s="53" customFormat="1" ht="25.5" customHeight="1" x14ac:dyDescent="0.25">
      <c r="A156" s="20" t="s">
        <v>192</v>
      </c>
      <c r="B156" s="87" t="s">
        <v>206</v>
      </c>
      <c r="C156" s="88"/>
      <c r="D156" s="88"/>
      <c r="E156" s="88"/>
      <c r="F156" s="88"/>
      <c r="G156" s="88"/>
      <c r="H156" s="88"/>
      <c r="I156" s="88"/>
      <c r="J156" s="89"/>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row>
    <row r="157" spans="1:82" s="53" customFormat="1" ht="68.25" customHeight="1" x14ac:dyDescent="0.25">
      <c r="A157" s="20" t="s">
        <v>30</v>
      </c>
      <c r="B157" s="83" t="s">
        <v>171</v>
      </c>
      <c r="C157" s="83"/>
      <c r="D157" s="83"/>
      <c r="E157" s="83"/>
      <c r="F157" s="83"/>
      <c r="G157" s="83"/>
      <c r="H157" s="83"/>
      <c r="I157" s="83"/>
      <c r="J157" s="83"/>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row>
    <row r="158" spans="1:82" s="14" customFormat="1" ht="138" customHeight="1" x14ac:dyDescent="0.25">
      <c r="A158" s="20" t="s">
        <v>31</v>
      </c>
      <c r="B158" s="83" t="s">
        <v>172</v>
      </c>
      <c r="C158" s="83"/>
      <c r="D158" s="83"/>
      <c r="E158" s="83"/>
      <c r="F158" s="83"/>
      <c r="G158" s="83"/>
      <c r="H158" s="83"/>
      <c r="I158" s="83"/>
      <c r="J158" s="8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row>
    <row r="159" spans="1:82" s="53" customFormat="1" ht="58.5" customHeight="1" x14ac:dyDescent="0.25">
      <c r="A159" s="20" t="s">
        <v>63</v>
      </c>
      <c r="B159" s="88" t="s">
        <v>173</v>
      </c>
      <c r="C159" s="88"/>
      <c r="D159" s="88"/>
      <c r="E159" s="88"/>
      <c r="F159" s="88"/>
      <c r="G159" s="88"/>
      <c r="H159" s="88"/>
      <c r="I159" s="88"/>
      <c r="J159" s="89"/>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row>
    <row r="160" spans="1:82" ht="92.25" customHeight="1" x14ac:dyDescent="0.25">
      <c r="A160" s="26" t="s">
        <v>92</v>
      </c>
      <c r="B160" s="87" t="s">
        <v>174</v>
      </c>
      <c r="C160" s="88"/>
      <c r="D160" s="88"/>
      <c r="E160" s="88"/>
      <c r="F160" s="88"/>
      <c r="G160" s="88"/>
      <c r="H160" s="88"/>
      <c r="I160" s="88"/>
      <c r="J160" s="89"/>
    </row>
    <row r="161" spans="1:82" x14ac:dyDescent="0.25">
      <c r="A161" s="84" t="s">
        <v>26</v>
      </c>
      <c r="B161" s="85"/>
      <c r="C161" s="85"/>
      <c r="D161" s="85"/>
      <c r="E161" s="85"/>
      <c r="F161" s="85"/>
      <c r="G161" s="85"/>
      <c r="H161" s="85"/>
      <c r="I161" s="85"/>
      <c r="J161" s="86"/>
    </row>
    <row r="162" spans="1:82" ht="28.5" customHeight="1" x14ac:dyDescent="0.25">
      <c r="A162" s="84" t="s">
        <v>27</v>
      </c>
      <c r="B162" s="85"/>
      <c r="C162" s="85"/>
      <c r="D162" s="85"/>
      <c r="E162" s="85"/>
      <c r="F162" s="85"/>
      <c r="G162" s="85"/>
      <c r="H162" s="85"/>
      <c r="I162" s="85"/>
      <c r="J162" s="86"/>
    </row>
    <row r="163" spans="1:82" ht="51" customHeight="1" x14ac:dyDescent="0.25">
      <c r="A163" s="20" t="s">
        <v>28</v>
      </c>
      <c r="B163" s="83" t="s">
        <v>104</v>
      </c>
      <c r="C163" s="83"/>
      <c r="D163" s="83"/>
      <c r="E163" s="83"/>
      <c r="F163" s="83"/>
      <c r="G163" s="83"/>
      <c r="H163" s="83"/>
      <c r="I163" s="83"/>
      <c r="J163" s="83"/>
    </row>
    <row r="164" spans="1:82" ht="64.5" customHeight="1" x14ac:dyDescent="0.25">
      <c r="A164" s="20" t="s">
        <v>29</v>
      </c>
      <c r="B164" s="83" t="s">
        <v>114</v>
      </c>
      <c r="C164" s="83"/>
      <c r="D164" s="83"/>
      <c r="E164" s="83"/>
      <c r="F164" s="83"/>
      <c r="G164" s="83"/>
      <c r="H164" s="83"/>
      <c r="I164" s="83"/>
      <c r="J164" s="83"/>
    </row>
    <row r="165" spans="1:82" ht="53.25" customHeight="1" x14ac:dyDescent="0.25">
      <c r="A165" s="20" t="s">
        <v>30</v>
      </c>
      <c r="B165" s="83" t="s">
        <v>175</v>
      </c>
      <c r="C165" s="83"/>
      <c r="D165" s="83"/>
      <c r="E165" s="83"/>
      <c r="F165" s="83"/>
      <c r="G165" s="83"/>
      <c r="H165" s="83"/>
      <c r="I165" s="83"/>
      <c r="J165" s="83"/>
    </row>
    <row r="166" spans="1:82" ht="180.75" customHeight="1" x14ac:dyDescent="0.25">
      <c r="A166" s="20" t="s">
        <v>31</v>
      </c>
      <c r="B166" s="83" t="s">
        <v>176</v>
      </c>
      <c r="C166" s="83"/>
      <c r="D166" s="83"/>
      <c r="E166" s="83"/>
      <c r="F166" s="83"/>
      <c r="G166" s="83"/>
      <c r="H166" s="83"/>
      <c r="I166" s="83"/>
      <c r="J166" s="83"/>
    </row>
    <row r="167" spans="1:82" s="53" customFormat="1" ht="34.5" customHeight="1" x14ac:dyDescent="0.25">
      <c r="A167" s="20" t="s">
        <v>67</v>
      </c>
      <c r="B167" s="148" t="s">
        <v>177</v>
      </c>
      <c r="C167" s="148"/>
      <c r="D167" s="148"/>
      <c r="E167" s="148"/>
      <c r="F167" s="148"/>
      <c r="G167" s="148"/>
      <c r="H167" s="148"/>
      <c r="I167" s="148"/>
      <c r="J167" s="149"/>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row>
    <row r="168" spans="1:82" s="11" customFormat="1" ht="101.25" customHeight="1" x14ac:dyDescent="0.25">
      <c r="A168" s="26" t="s">
        <v>92</v>
      </c>
      <c r="B168" s="87" t="s">
        <v>178</v>
      </c>
      <c r="C168" s="88"/>
      <c r="D168" s="88"/>
      <c r="E168" s="88"/>
      <c r="F168" s="88"/>
      <c r="G168" s="88"/>
      <c r="H168" s="88"/>
      <c r="I168" s="88"/>
      <c r="J168" s="89"/>
    </row>
    <row r="169" spans="1:82" s="11" customFormat="1" ht="20.25" customHeight="1" x14ac:dyDescent="0.25">
      <c r="A169" s="84" t="s">
        <v>27</v>
      </c>
      <c r="B169" s="85"/>
      <c r="C169" s="85"/>
      <c r="D169" s="85"/>
      <c r="E169" s="85"/>
      <c r="F169" s="85"/>
      <c r="G169" s="85"/>
      <c r="H169" s="85"/>
      <c r="I169" s="85"/>
      <c r="J169" s="86"/>
    </row>
    <row r="170" spans="1:82" s="11" customFormat="1" x14ac:dyDescent="0.25">
      <c r="A170" s="78"/>
      <c r="B170" s="175"/>
      <c r="C170" s="176"/>
      <c r="D170" s="176"/>
      <c r="E170" s="176"/>
      <c r="F170" s="176"/>
      <c r="G170" s="176"/>
      <c r="H170" s="176"/>
      <c r="I170" s="176"/>
      <c r="J170" s="177"/>
    </row>
    <row r="171" spans="1:82" s="11" customFormat="1" ht="33" customHeight="1" x14ac:dyDescent="0.25">
      <c r="A171" s="160" t="s">
        <v>179</v>
      </c>
      <c r="B171" s="162" t="s">
        <v>180</v>
      </c>
      <c r="C171" s="162"/>
      <c r="D171" s="162"/>
      <c r="E171" s="162"/>
      <c r="F171" s="162"/>
      <c r="G171" s="162"/>
      <c r="H171" s="162"/>
      <c r="I171" s="162"/>
      <c r="J171" s="162"/>
    </row>
    <row r="172" spans="1:82" s="11" customFormat="1" x14ac:dyDescent="0.25">
      <c r="A172" s="161"/>
      <c r="B172" s="162"/>
      <c r="C172" s="162"/>
      <c r="D172" s="162"/>
      <c r="E172" s="162"/>
      <c r="F172" s="162"/>
      <c r="G172" s="162"/>
      <c r="H172" s="162"/>
      <c r="I172" s="162"/>
      <c r="J172" s="162"/>
    </row>
    <row r="173" spans="1:82" s="11" customFormat="1" ht="29.25" customHeight="1" x14ac:dyDescent="0.25">
      <c r="A173" s="79" t="s">
        <v>29</v>
      </c>
      <c r="B173" s="163" t="s">
        <v>181</v>
      </c>
      <c r="C173" s="163"/>
      <c r="D173" s="163"/>
      <c r="E173" s="163"/>
      <c r="F173" s="163"/>
      <c r="G173" s="163"/>
      <c r="H173" s="163"/>
      <c r="I173" s="163"/>
      <c r="J173" s="163"/>
    </row>
    <row r="174" spans="1:82" s="11" customFormat="1" x14ac:dyDescent="0.25">
      <c r="A174" s="80"/>
      <c r="B174" s="175"/>
      <c r="C174" s="176"/>
      <c r="D174" s="176"/>
      <c r="E174" s="176"/>
      <c r="F174" s="176"/>
      <c r="G174" s="176"/>
      <c r="H174" s="176"/>
      <c r="I174" s="176"/>
      <c r="J174" s="176"/>
    </row>
    <row r="175" spans="1:82" s="11" customFormat="1" ht="78.75" customHeight="1" x14ac:dyDescent="0.25">
      <c r="A175" s="79" t="s">
        <v>182</v>
      </c>
      <c r="B175" s="174" t="s">
        <v>190</v>
      </c>
      <c r="C175" s="174"/>
      <c r="D175" s="174"/>
      <c r="E175" s="174"/>
      <c r="F175" s="174"/>
      <c r="G175" s="174"/>
      <c r="H175" s="174"/>
      <c r="I175" s="174"/>
      <c r="J175" s="174"/>
    </row>
    <row r="176" spans="1:82" s="11" customFormat="1" x14ac:dyDescent="0.25">
      <c r="A176" s="78"/>
      <c r="B176" s="175"/>
      <c r="C176" s="176"/>
      <c r="D176" s="176"/>
      <c r="E176" s="176"/>
      <c r="F176" s="176"/>
      <c r="G176" s="176"/>
      <c r="H176" s="176"/>
      <c r="I176" s="176"/>
      <c r="J176" s="177"/>
    </row>
    <row r="177" spans="1:10" s="11" customFormat="1" ht="166.5" customHeight="1" x14ac:dyDescent="0.25">
      <c r="A177" s="81" t="s">
        <v>183</v>
      </c>
      <c r="B177" s="173" t="s">
        <v>184</v>
      </c>
      <c r="C177" s="163"/>
      <c r="D177" s="163"/>
      <c r="E177" s="163"/>
      <c r="F177" s="163"/>
      <c r="G177" s="163"/>
      <c r="H177" s="163"/>
      <c r="I177" s="163"/>
      <c r="J177" s="163"/>
    </row>
    <row r="178" spans="1:10" s="11" customFormat="1" x14ac:dyDescent="0.25">
      <c r="A178" s="78"/>
      <c r="B178" s="175"/>
      <c r="C178" s="176"/>
      <c r="D178" s="176"/>
      <c r="E178" s="176"/>
      <c r="F178" s="176"/>
      <c r="G178" s="176"/>
      <c r="H178" s="176"/>
      <c r="I178" s="176"/>
      <c r="J178" s="177"/>
    </row>
    <row r="179" spans="1:10" s="11" customFormat="1" x14ac:dyDescent="0.25">
      <c r="A179" s="160" t="s">
        <v>179</v>
      </c>
      <c r="B179" s="174" t="s">
        <v>185</v>
      </c>
      <c r="C179" s="162"/>
      <c r="D179" s="162"/>
      <c r="E179" s="162"/>
      <c r="F179" s="162"/>
      <c r="G179" s="162"/>
      <c r="H179" s="162"/>
      <c r="I179" s="162"/>
      <c r="J179" s="162"/>
    </row>
    <row r="180" spans="1:10" s="11" customFormat="1" x14ac:dyDescent="0.25">
      <c r="A180" s="161"/>
      <c r="B180" s="162"/>
      <c r="C180" s="162"/>
      <c r="D180" s="162"/>
      <c r="E180" s="162"/>
      <c r="F180" s="162"/>
      <c r="G180" s="162"/>
      <c r="H180" s="162"/>
      <c r="I180" s="162"/>
      <c r="J180" s="162"/>
    </row>
    <row r="181" spans="1:10" s="11" customFormat="1" ht="42.75" customHeight="1" x14ac:dyDescent="0.25">
      <c r="A181" s="79" t="s">
        <v>29</v>
      </c>
      <c r="B181" s="162" t="s">
        <v>181</v>
      </c>
      <c r="C181" s="162"/>
      <c r="D181" s="162"/>
      <c r="E181" s="162"/>
      <c r="F181" s="162"/>
      <c r="G181" s="162"/>
      <c r="H181" s="162"/>
      <c r="I181" s="162"/>
      <c r="J181" s="162"/>
    </row>
    <row r="182" spans="1:10" s="11" customFormat="1" x14ac:dyDescent="0.25">
      <c r="A182" s="80" t="s">
        <v>192</v>
      </c>
      <c r="B182" s="175"/>
      <c r="C182" s="176"/>
      <c r="D182" s="176"/>
      <c r="E182" s="176"/>
      <c r="F182" s="176"/>
      <c r="G182" s="176"/>
      <c r="H182" s="176"/>
      <c r="I182" s="176"/>
      <c r="J182" s="176"/>
    </row>
    <row r="183" spans="1:10" s="11" customFormat="1" ht="78" customHeight="1" x14ac:dyDescent="0.25">
      <c r="A183" s="79" t="s">
        <v>182</v>
      </c>
      <c r="B183" s="174" t="s">
        <v>190</v>
      </c>
      <c r="C183" s="174"/>
      <c r="D183" s="174"/>
      <c r="E183" s="174"/>
      <c r="F183" s="174"/>
      <c r="G183" s="174"/>
      <c r="H183" s="174"/>
      <c r="I183" s="174"/>
      <c r="J183" s="174"/>
    </row>
    <row r="184" spans="1:10" s="11" customFormat="1" ht="165.75" customHeight="1" x14ac:dyDescent="0.25">
      <c r="A184" s="81" t="s">
        <v>183</v>
      </c>
      <c r="B184" s="173" t="s">
        <v>184</v>
      </c>
      <c r="C184" s="163"/>
      <c r="D184" s="163"/>
      <c r="E184" s="163"/>
      <c r="F184" s="163"/>
      <c r="G184" s="163"/>
      <c r="H184" s="163"/>
      <c r="I184" s="163"/>
      <c r="J184" s="163"/>
    </row>
    <row r="185" spans="1:10" s="11" customFormat="1" ht="30" customHeight="1" x14ac:dyDescent="0.25">
      <c r="A185" s="160" t="s">
        <v>186</v>
      </c>
      <c r="B185" s="174" t="s">
        <v>187</v>
      </c>
      <c r="C185" s="174"/>
      <c r="D185" s="174"/>
      <c r="E185" s="174"/>
      <c r="F185" s="174"/>
      <c r="G185" s="174"/>
      <c r="H185" s="174"/>
      <c r="I185" s="174"/>
      <c r="J185" s="174"/>
    </row>
    <row r="186" spans="1:10" s="11" customFormat="1" x14ac:dyDescent="0.25">
      <c r="A186" s="161"/>
      <c r="B186" s="174"/>
      <c r="C186" s="174"/>
      <c r="D186" s="174"/>
      <c r="E186" s="174"/>
      <c r="F186" s="174"/>
      <c r="G186" s="174"/>
      <c r="H186" s="174"/>
      <c r="I186" s="174"/>
      <c r="J186" s="174"/>
    </row>
    <row r="187" spans="1:10" s="11" customFormat="1" ht="103.5" customHeight="1" x14ac:dyDescent="0.25">
      <c r="A187" s="81" t="s">
        <v>188</v>
      </c>
      <c r="B187" s="174" t="s">
        <v>189</v>
      </c>
      <c r="C187" s="174"/>
      <c r="D187" s="174"/>
      <c r="E187" s="174"/>
      <c r="F187" s="174"/>
      <c r="G187" s="174"/>
      <c r="H187" s="174"/>
      <c r="I187" s="174"/>
      <c r="J187" s="174"/>
    </row>
    <row r="188" spans="1:10" s="11" customFormat="1" ht="11.25" customHeight="1" x14ac:dyDescent="0.25">
      <c r="A188" s="78"/>
      <c r="B188" s="175"/>
      <c r="C188" s="176"/>
      <c r="D188" s="176"/>
      <c r="E188" s="176"/>
      <c r="F188" s="176"/>
      <c r="G188" s="176"/>
      <c r="H188" s="176"/>
      <c r="I188" s="176"/>
      <c r="J188" s="176"/>
    </row>
    <row r="189" spans="1:10" s="11" customFormat="1" ht="25.5" customHeight="1" x14ac:dyDescent="0.25">
      <c r="A189" s="82" t="s">
        <v>128</v>
      </c>
      <c r="B189" s="162" t="s">
        <v>205</v>
      </c>
      <c r="C189" s="162"/>
      <c r="D189" s="162"/>
      <c r="E189" s="162"/>
      <c r="F189" s="162"/>
      <c r="G189" s="162"/>
      <c r="H189" s="162"/>
      <c r="I189" s="162"/>
      <c r="J189" s="162"/>
    </row>
    <row r="190" spans="1:10" s="11" customFormat="1" ht="23.25" customHeight="1" x14ac:dyDescent="0.25">
      <c r="A190" s="80" t="s">
        <v>191</v>
      </c>
      <c r="B190" s="170" t="s">
        <v>196</v>
      </c>
      <c r="C190" s="171"/>
      <c r="D190" s="171"/>
      <c r="E190" s="171"/>
      <c r="F190" s="171"/>
      <c r="G190" s="171"/>
      <c r="H190" s="171"/>
      <c r="I190" s="171"/>
      <c r="J190" s="171"/>
    </row>
    <row r="191" spans="1:10" s="11" customFormat="1" ht="17.25" customHeight="1" x14ac:dyDescent="0.25">
      <c r="A191" s="82" t="s">
        <v>192</v>
      </c>
      <c r="B191" s="163" t="s">
        <v>195</v>
      </c>
      <c r="C191" s="163"/>
      <c r="D191" s="163"/>
      <c r="E191" s="163"/>
      <c r="F191" s="163"/>
      <c r="G191" s="163"/>
      <c r="H191" s="163"/>
      <c r="I191" s="163"/>
      <c r="J191" s="163"/>
    </row>
    <row r="192" spans="1:10" s="11" customFormat="1" ht="80.25" customHeight="1" x14ac:dyDescent="0.25">
      <c r="A192" s="82" t="s">
        <v>182</v>
      </c>
      <c r="B192" s="174" t="s">
        <v>199</v>
      </c>
      <c r="C192" s="174"/>
      <c r="D192" s="174"/>
      <c r="E192" s="174"/>
      <c r="F192" s="174"/>
      <c r="G192" s="174"/>
      <c r="H192" s="174"/>
      <c r="I192" s="174"/>
      <c r="J192" s="174"/>
    </row>
    <row r="193" spans="1:10" s="11" customFormat="1" ht="152.25" customHeight="1" x14ac:dyDescent="0.25">
      <c r="A193" s="81" t="s">
        <v>193</v>
      </c>
      <c r="B193" s="170" t="s">
        <v>197</v>
      </c>
      <c r="C193" s="171"/>
      <c r="D193" s="171"/>
      <c r="E193" s="171"/>
      <c r="F193" s="171"/>
      <c r="G193" s="171"/>
      <c r="H193" s="171"/>
      <c r="I193" s="171"/>
      <c r="J193" s="171"/>
    </row>
    <row r="194" spans="1:10" s="11" customFormat="1" ht="45.75" customHeight="1" x14ac:dyDescent="0.25">
      <c r="A194" s="82" t="s">
        <v>63</v>
      </c>
      <c r="B194" s="170" t="s">
        <v>203</v>
      </c>
      <c r="C194" s="172"/>
      <c r="D194" s="172"/>
      <c r="E194" s="172"/>
      <c r="F194" s="172"/>
      <c r="G194" s="172"/>
      <c r="H194" s="172"/>
      <c r="I194" s="172"/>
      <c r="J194" s="172"/>
    </row>
    <row r="195" spans="1:10" s="11" customFormat="1" ht="157.5" customHeight="1" x14ac:dyDescent="0.25">
      <c r="A195" s="81" t="s">
        <v>194</v>
      </c>
      <c r="B195" s="170" t="s">
        <v>198</v>
      </c>
      <c r="C195" s="171"/>
      <c r="D195" s="171"/>
      <c r="E195" s="171"/>
      <c r="F195" s="171"/>
      <c r="G195" s="171"/>
      <c r="H195" s="171"/>
      <c r="I195" s="171"/>
      <c r="J195" s="171"/>
    </row>
    <row r="196" spans="1:10" s="11" customFormat="1" x14ac:dyDescent="0.25">
      <c r="A196" s="12"/>
      <c r="B196" s="12"/>
      <c r="C196" s="12"/>
      <c r="D196" s="12"/>
      <c r="E196" s="41"/>
      <c r="F196" s="12"/>
      <c r="G196" s="12"/>
      <c r="H196" s="12"/>
      <c r="I196" s="12"/>
      <c r="J196" s="12"/>
    </row>
    <row r="197" spans="1:10" s="11" customFormat="1" x14ac:dyDescent="0.25">
      <c r="A197" s="12"/>
      <c r="B197" s="12"/>
      <c r="C197" s="12"/>
      <c r="D197" s="12"/>
      <c r="E197" s="41"/>
      <c r="F197" s="12"/>
      <c r="G197" s="12"/>
      <c r="H197" s="12"/>
      <c r="I197" s="12"/>
      <c r="J197" s="12"/>
    </row>
    <row r="198" spans="1:10" s="11" customFormat="1" x14ac:dyDescent="0.25">
      <c r="A198" s="12" t="s">
        <v>207</v>
      </c>
      <c r="B198" s="12"/>
      <c r="C198" s="12"/>
      <c r="D198" s="12"/>
      <c r="E198" s="41"/>
      <c r="F198" s="12"/>
      <c r="G198" s="12"/>
      <c r="H198" s="12"/>
      <c r="I198" s="12"/>
      <c r="J198" s="12"/>
    </row>
    <row r="199" spans="1:10" s="11" customFormat="1" ht="15" customHeight="1" x14ac:dyDescent="0.25">
      <c r="A199" s="12" t="s">
        <v>208</v>
      </c>
      <c r="B199" s="12"/>
      <c r="C199" s="12"/>
      <c r="D199" s="12"/>
      <c r="E199" s="41"/>
      <c r="F199" s="12"/>
      <c r="G199" s="12"/>
      <c r="H199" s="12"/>
      <c r="I199" s="12"/>
      <c r="J199" s="12"/>
    </row>
    <row r="200" spans="1:10" s="11" customFormat="1" ht="30" customHeight="1" x14ac:dyDescent="0.25">
      <c r="A200" s="12"/>
      <c r="B200" s="12"/>
      <c r="C200" s="12"/>
      <c r="D200" s="12"/>
      <c r="E200" s="41"/>
      <c r="F200" s="12"/>
      <c r="G200" s="12"/>
      <c r="H200" s="12"/>
      <c r="I200" s="12"/>
      <c r="J200" s="12"/>
    </row>
    <row r="201" spans="1:10" s="11" customFormat="1" ht="15" customHeight="1" x14ac:dyDescent="0.25">
      <c r="A201" s="12"/>
      <c r="B201" s="12"/>
      <c r="C201" s="12"/>
      <c r="D201" s="12"/>
      <c r="E201" s="41"/>
      <c r="F201" s="12"/>
      <c r="G201" s="12"/>
      <c r="H201" s="12"/>
      <c r="I201" s="12"/>
      <c r="J201" s="12"/>
    </row>
    <row r="202" spans="1:10" s="11" customFormat="1" x14ac:dyDescent="0.25">
      <c r="A202" s="12"/>
      <c r="B202" s="12"/>
      <c r="C202" s="12"/>
      <c r="D202" s="12"/>
      <c r="E202" s="41"/>
      <c r="F202" s="12"/>
      <c r="G202" s="12"/>
      <c r="H202" s="12"/>
      <c r="I202" s="12"/>
      <c r="J202" s="12"/>
    </row>
    <row r="203" spans="1:10" s="11" customFormat="1" x14ac:dyDescent="0.25">
      <c r="A203" s="12"/>
      <c r="B203" s="12"/>
      <c r="C203" s="12"/>
      <c r="D203" s="12"/>
      <c r="E203" s="41"/>
      <c r="F203" s="12"/>
      <c r="G203" s="12"/>
      <c r="H203" s="12"/>
      <c r="I203" s="12"/>
      <c r="J203" s="12"/>
    </row>
    <row r="204" spans="1:10" s="11" customFormat="1" x14ac:dyDescent="0.25">
      <c r="A204" s="12"/>
      <c r="B204" s="12"/>
      <c r="C204" s="12"/>
      <c r="D204" s="12"/>
      <c r="E204" s="41"/>
      <c r="F204" s="12"/>
      <c r="G204" s="12"/>
      <c r="H204" s="12"/>
      <c r="I204" s="12"/>
      <c r="J204" s="12"/>
    </row>
    <row r="205" spans="1:10" s="11" customFormat="1" x14ac:dyDescent="0.25">
      <c r="A205" s="12"/>
      <c r="B205" s="12"/>
      <c r="C205" s="12"/>
      <c r="D205" s="12"/>
      <c r="E205" s="41"/>
      <c r="F205" s="12"/>
      <c r="G205" s="12"/>
      <c r="H205" s="12"/>
      <c r="I205" s="12"/>
      <c r="J205" s="12"/>
    </row>
    <row r="206" spans="1:10" s="11" customFormat="1" x14ac:dyDescent="0.25">
      <c r="A206" s="12"/>
      <c r="B206" s="12"/>
      <c r="C206" s="12"/>
      <c r="D206" s="12"/>
      <c r="E206" s="41"/>
      <c r="F206" s="12"/>
      <c r="G206" s="12"/>
      <c r="H206" s="12"/>
      <c r="I206" s="12"/>
      <c r="J206" s="12"/>
    </row>
    <row r="207" spans="1:10" s="11" customFormat="1" x14ac:dyDescent="0.25">
      <c r="A207" s="12"/>
      <c r="B207" s="12"/>
      <c r="C207" s="12"/>
      <c r="D207" s="12"/>
      <c r="E207" s="41"/>
      <c r="F207" s="12"/>
      <c r="G207" s="12"/>
      <c r="H207" s="12"/>
      <c r="I207" s="12"/>
      <c r="J207" s="12"/>
    </row>
    <row r="208" spans="1:10" s="11" customFormat="1" x14ac:dyDescent="0.25">
      <c r="A208" s="12"/>
      <c r="B208" s="12"/>
      <c r="C208" s="12"/>
      <c r="D208" s="12"/>
      <c r="E208" s="41"/>
      <c r="F208" s="12"/>
      <c r="G208" s="12"/>
      <c r="H208" s="12"/>
      <c r="I208" s="12"/>
      <c r="J208" s="12"/>
    </row>
    <row r="209" spans="1:10" s="11" customFormat="1" x14ac:dyDescent="0.25">
      <c r="A209" s="12"/>
      <c r="B209" s="12"/>
      <c r="C209" s="12"/>
      <c r="D209" s="12"/>
      <c r="E209" s="41"/>
      <c r="F209" s="12"/>
      <c r="G209" s="12"/>
      <c r="H209" s="12"/>
      <c r="I209" s="12"/>
      <c r="J209" s="12"/>
    </row>
    <row r="210" spans="1:10" s="11" customFormat="1" x14ac:dyDescent="0.25">
      <c r="A210" s="12"/>
      <c r="B210" s="12"/>
      <c r="C210" s="12"/>
      <c r="D210" s="12"/>
      <c r="E210" s="41"/>
      <c r="F210" s="12"/>
      <c r="G210" s="12"/>
      <c r="H210" s="12"/>
      <c r="I210" s="12"/>
      <c r="J210" s="12"/>
    </row>
    <row r="211" spans="1:10" s="11" customFormat="1" x14ac:dyDescent="0.25">
      <c r="A211" s="12"/>
      <c r="B211" s="12"/>
      <c r="C211" s="12"/>
      <c r="D211" s="12"/>
      <c r="E211" s="41"/>
      <c r="F211" s="12"/>
      <c r="G211" s="12"/>
      <c r="H211" s="12"/>
      <c r="I211" s="12"/>
      <c r="J211" s="12"/>
    </row>
    <row r="212" spans="1:10" s="11" customFormat="1" x14ac:dyDescent="0.25">
      <c r="A212" s="12"/>
      <c r="B212" s="12"/>
      <c r="C212" s="12"/>
      <c r="D212" s="12"/>
      <c r="E212" s="41"/>
      <c r="F212" s="12"/>
      <c r="G212" s="12"/>
      <c r="H212" s="12"/>
      <c r="I212" s="12"/>
      <c r="J212" s="12"/>
    </row>
    <row r="213" spans="1:10" s="11" customFormat="1" x14ac:dyDescent="0.25">
      <c r="A213" s="12"/>
      <c r="B213" s="12"/>
      <c r="C213" s="12"/>
      <c r="D213" s="12"/>
      <c r="E213" s="41"/>
      <c r="F213" s="12"/>
      <c r="G213" s="12"/>
      <c r="H213" s="12"/>
      <c r="I213" s="12"/>
      <c r="J213" s="12"/>
    </row>
    <row r="214" spans="1:10" s="11" customFormat="1" x14ac:dyDescent="0.25">
      <c r="A214" s="12"/>
      <c r="B214" s="12"/>
      <c r="C214" s="12"/>
      <c r="D214" s="12"/>
      <c r="E214" s="41"/>
      <c r="F214" s="12"/>
      <c r="G214" s="12"/>
      <c r="H214" s="12"/>
      <c r="I214" s="12"/>
      <c r="J214" s="12"/>
    </row>
    <row r="215" spans="1:10" s="11" customFormat="1" x14ac:dyDescent="0.25">
      <c r="A215" s="12"/>
      <c r="B215" s="12"/>
      <c r="C215" s="12"/>
      <c r="D215" s="12"/>
      <c r="E215" s="41"/>
      <c r="F215" s="12"/>
      <c r="G215" s="12"/>
      <c r="H215" s="12"/>
      <c r="I215" s="12"/>
      <c r="J215" s="12"/>
    </row>
    <row r="216" spans="1:10" s="11" customFormat="1" x14ac:dyDescent="0.25">
      <c r="A216" s="12"/>
      <c r="B216" s="12"/>
      <c r="C216" s="12"/>
      <c r="D216" s="12"/>
      <c r="E216" s="41"/>
      <c r="F216" s="12"/>
      <c r="G216" s="12"/>
      <c r="H216" s="12"/>
      <c r="I216" s="12"/>
      <c r="J216" s="12"/>
    </row>
    <row r="217" spans="1:10" s="11" customFormat="1" x14ac:dyDescent="0.25">
      <c r="A217" s="12"/>
      <c r="B217" s="12"/>
      <c r="C217" s="12"/>
      <c r="D217" s="12"/>
      <c r="E217" s="41"/>
      <c r="F217" s="12"/>
      <c r="G217" s="12"/>
      <c r="H217" s="12"/>
      <c r="I217" s="12"/>
      <c r="J217" s="12"/>
    </row>
    <row r="218" spans="1:10" s="11" customFormat="1" x14ac:dyDescent="0.25">
      <c r="A218" s="12"/>
      <c r="B218" s="12"/>
      <c r="C218" s="12"/>
      <c r="D218" s="12"/>
      <c r="E218" s="41"/>
      <c r="F218" s="12"/>
      <c r="G218" s="12"/>
      <c r="H218" s="12"/>
      <c r="I218" s="12"/>
      <c r="J218" s="12"/>
    </row>
    <row r="219" spans="1:10" s="11" customFormat="1" x14ac:dyDescent="0.25">
      <c r="A219" s="12"/>
      <c r="B219" s="12"/>
      <c r="C219" s="12"/>
      <c r="D219" s="12"/>
      <c r="E219" s="41"/>
      <c r="F219" s="12"/>
      <c r="G219" s="12"/>
      <c r="H219" s="12"/>
      <c r="I219" s="12"/>
      <c r="J219" s="12"/>
    </row>
    <row r="220" spans="1:10" s="11" customFormat="1" x14ac:dyDescent="0.25">
      <c r="A220" s="12"/>
      <c r="B220" s="12"/>
      <c r="C220" s="12"/>
      <c r="D220" s="12"/>
      <c r="E220" s="41"/>
      <c r="F220" s="12"/>
      <c r="G220" s="12"/>
      <c r="H220" s="12"/>
      <c r="I220" s="12"/>
      <c r="J220" s="12"/>
    </row>
    <row r="221" spans="1:10" s="11" customFormat="1" x14ac:dyDescent="0.25">
      <c r="A221" s="12"/>
      <c r="B221" s="12"/>
      <c r="C221" s="12"/>
      <c r="D221" s="12"/>
      <c r="E221" s="41"/>
      <c r="F221" s="12"/>
      <c r="G221" s="12"/>
      <c r="H221" s="12"/>
      <c r="I221" s="12"/>
      <c r="J221" s="12"/>
    </row>
    <row r="222" spans="1:10" s="11" customFormat="1" x14ac:dyDescent="0.25">
      <c r="A222" s="12"/>
      <c r="B222" s="12"/>
      <c r="C222" s="12"/>
      <c r="D222" s="12"/>
      <c r="E222" s="41"/>
      <c r="F222" s="12"/>
      <c r="G222" s="12"/>
      <c r="H222" s="12"/>
      <c r="I222" s="12"/>
      <c r="J222" s="12"/>
    </row>
    <row r="223" spans="1:10" s="11" customFormat="1" x14ac:dyDescent="0.25">
      <c r="A223" s="12"/>
      <c r="B223" s="12"/>
      <c r="C223" s="12"/>
      <c r="D223" s="12"/>
      <c r="E223" s="41"/>
      <c r="F223" s="12"/>
      <c r="G223" s="12"/>
      <c r="H223" s="12"/>
      <c r="I223" s="12"/>
      <c r="J223" s="12"/>
    </row>
    <row r="224" spans="1:10" s="11" customFormat="1" x14ac:dyDescent="0.25">
      <c r="A224" s="12"/>
      <c r="B224" s="12"/>
      <c r="C224" s="12"/>
      <c r="D224" s="12"/>
      <c r="E224" s="41"/>
      <c r="F224" s="12"/>
      <c r="G224" s="12"/>
      <c r="H224" s="12"/>
      <c r="I224" s="12"/>
      <c r="J224" s="12"/>
    </row>
    <row r="225" spans="1:10" s="11" customFormat="1" x14ac:dyDescent="0.25">
      <c r="A225" s="12"/>
      <c r="B225" s="12"/>
      <c r="C225" s="12"/>
      <c r="D225" s="12"/>
      <c r="E225" s="41"/>
      <c r="F225" s="12"/>
      <c r="G225" s="12"/>
      <c r="H225" s="12"/>
      <c r="I225" s="12"/>
      <c r="J225" s="12"/>
    </row>
    <row r="226" spans="1:10" s="11" customFormat="1" x14ac:dyDescent="0.25">
      <c r="A226" s="12"/>
      <c r="B226" s="12"/>
      <c r="C226" s="12"/>
      <c r="D226" s="12"/>
      <c r="E226" s="41"/>
      <c r="F226" s="12"/>
      <c r="G226" s="12"/>
      <c r="H226" s="12"/>
      <c r="I226" s="12"/>
      <c r="J226" s="12"/>
    </row>
    <row r="227" spans="1:10" s="11" customFormat="1" x14ac:dyDescent="0.25">
      <c r="A227" s="12"/>
      <c r="B227" s="12"/>
      <c r="C227" s="12"/>
      <c r="D227" s="12"/>
      <c r="E227" s="41"/>
      <c r="F227" s="12"/>
      <c r="G227" s="12"/>
      <c r="H227" s="12"/>
      <c r="I227" s="12"/>
      <c r="J227" s="12"/>
    </row>
    <row r="228" spans="1:10" s="11" customFormat="1" x14ac:dyDescent="0.25">
      <c r="A228" s="12"/>
      <c r="B228" s="12"/>
      <c r="C228" s="12"/>
      <c r="D228" s="12"/>
      <c r="E228" s="41"/>
      <c r="F228" s="12"/>
      <c r="G228" s="12"/>
      <c r="H228" s="12"/>
      <c r="I228" s="12"/>
      <c r="J228" s="12"/>
    </row>
    <row r="229" spans="1:10" s="11" customFormat="1" x14ac:dyDescent="0.25">
      <c r="A229" s="12"/>
      <c r="B229" s="12"/>
      <c r="C229" s="12"/>
      <c r="D229" s="12"/>
      <c r="E229" s="41"/>
      <c r="F229" s="12"/>
      <c r="G229" s="12"/>
      <c r="H229" s="12"/>
      <c r="I229" s="12"/>
      <c r="J229" s="12"/>
    </row>
    <row r="230" spans="1:10" s="11" customFormat="1" x14ac:dyDescent="0.25">
      <c r="A230" s="12"/>
      <c r="B230" s="12"/>
      <c r="C230" s="12"/>
      <c r="D230" s="12"/>
      <c r="E230" s="41"/>
      <c r="F230" s="12"/>
      <c r="G230" s="12"/>
      <c r="H230" s="12"/>
      <c r="I230" s="12"/>
      <c r="J230" s="12"/>
    </row>
    <row r="231" spans="1:10" s="11" customFormat="1" x14ac:dyDescent="0.25">
      <c r="A231" s="12"/>
      <c r="B231" s="12"/>
      <c r="C231" s="12"/>
      <c r="D231" s="12"/>
      <c r="E231" s="41"/>
      <c r="F231" s="12"/>
      <c r="G231" s="12"/>
      <c r="H231" s="12"/>
      <c r="I231" s="12"/>
      <c r="J231" s="12"/>
    </row>
    <row r="232" spans="1:10" s="11" customFormat="1" x14ac:dyDescent="0.25">
      <c r="A232" s="12"/>
      <c r="B232" s="12"/>
      <c r="C232" s="12"/>
      <c r="D232" s="12"/>
      <c r="E232" s="41"/>
      <c r="F232" s="12"/>
      <c r="G232" s="12"/>
      <c r="H232" s="12"/>
      <c r="I232" s="12"/>
      <c r="J232" s="12"/>
    </row>
    <row r="233" spans="1:10" s="11" customFormat="1" x14ac:dyDescent="0.25">
      <c r="A233" s="12"/>
      <c r="B233" s="12"/>
      <c r="C233" s="12"/>
      <c r="D233" s="12"/>
      <c r="E233" s="41"/>
      <c r="F233" s="12"/>
      <c r="G233" s="12"/>
      <c r="H233" s="12"/>
      <c r="I233" s="12"/>
      <c r="J233" s="12"/>
    </row>
    <row r="234" spans="1:10" s="11" customFormat="1" x14ac:dyDescent="0.25">
      <c r="A234" s="12"/>
      <c r="B234" s="12"/>
      <c r="C234" s="12"/>
      <c r="D234" s="12"/>
      <c r="E234" s="41"/>
      <c r="F234" s="12"/>
      <c r="G234" s="12"/>
      <c r="H234" s="12"/>
      <c r="I234" s="12"/>
      <c r="J234" s="12"/>
    </row>
    <row r="235" spans="1:10" s="11" customFormat="1" x14ac:dyDescent="0.25">
      <c r="A235" s="12"/>
      <c r="B235" s="12"/>
      <c r="C235" s="12"/>
      <c r="D235" s="12"/>
      <c r="E235" s="41"/>
      <c r="F235" s="12"/>
      <c r="G235" s="12"/>
      <c r="H235" s="12"/>
      <c r="I235" s="12"/>
      <c r="J235" s="12"/>
    </row>
    <row r="236" spans="1:10" s="11" customFormat="1" x14ac:dyDescent="0.25">
      <c r="A236" s="12"/>
      <c r="B236" s="12"/>
      <c r="C236" s="12"/>
      <c r="D236" s="12"/>
      <c r="E236" s="41"/>
      <c r="F236" s="12"/>
      <c r="G236" s="12"/>
      <c r="H236" s="12"/>
      <c r="I236" s="12"/>
      <c r="J236" s="12"/>
    </row>
    <row r="237" spans="1:10" s="11" customFormat="1" x14ac:dyDescent="0.25">
      <c r="A237" s="12"/>
      <c r="B237" s="12"/>
      <c r="C237" s="12"/>
      <c r="D237" s="12"/>
      <c r="E237" s="41"/>
      <c r="F237" s="12"/>
      <c r="G237" s="12"/>
      <c r="H237" s="12"/>
      <c r="I237" s="12"/>
      <c r="J237" s="12"/>
    </row>
    <row r="238" spans="1:10" s="11" customFormat="1" x14ac:dyDescent="0.25">
      <c r="A238" s="12"/>
      <c r="B238" s="12"/>
      <c r="C238" s="12"/>
      <c r="D238" s="12"/>
      <c r="E238" s="41"/>
      <c r="F238" s="12"/>
      <c r="G238" s="12"/>
      <c r="H238" s="12"/>
      <c r="I238" s="12"/>
      <c r="J238" s="12"/>
    </row>
    <row r="239" spans="1:10" s="11" customFormat="1" x14ac:dyDescent="0.25">
      <c r="A239" s="12"/>
      <c r="B239" s="12"/>
      <c r="C239" s="12"/>
      <c r="D239" s="12"/>
      <c r="E239" s="41"/>
      <c r="F239" s="12"/>
      <c r="G239" s="12"/>
      <c r="H239" s="12"/>
      <c r="I239" s="12"/>
      <c r="J239" s="12"/>
    </row>
    <row r="240" spans="1:10" s="11" customFormat="1" x14ac:dyDescent="0.25">
      <c r="A240" s="12"/>
      <c r="B240" s="12"/>
      <c r="C240" s="12"/>
      <c r="D240" s="12"/>
      <c r="E240" s="41"/>
      <c r="F240" s="12"/>
      <c r="G240" s="12"/>
      <c r="H240" s="12"/>
      <c r="I240" s="12"/>
      <c r="J240" s="12"/>
    </row>
    <row r="241" spans="1:10" s="11" customFormat="1" x14ac:dyDescent="0.25">
      <c r="A241" s="12"/>
      <c r="B241" s="12"/>
      <c r="C241" s="12"/>
      <c r="D241" s="12"/>
      <c r="E241" s="41"/>
      <c r="F241" s="12"/>
      <c r="G241" s="12"/>
      <c r="H241" s="12"/>
      <c r="I241" s="12"/>
      <c r="J241" s="12"/>
    </row>
    <row r="242" spans="1:10" s="11" customFormat="1" x14ac:dyDescent="0.25">
      <c r="A242" s="12"/>
      <c r="B242" s="12"/>
      <c r="C242" s="12"/>
      <c r="D242" s="12"/>
      <c r="E242" s="41"/>
      <c r="F242" s="12"/>
      <c r="G242" s="12"/>
      <c r="H242" s="12"/>
      <c r="I242" s="12"/>
      <c r="J242" s="12"/>
    </row>
    <row r="243" spans="1:10" s="11" customFormat="1" x14ac:dyDescent="0.25">
      <c r="A243" s="12"/>
      <c r="B243" s="12"/>
      <c r="C243" s="12"/>
      <c r="D243" s="12"/>
      <c r="E243" s="41"/>
      <c r="F243" s="12"/>
      <c r="G243" s="12"/>
      <c r="H243" s="12"/>
      <c r="I243" s="12"/>
      <c r="J243" s="12"/>
    </row>
    <row r="244" spans="1:10" s="11" customFormat="1" x14ac:dyDescent="0.25">
      <c r="A244" s="12"/>
      <c r="B244" s="12"/>
      <c r="C244" s="12"/>
      <c r="D244" s="12"/>
      <c r="E244" s="41"/>
      <c r="F244" s="12"/>
      <c r="G244" s="12"/>
      <c r="H244" s="12"/>
      <c r="I244" s="12"/>
      <c r="J244" s="12"/>
    </row>
    <row r="245" spans="1:10" s="11" customFormat="1" x14ac:dyDescent="0.25">
      <c r="A245" s="12"/>
      <c r="B245" s="12"/>
      <c r="C245" s="12"/>
      <c r="D245" s="12"/>
      <c r="E245" s="41"/>
      <c r="F245" s="12"/>
      <c r="G245" s="12"/>
      <c r="H245" s="12"/>
      <c r="I245" s="12"/>
      <c r="J245" s="12"/>
    </row>
    <row r="246" spans="1:10" s="11" customFormat="1" x14ac:dyDescent="0.25">
      <c r="A246" s="12"/>
      <c r="B246" s="12"/>
      <c r="C246" s="12"/>
      <c r="D246" s="12"/>
      <c r="E246" s="41"/>
      <c r="F246" s="12"/>
      <c r="G246" s="12"/>
      <c r="H246" s="12"/>
      <c r="I246" s="12"/>
      <c r="J246" s="12"/>
    </row>
    <row r="247" spans="1:10" s="11" customFormat="1" x14ac:dyDescent="0.25">
      <c r="A247" s="12"/>
      <c r="B247" s="12"/>
      <c r="C247" s="12"/>
      <c r="D247" s="12"/>
      <c r="E247" s="41"/>
      <c r="F247" s="12"/>
      <c r="G247" s="12"/>
      <c r="H247" s="12"/>
      <c r="I247" s="12"/>
      <c r="J247" s="12"/>
    </row>
    <row r="248" spans="1:10" s="11" customFormat="1" x14ac:dyDescent="0.25">
      <c r="A248" s="12"/>
      <c r="B248" s="12"/>
      <c r="C248" s="12"/>
      <c r="D248" s="12"/>
      <c r="E248" s="41"/>
      <c r="F248" s="12"/>
      <c r="G248" s="12"/>
      <c r="H248" s="12"/>
      <c r="I248" s="12"/>
      <c r="J248" s="12"/>
    </row>
    <row r="249" spans="1:10" s="11" customFormat="1" x14ac:dyDescent="0.25">
      <c r="A249" s="12"/>
      <c r="B249" s="12"/>
      <c r="C249" s="12"/>
      <c r="D249" s="12"/>
      <c r="E249" s="41"/>
      <c r="F249" s="12"/>
      <c r="G249" s="12"/>
      <c r="H249" s="12"/>
      <c r="I249" s="12"/>
      <c r="J249" s="12"/>
    </row>
    <row r="250" spans="1:10" s="11" customFormat="1" x14ac:dyDescent="0.25">
      <c r="A250" s="12"/>
      <c r="B250" s="12"/>
      <c r="C250" s="12"/>
      <c r="D250" s="12"/>
      <c r="E250" s="41"/>
      <c r="F250" s="12"/>
      <c r="G250" s="12"/>
      <c r="H250" s="12"/>
      <c r="I250" s="12"/>
      <c r="J250" s="12"/>
    </row>
    <row r="251" spans="1:10" s="11" customFormat="1" x14ac:dyDescent="0.25">
      <c r="A251" s="12"/>
      <c r="B251" s="12"/>
      <c r="C251" s="12"/>
      <c r="D251" s="12"/>
      <c r="E251" s="41"/>
      <c r="F251" s="12"/>
      <c r="G251" s="12"/>
      <c r="H251" s="12"/>
      <c r="I251" s="12"/>
      <c r="J251" s="12"/>
    </row>
    <row r="252" spans="1:10" s="11" customFormat="1" x14ac:dyDescent="0.25">
      <c r="A252" s="12"/>
      <c r="B252" s="12"/>
      <c r="C252" s="12"/>
      <c r="D252" s="12"/>
      <c r="E252" s="41"/>
      <c r="F252" s="12"/>
      <c r="G252" s="12"/>
      <c r="H252" s="12"/>
      <c r="I252" s="12"/>
      <c r="J252" s="12"/>
    </row>
    <row r="253" spans="1:10" s="11" customFormat="1" x14ac:dyDescent="0.25">
      <c r="A253" s="12"/>
      <c r="B253" s="12"/>
      <c r="C253" s="12"/>
      <c r="D253" s="12"/>
      <c r="E253" s="41"/>
      <c r="F253" s="12"/>
      <c r="G253" s="12"/>
      <c r="H253" s="12"/>
      <c r="I253" s="12"/>
      <c r="J253" s="12"/>
    </row>
    <row r="254" spans="1:10" s="11" customFormat="1" x14ac:dyDescent="0.25">
      <c r="A254" s="12"/>
      <c r="B254" s="12"/>
      <c r="C254" s="12"/>
      <c r="D254" s="12"/>
      <c r="E254" s="41"/>
      <c r="F254" s="12"/>
      <c r="G254" s="12"/>
      <c r="H254" s="12"/>
      <c r="I254" s="12"/>
      <c r="J254" s="12"/>
    </row>
    <row r="255" spans="1:10" s="11" customFormat="1" x14ac:dyDescent="0.25">
      <c r="A255" s="12"/>
      <c r="B255" s="12"/>
      <c r="C255" s="12"/>
      <c r="D255" s="12"/>
      <c r="E255" s="41"/>
      <c r="F255" s="12"/>
      <c r="G255" s="12"/>
      <c r="H255" s="12"/>
      <c r="I255" s="12"/>
      <c r="J255" s="12"/>
    </row>
    <row r="256" spans="1:10" s="11" customFormat="1" x14ac:dyDescent="0.25">
      <c r="A256" s="12"/>
      <c r="B256" s="12"/>
      <c r="C256" s="12"/>
      <c r="D256" s="12"/>
      <c r="E256" s="41"/>
      <c r="F256" s="12"/>
      <c r="G256" s="12"/>
      <c r="H256" s="12"/>
      <c r="I256" s="12"/>
      <c r="J256" s="12"/>
    </row>
    <row r="257" spans="1:10" s="11" customFormat="1" x14ac:dyDescent="0.25">
      <c r="A257" s="12"/>
      <c r="B257" s="12"/>
      <c r="C257" s="12"/>
      <c r="D257" s="12"/>
      <c r="E257" s="41"/>
      <c r="F257" s="12"/>
      <c r="G257" s="12"/>
      <c r="H257" s="12"/>
      <c r="I257" s="12"/>
      <c r="J257" s="12"/>
    </row>
    <row r="258" spans="1:10" s="11" customFormat="1" x14ac:dyDescent="0.25">
      <c r="A258" s="12"/>
      <c r="B258" s="12"/>
      <c r="C258" s="12"/>
      <c r="D258" s="12"/>
      <c r="E258" s="41"/>
      <c r="F258" s="12"/>
      <c r="G258" s="12"/>
      <c r="H258" s="12"/>
      <c r="I258" s="12"/>
      <c r="J258" s="12"/>
    </row>
    <row r="259" spans="1:10" s="11" customFormat="1" x14ac:dyDescent="0.25">
      <c r="A259" s="12"/>
      <c r="B259" s="12"/>
      <c r="C259" s="12"/>
      <c r="D259" s="12"/>
      <c r="E259" s="41"/>
      <c r="F259" s="12"/>
      <c r="G259" s="12"/>
      <c r="H259" s="12"/>
      <c r="I259" s="12"/>
      <c r="J259" s="12"/>
    </row>
    <row r="260" spans="1:10" s="11" customFormat="1" x14ac:dyDescent="0.25">
      <c r="A260" s="12"/>
      <c r="B260" s="12"/>
      <c r="C260" s="12"/>
      <c r="D260" s="12"/>
      <c r="E260" s="41"/>
      <c r="F260" s="12"/>
      <c r="G260" s="12"/>
      <c r="H260" s="12"/>
      <c r="I260" s="12"/>
      <c r="J260" s="12"/>
    </row>
    <row r="261" spans="1:10" s="11" customFormat="1" x14ac:dyDescent="0.25">
      <c r="A261" s="12"/>
      <c r="B261" s="12"/>
      <c r="C261" s="12"/>
      <c r="D261" s="12"/>
      <c r="E261" s="41"/>
      <c r="F261" s="12"/>
      <c r="G261" s="12"/>
      <c r="H261" s="12"/>
      <c r="I261" s="12"/>
      <c r="J261" s="12"/>
    </row>
    <row r="262" spans="1:10" s="11" customFormat="1" x14ac:dyDescent="0.25">
      <c r="A262" s="12"/>
      <c r="B262" s="12"/>
      <c r="C262" s="12"/>
      <c r="D262" s="12"/>
      <c r="E262" s="41"/>
      <c r="F262" s="12"/>
      <c r="G262" s="12"/>
      <c r="H262" s="12"/>
      <c r="I262" s="12"/>
      <c r="J262" s="12"/>
    </row>
    <row r="263" spans="1:10" s="11" customFormat="1" x14ac:dyDescent="0.25">
      <c r="A263" s="12"/>
      <c r="B263" s="12"/>
      <c r="C263" s="12"/>
      <c r="D263" s="12"/>
      <c r="E263" s="41"/>
      <c r="F263" s="12"/>
      <c r="G263" s="12"/>
      <c r="H263" s="12"/>
      <c r="I263" s="12"/>
      <c r="J263" s="12"/>
    </row>
    <row r="264" spans="1:10" s="11" customFormat="1" x14ac:dyDescent="0.25">
      <c r="A264" s="12"/>
      <c r="B264" s="12"/>
      <c r="C264" s="12"/>
      <c r="D264" s="12"/>
      <c r="E264" s="41"/>
      <c r="F264" s="12"/>
      <c r="G264" s="12"/>
      <c r="H264" s="12"/>
      <c r="I264" s="12"/>
      <c r="J264" s="12"/>
    </row>
    <row r="265" spans="1:10" s="11" customFormat="1" x14ac:dyDescent="0.25">
      <c r="A265" s="12"/>
      <c r="B265" s="12"/>
      <c r="C265" s="12"/>
      <c r="D265" s="12"/>
      <c r="E265" s="41"/>
      <c r="F265" s="12"/>
      <c r="G265" s="12"/>
      <c r="H265" s="12"/>
      <c r="I265" s="12"/>
      <c r="J265" s="12"/>
    </row>
    <row r="266" spans="1:10" s="11" customFormat="1" x14ac:dyDescent="0.25">
      <c r="A266" s="12"/>
      <c r="B266" s="12"/>
      <c r="C266" s="12"/>
      <c r="D266" s="12"/>
      <c r="E266" s="41"/>
      <c r="F266" s="12"/>
      <c r="G266" s="12"/>
      <c r="H266" s="12"/>
      <c r="I266" s="12"/>
      <c r="J266" s="12"/>
    </row>
    <row r="267" spans="1:10" s="11" customFormat="1" x14ac:dyDescent="0.25">
      <c r="A267" s="12"/>
      <c r="B267" s="12"/>
      <c r="C267" s="12"/>
      <c r="D267" s="12"/>
      <c r="E267" s="41"/>
      <c r="F267" s="12"/>
      <c r="G267" s="12"/>
      <c r="H267" s="12"/>
      <c r="I267" s="12"/>
      <c r="J267" s="12"/>
    </row>
    <row r="268" spans="1:10" s="11" customFormat="1" x14ac:dyDescent="0.25">
      <c r="A268" s="12"/>
      <c r="B268" s="12"/>
      <c r="C268" s="12"/>
      <c r="D268" s="12"/>
      <c r="E268" s="41"/>
      <c r="F268" s="12"/>
      <c r="G268" s="12"/>
      <c r="H268" s="12"/>
      <c r="I268" s="12"/>
      <c r="J268" s="12"/>
    </row>
    <row r="269" spans="1:10" s="11" customFormat="1" x14ac:dyDescent="0.25">
      <c r="A269" s="12"/>
      <c r="B269" s="12"/>
      <c r="C269" s="12"/>
      <c r="D269" s="12"/>
      <c r="E269" s="41"/>
      <c r="F269" s="12"/>
      <c r="G269" s="12"/>
      <c r="H269" s="12"/>
      <c r="I269" s="12"/>
      <c r="J269" s="12"/>
    </row>
    <row r="270" spans="1:10" s="11" customFormat="1" x14ac:dyDescent="0.25">
      <c r="A270" s="12"/>
      <c r="B270" s="12"/>
      <c r="C270" s="12"/>
      <c r="D270" s="12"/>
      <c r="E270" s="41"/>
      <c r="F270" s="12"/>
      <c r="G270" s="12"/>
      <c r="H270" s="12"/>
      <c r="I270" s="12"/>
      <c r="J270" s="12"/>
    </row>
    <row r="271" spans="1:10" s="11" customFormat="1" x14ac:dyDescent="0.25">
      <c r="A271" s="12"/>
      <c r="B271" s="12"/>
      <c r="C271" s="12"/>
      <c r="D271" s="12"/>
      <c r="E271" s="41"/>
      <c r="F271" s="12"/>
      <c r="G271" s="12"/>
      <c r="H271" s="12"/>
      <c r="I271" s="12"/>
      <c r="J271" s="12"/>
    </row>
    <row r="272" spans="1:10" s="11" customFormat="1" x14ac:dyDescent="0.25">
      <c r="A272" s="12"/>
      <c r="B272" s="12"/>
      <c r="C272" s="12"/>
      <c r="D272" s="12"/>
      <c r="E272" s="41"/>
      <c r="F272" s="12"/>
      <c r="G272" s="12"/>
      <c r="H272" s="12"/>
      <c r="I272" s="12"/>
      <c r="J272" s="12"/>
    </row>
    <row r="273" spans="1:10" s="11" customFormat="1" x14ac:dyDescent="0.25">
      <c r="A273" s="12"/>
      <c r="B273" s="12"/>
      <c r="C273" s="12"/>
      <c r="D273" s="12"/>
      <c r="E273" s="41"/>
      <c r="F273" s="12"/>
      <c r="G273" s="12"/>
      <c r="H273" s="12"/>
      <c r="I273" s="12"/>
      <c r="J273" s="12"/>
    </row>
    <row r="274" spans="1:10" s="11" customFormat="1" x14ac:dyDescent="0.25">
      <c r="A274" s="12"/>
      <c r="B274" s="12"/>
      <c r="C274" s="12"/>
      <c r="D274" s="12"/>
      <c r="E274" s="41"/>
      <c r="F274" s="12"/>
      <c r="G274" s="12"/>
      <c r="H274" s="12"/>
      <c r="I274" s="12"/>
      <c r="J274" s="12"/>
    </row>
    <row r="275" spans="1:10" s="11" customFormat="1" x14ac:dyDescent="0.25">
      <c r="A275" s="12"/>
      <c r="B275" s="12"/>
      <c r="C275" s="12"/>
      <c r="D275" s="12"/>
      <c r="E275" s="41"/>
      <c r="F275" s="12"/>
      <c r="G275" s="12"/>
      <c r="H275" s="12"/>
      <c r="I275" s="12"/>
      <c r="J275" s="12"/>
    </row>
    <row r="276" spans="1:10" s="11" customFormat="1" x14ac:dyDescent="0.25">
      <c r="A276" s="12"/>
      <c r="B276" s="12"/>
      <c r="C276" s="12"/>
      <c r="D276" s="12"/>
      <c r="E276" s="41"/>
      <c r="F276" s="12"/>
      <c r="G276" s="12"/>
      <c r="H276" s="12"/>
      <c r="I276" s="12"/>
      <c r="J276" s="12"/>
    </row>
    <row r="277" spans="1:10" s="11" customFormat="1" x14ac:dyDescent="0.25">
      <c r="A277" s="12"/>
      <c r="B277" s="12"/>
      <c r="C277" s="12"/>
      <c r="D277" s="12"/>
      <c r="E277" s="41"/>
      <c r="F277" s="12"/>
      <c r="G277" s="12"/>
      <c r="H277" s="12"/>
      <c r="I277" s="12"/>
      <c r="J277" s="12"/>
    </row>
    <row r="278" spans="1:10" s="11" customFormat="1" x14ac:dyDescent="0.25">
      <c r="A278" s="12"/>
      <c r="B278" s="12"/>
      <c r="C278" s="12"/>
      <c r="D278" s="12"/>
      <c r="E278" s="41"/>
      <c r="F278" s="12"/>
      <c r="G278" s="12"/>
      <c r="H278" s="12"/>
      <c r="I278" s="12"/>
      <c r="J278" s="12"/>
    </row>
    <row r="279" spans="1:10" s="11" customFormat="1" x14ac:dyDescent="0.25">
      <c r="A279" s="12"/>
      <c r="B279" s="12"/>
      <c r="C279" s="12"/>
      <c r="D279" s="12"/>
      <c r="E279" s="41"/>
      <c r="F279" s="12"/>
      <c r="G279" s="12"/>
      <c r="H279" s="12"/>
      <c r="I279" s="12"/>
      <c r="J279" s="12"/>
    </row>
    <row r="280" spans="1:10" s="11" customFormat="1" x14ac:dyDescent="0.25">
      <c r="A280" s="12"/>
      <c r="B280" s="12"/>
      <c r="C280" s="12"/>
      <c r="D280" s="12"/>
      <c r="E280" s="41"/>
      <c r="F280" s="12"/>
      <c r="G280" s="12"/>
      <c r="H280" s="12"/>
      <c r="I280" s="12"/>
      <c r="J280" s="12"/>
    </row>
    <row r="281" spans="1:10" s="11" customFormat="1" x14ac:dyDescent="0.25">
      <c r="A281" s="12"/>
      <c r="B281" s="12"/>
      <c r="C281" s="12"/>
      <c r="D281" s="12"/>
      <c r="E281" s="41"/>
      <c r="F281" s="12"/>
      <c r="G281" s="12"/>
      <c r="H281" s="12"/>
      <c r="I281" s="12"/>
      <c r="J281" s="12"/>
    </row>
    <row r="282" spans="1:10" s="11" customFormat="1" x14ac:dyDescent="0.25">
      <c r="A282" s="12"/>
      <c r="B282" s="12"/>
      <c r="C282" s="12"/>
      <c r="D282" s="12"/>
      <c r="E282" s="41"/>
      <c r="F282" s="12"/>
      <c r="G282" s="12"/>
      <c r="H282" s="12"/>
      <c r="I282" s="12"/>
      <c r="J282" s="12"/>
    </row>
    <row r="283" spans="1:10" s="11" customFormat="1" x14ac:dyDescent="0.25">
      <c r="A283" s="12"/>
      <c r="B283" s="12"/>
      <c r="C283" s="12"/>
      <c r="D283" s="12"/>
      <c r="E283" s="41"/>
      <c r="F283" s="12"/>
      <c r="G283" s="12"/>
      <c r="H283" s="12"/>
      <c r="I283" s="12"/>
      <c r="J283" s="12"/>
    </row>
    <row r="284" spans="1:10" s="11" customFormat="1" x14ac:dyDescent="0.25">
      <c r="A284" s="12"/>
      <c r="B284" s="12"/>
      <c r="C284" s="12"/>
      <c r="D284" s="12"/>
      <c r="E284" s="41"/>
      <c r="F284" s="12"/>
      <c r="G284" s="12"/>
      <c r="H284" s="12"/>
      <c r="I284" s="12"/>
      <c r="J284" s="12"/>
    </row>
    <row r="285" spans="1:10" s="11" customFormat="1" x14ac:dyDescent="0.25">
      <c r="A285" s="12"/>
      <c r="B285" s="12"/>
      <c r="C285" s="12"/>
      <c r="D285" s="12"/>
      <c r="E285" s="41"/>
      <c r="F285" s="12"/>
      <c r="G285" s="12"/>
      <c r="H285" s="12"/>
      <c r="I285" s="12"/>
      <c r="J285" s="12"/>
    </row>
    <row r="286" spans="1:10" s="11" customFormat="1" x14ac:dyDescent="0.25">
      <c r="A286" s="12"/>
      <c r="B286" s="12"/>
      <c r="C286" s="12"/>
      <c r="D286" s="12"/>
      <c r="E286" s="41"/>
      <c r="F286" s="12"/>
      <c r="G286" s="12"/>
      <c r="H286" s="12"/>
      <c r="I286" s="12"/>
      <c r="J286" s="12"/>
    </row>
    <row r="287" spans="1:10" s="11" customFormat="1" x14ac:dyDescent="0.25">
      <c r="A287" s="12"/>
      <c r="B287" s="12"/>
      <c r="C287" s="12"/>
      <c r="D287" s="12"/>
      <c r="E287" s="41"/>
      <c r="F287" s="12"/>
      <c r="G287" s="12"/>
      <c r="H287" s="12"/>
      <c r="I287" s="12"/>
      <c r="J287" s="12"/>
    </row>
    <row r="288" spans="1:10" s="11" customFormat="1" x14ac:dyDescent="0.25">
      <c r="A288" s="12"/>
      <c r="B288" s="12"/>
      <c r="C288" s="12"/>
      <c r="D288" s="12"/>
      <c r="E288" s="41"/>
      <c r="F288" s="12"/>
      <c r="G288" s="12"/>
      <c r="H288" s="12"/>
      <c r="I288" s="12"/>
      <c r="J288" s="12"/>
    </row>
    <row r="289" spans="1:10" s="11" customFormat="1" x14ac:dyDescent="0.25">
      <c r="A289" s="12"/>
      <c r="B289" s="12"/>
      <c r="C289" s="12"/>
      <c r="D289" s="12"/>
      <c r="E289" s="41"/>
      <c r="F289" s="12"/>
      <c r="G289" s="12"/>
      <c r="H289" s="12"/>
      <c r="I289" s="12"/>
      <c r="J289" s="12"/>
    </row>
    <row r="290" spans="1:10" s="11" customFormat="1" x14ac:dyDescent="0.25">
      <c r="A290" s="12"/>
      <c r="B290" s="12"/>
      <c r="C290" s="12"/>
      <c r="D290" s="12"/>
      <c r="E290" s="41"/>
      <c r="F290" s="12"/>
      <c r="G290" s="12"/>
      <c r="H290" s="12"/>
      <c r="I290" s="12"/>
      <c r="J290" s="12"/>
    </row>
    <row r="291" spans="1:10" s="11" customFormat="1" x14ac:dyDescent="0.25">
      <c r="A291" s="12"/>
      <c r="B291" s="12"/>
      <c r="C291" s="12"/>
      <c r="D291" s="12"/>
      <c r="E291" s="41"/>
      <c r="F291" s="12"/>
      <c r="G291" s="12"/>
      <c r="H291" s="12"/>
      <c r="I291" s="12"/>
      <c r="J291" s="12"/>
    </row>
    <row r="292" spans="1:10" s="11" customFormat="1" x14ac:dyDescent="0.25">
      <c r="A292" s="12"/>
      <c r="B292" s="12"/>
      <c r="C292" s="12"/>
      <c r="D292" s="12"/>
      <c r="E292" s="41"/>
      <c r="F292" s="12"/>
      <c r="G292" s="12"/>
      <c r="H292" s="12"/>
      <c r="I292" s="12"/>
      <c r="J292" s="12"/>
    </row>
    <row r="293" spans="1:10" s="11" customFormat="1" x14ac:dyDescent="0.25">
      <c r="A293" s="12"/>
      <c r="B293" s="12"/>
      <c r="C293" s="12"/>
      <c r="D293" s="12"/>
      <c r="E293" s="41"/>
      <c r="F293" s="12"/>
      <c r="G293" s="12"/>
      <c r="H293" s="12"/>
      <c r="I293" s="12"/>
      <c r="J293" s="12"/>
    </row>
    <row r="294" spans="1:10" s="11" customFormat="1" x14ac:dyDescent="0.25">
      <c r="A294" s="12"/>
      <c r="B294" s="12"/>
      <c r="C294" s="12"/>
      <c r="D294" s="12"/>
      <c r="E294" s="41"/>
      <c r="F294" s="12"/>
      <c r="G294" s="12"/>
      <c r="H294" s="12"/>
      <c r="I294" s="12"/>
      <c r="J294" s="12"/>
    </row>
    <row r="295" spans="1:10" s="11" customFormat="1" x14ac:dyDescent="0.25">
      <c r="A295" s="12"/>
      <c r="B295" s="12"/>
      <c r="C295" s="12"/>
      <c r="D295" s="12"/>
      <c r="E295" s="41"/>
      <c r="F295" s="12"/>
      <c r="G295" s="12"/>
      <c r="H295" s="12"/>
      <c r="I295" s="12"/>
      <c r="J295" s="12"/>
    </row>
    <row r="296" spans="1:10" s="11" customFormat="1" x14ac:dyDescent="0.25">
      <c r="A296" s="12"/>
      <c r="B296" s="12"/>
      <c r="C296" s="12"/>
      <c r="D296" s="12"/>
      <c r="E296" s="41"/>
      <c r="F296" s="12"/>
      <c r="G296" s="12"/>
      <c r="H296" s="12"/>
      <c r="I296" s="12"/>
      <c r="J296" s="12"/>
    </row>
    <row r="297" spans="1:10" s="11" customFormat="1" x14ac:dyDescent="0.25">
      <c r="A297" s="12"/>
      <c r="B297" s="12"/>
      <c r="C297" s="12"/>
      <c r="D297" s="12"/>
      <c r="E297" s="41"/>
      <c r="F297" s="12"/>
      <c r="G297" s="12"/>
      <c r="H297" s="12"/>
      <c r="I297" s="12"/>
      <c r="J297" s="12"/>
    </row>
    <row r="298" spans="1:10" s="11" customFormat="1" x14ac:dyDescent="0.25">
      <c r="A298" s="12"/>
      <c r="B298" s="12"/>
      <c r="C298" s="12"/>
      <c r="D298" s="12"/>
      <c r="E298" s="41"/>
      <c r="F298" s="12"/>
      <c r="G298" s="12"/>
      <c r="H298" s="12"/>
      <c r="I298" s="12"/>
      <c r="J298" s="12"/>
    </row>
    <row r="299" spans="1:10" s="11" customFormat="1" x14ac:dyDescent="0.25">
      <c r="A299" s="12"/>
      <c r="B299" s="12"/>
      <c r="C299" s="12"/>
      <c r="D299" s="12"/>
      <c r="E299" s="41"/>
      <c r="F299" s="12"/>
      <c r="G299" s="12"/>
      <c r="H299" s="12"/>
      <c r="I299" s="12"/>
      <c r="J299" s="12"/>
    </row>
    <row r="300" spans="1:10" s="11" customFormat="1" x14ac:dyDescent="0.25">
      <c r="A300" s="12"/>
      <c r="B300" s="12"/>
      <c r="C300" s="12"/>
      <c r="D300" s="12"/>
      <c r="E300" s="41"/>
      <c r="F300" s="12"/>
      <c r="G300" s="12"/>
      <c r="H300" s="12"/>
      <c r="I300" s="12"/>
      <c r="J300" s="12"/>
    </row>
    <row r="301" spans="1:10" s="11" customFormat="1" x14ac:dyDescent="0.25">
      <c r="A301" s="12"/>
      <c r="B301" s="12"/>
      <c r="C301" s="12"/>
      <c r="D301" s="12"/>
      <c r="E301" s="41"/>
      <c r="F301" s="12"/>
      <c r="G301" s="12"/>
      <c r="H301" s="12"/>
      <c r="I301" s="12"/>
      <c r="J301" s="12"/>
    </row>
    <row r="302" spans="1:10" s="11" customFormat="1" x14ac:dyDescent="0.25">
      <c r="A302" s="12"/>
      <c r="B302" s="12"/>
      <c r="C302" s="12"/>
      <c r="D302" s="12"/>
      <c r="E302" s="41"/>
      <c r="F302" s="12"/>
      <c r="G302" s="12"/>
      <c r="H302" s="12"/>
      <c r="I302" s="12"/>
      <c r="J302" s="12"/>
    </row>
    <row r="303" spans="1:10" s="11" customFormat="1" x14ac:dyDescent="0.25">
      <c r="A303" s="12"/>
      <c r="B303" s="12"/>
      <c r="C303" s="12"/>
      <c r="D303" s="12"/>
      <c r="E303" s="41"/>
      <c r="F303" s="12"/>
      <c r="G303" s="12"/>
      <c r="H303" s="12"/>
      <c r="I303" s="12"/>
      <c r="J303" s="12"/>
    </row>
    <row r="304" spans="1:10" s="11" customFormat="1" x14ac:dyDescent="0.25">
      <c r="A304" s="12"/>
      <c r="B304" s="12"/>
      <c r="C304" s="12"/>
      <c r="D304" s="12"/>
      <c r="E304" s="41"/>
      <c r="F304" s="12"/>
      <c r="G304" s="12"/>
      <c r="H304" s="12"/>
      <c r="I304" s="12"/>
      <c r="J304" s="12"/>
    </row>
    <row r="305" spans="1:10" s="11" customFormat="1" x14ac:dyDescent="0.25">
      <c r="A305" s="12"/>
      <c r="B305" s="12"/>
      <c r="C305" s="12"/>
      <c r="D305" s="12"/>
      <c r="E305" s="41"/>
      <c r="F305" s="12"/>
      <c r="G305" s="12"/>
      <c r="H305" s="12"/>
      <c r="I305" s="12"/>
      <c r="J305" s="12"/>
    </row>
    <row r="306" spans="1:10" s="11" customFormat="1" x14ac:dyDescent="0.25">
      <c r="A306" s="12"/>
      <c r="B306" s="12"/>
      <c r="C306" s="12"/>
      <c r="D306" s="12"/>
      <c r="E306" s="41"/>
      <c r="F306" s="12"/>
      <c r="G306" s="12"/>
      <c r="H306" s="12"/>
      <c r="I306" s="12"/>
      <c r="J306" s="12"/>
    </row>
    <row r="307" spans="1:10" s="11" customFormat="1" x14ac:dyDescent="0.25">
      <c r="A307" s="12"/>
      <c r="B307" s="12"/>
      <c r="C307" s="12"/>
      <c r="D307" s="12"/>
      <c r="E307" s="41"/>
      <c r="F307" s="12"/>
      <c r="G307" s="12"/>
      <c r="H307" s="12"/>
      <c r="I307" s="12"/>
      <c r="J307" s="12"/>
    </row>
    <row r="308" spans="1:10" s="11" customFormat="1" x14ac:dyDescent="0.25">
      <c r="A308" s="12"/>
      <c r="B308" s="12"/>
      <c r="C308" s="12"/>
      <c r="D308" s="12"/>
      <c r="E308" s="41"/>
      <c r="F308" s="12"/>
      <c r="G308" s="12"/>
      <c r="H308" s="12"/>
      <c r="I308" s="12"/>
      <c r="J308" s="12"/>
    </row>
    <row r="309" spans="1:10" s="11" customFormat="1" x14ac:dyDescent="0.25">
      <c r="A309" s="12"/>
      <c r="B309" s="12"/>
      <c r="C309" s="12"/>
      <c r="D309" s="12"/>
      <c r="E309" s="41"/>
      <c r="F309" s="12"/>
      <c r="G309" s="12"/>
      <c r="H309" s="12"/>
      <c r="I309" s="12"/>
      <c r="J309" s="12"/>
    </row>
    <row r="310" spans="1:10" s="11" customFormat="1" x14ac:dyDescent="0.25">
      <c r="A310" s="12"/>
      <c r="B310" s="12"/>
      <c r="C310" s="12"/>
      <c r="D310" s="12"/>
      <c r="E310" s="41"/>
      <c r="F310" s="12"/>
      <c r="G310" s="12"/>
      <c r="H310" s="12"/>
      <c r="I310" s="12"/>
      <c r="J310" s="12"/>
    </row>
    <row r="311" spans="1:10" s="11" customFormat="1" x14ac:dyDescent="0.25">
      <c r="A311" s="12"/>
      <c r="B311" s="12"/>
      <c r="C311" s="12"/>
      <c r="D311" s="12"/>
      <c r="E311" s="41"/>
      <c r="F311" s="12"/>
      <c r="G311" s="12"/>
      <c r="H311" s="12"/>
      <c r="I311" s="12"/>
      <c r="J311" s="12"/>
    </row>
    <row r="312" spans="1:10" s="11" customFormat="1" x14ac:dyDescent="0.25">
      <c r="A312" s="12"/>
      <c r="B312" s="12"/>
      <c r="C312" s="12"/>
      <c r="D312" s="12"/>
      <c r="E312" s="41"/>
      <c r="F312" s="12"/>
      <c r="G312" s="12"/>
      <c r="H312" s="12"/>
      <c r="I312" s="12"/>
      <c r="J312" s="12"/>
    </row>
    <row r="313" spans="1:10" s="11" customFormat="1" x14ac:dyDescent="0.25">
      <c r="A313" s="12"/>
      <c r="B313" s="12"/>
      <c r="C313" s="12"/>
      <c r="D313" s="12"/>
      <c r="E313" s="41"/>
      <c r="F313" s="12"/>
      <c r="G313" s="12"/>
      <c r="H313" s="12"/>
      <c r="I313" s="12"/>
      <c r="J313" s="12"/>
    </row>
    <row r="314" spans="1:10" s="11" customFormat="1" x14ac:dyDescent="0.25">
      <c r="A314" s="12"/>
      <c r="B314" s="12"/>
      <c r="C314" s="12"/>
      <c r="D314" s="12"/>
      <c r="E314" s="41"/>
      <c r="F314" s="12"/>
      <c r="G314" s="12"/>
      <c r="H314" s="12"/>
      <c r="I314" s="12"/>
      <c r="J314" s="12"/>
    </row>
    <row r="315" spans="1:10" s="11" customFormat="1" x14ac:dyDescent="0.25">
      <c r="A315" s="12"/>
      <c r="B315" s="12"/>
      <c r="C315" s="12"/>
      <c r="D315" s="12"/>
      <c r="E315" s="41"/>
      <c r="F315" s="12"/>
      <c r="G315" s="12"/>
      <c r="H315" s="12"/>
      <c r="I315" s="12"/>
      <c r="J315" s="12"/>
    </row>
    <row r="316" spans="1:10" s="11" customFormat="1" x14ac:dyDescent="0.25">
      <c r="A316" s="12"/>
      <c r="B316" s="12"/>
      <c r="C316" s="12"/>
      <c r="D316" s="12"/>
      <c r="E316" s="41"/>
      <c r="F316" s="12"/>
      <c r="G316" s="12"/>
      <c r="H316" s="12"/>
      <c r="I316" s="12"/>
      <c r="J316" s="12"/>
    </row>
    <row r="317" spans="1:10" s="11" customFormat="1" x14ac:dyDescent="0.25">
      <c r="A317" s="12"/>
      <c r="B317" s="12"/>
      <c r="C317" s="12"/>
      <c r="D317" s="12"/>
      <c r="E317" s="41"/>
      <c r="F317" s="12"/>
      <c r="G317" s="12"/>
      <c r="H317" s="12"/>
      <c r="I317" s="12"/>
      <c r="J317" s="12"/>
    </row>
    <row r="318" spans="1:10" s="11" customFormat="1" x14ac:dyDescent="0.25">
      <c r="A318" s="12"/>
      <c r="B318" s="12"/>
      <c r="C318" s="12"/>
      <c r="D318" s="12"/>
      <c r="E318" s="41"/>
      <c r="F318" s="12"/>
      <c r="G318" s="12"/>
      <c r="H318" s="12"/>
      <c r="I318" s="12"/>
      <c r="J318" s="12"/>
    </row>
    <row r="319" spans="1:10" s="11" customFormat="1" x14ac:dyDescent="0.25">
      <c r="A319" s="12"/>
      <c r="B319" s="12"/>
      <c r="C319" s="12"/>
      <c r="D319" s="12"/>
      <c r="E319" s="41"/>
      <c r="F319" s="12"/>
      <c r="G319" s="12"/>
      <c r="H319" s="12"/>
      <c r="I319" s="12"/>
      <c r="J319" s="12"/>
    </row>
    <row r="320" spans="1:10" s="11" customFormat="1" x14ac:dyDescent="0.25">
      <c r="A320" s="12"/>
      <c r="B320" s="12"/>
      <c r="C320" s="12"/>
      <c r="D320" s="12"/>
      <c r="E320" s="41"/>
      <c r="F320" s="12"/>
      <c r="G320" s="12"/>
      <c r="H320" s="12"/>
      <c r="I320" s="12"/>
      <c r="J320" s="12"/>
    </row>
    <row r="321" spans="1:10" s="11" customFormat="1" x14ac:dyDescent="0.25">
      <c r="A321" s="12"/>
      <c r="B321" s="12"/>
      <c r="C321" s="12"/>
      <c r="D321" s="12"/>
      <c r="E321" s="41"/>
      <c r="F321" s="12"/>
      <c r="G321" s="12"/>
      <c r="H321" s="12"/>
      <c r="I321" s="12"/>
      <c r="J321" s="12"/>
    </row>
    <row r="322" spans="1:10" s="11" customFormat="1" x14ac:dyDescent="0.25">
      <c r="A322" s="12"/>
      <c r="B322" s="12"/>
      <c r="C322" s="12"/>
      <c r="D322" s="12"/>
      <c r="E322" s="41"/>
      <c r="F322" s="12"/>
      <c r="G322" s="12"/>
      <c r="H322" s="12"/>
      <c r="I322" s="12"/>
      <c r="J322" s="12"/>
    </row>
    <row r="323" spans="1:10" s="11" customFormat="1" x14ac:dyDescent="0.25">
      <c r="A323" s="12"/>
      <c r="B323" s="12"/>
      <c r="C323" s="12"/>
      <c r="D323" s="12"/>
      <c r="E323" s="41"/>
      <c r="F323" s="12"/>
      <c r="G323" s="12"/>
      <c r="H323" s="12"/>
      <c r="I323" s="12"/>
      <c r="J323" s="12"/>
    </row>
    <row r="324" spans="1:10" s="11" customFormat="1" x14ac:dyDescent="0.25">
      <c r="A324" s="12"/>
      <c r="B324" s="12"/>
      <c r="C324" s="12"/>
      <c r="D324" s="12"/>
      <c r="E324" s="41"/>
      <c r="F324" s="12"/>
      <c r="G324" s="12"/>
      <c r="H324" s="12"/>
      <c r="I324" s="12"/>
      <c r="J324" s="12"/>
    </row>
    <row r="325" spans="1:10" s="11" customFormat="1" x14ac:dyDescent="0.25">
      <c r="A325" s="12"/>
      <c r="B325" s="12"/>
      <c r="C325" s="12"/>
      <c r="D325" s="12"/>
      <c r="E325" s="41"/>
      <c r="F325" s="12"/>
      <c r="G325" s="12"/>
      <c r="H325" s="12"/>
      <c r="I325" s="12"/>
      <c r="J325" s="12"/>
    </row>
    <row r="326" spans="1:10" s="11" customFormat="1" x14ac:dyDescent="0.25">
      <c r="A326" s="12"/>
      <c r="B326" s="12"/>
      <c r="C326" s="12"/>
      <c r="D326" s="12"/>
      <c r="E326" s="41"/>
      <c r="F326" s="12"/>
      <c r="G326" s="12"/>
      <c r="H326" s="12"/>
      <c r="I326" s="12"/>
      <c r="J326" s="12"/>
    </row>
    <row r="327" spans="1:10" s="11" customFormat="1" x14ac:dyDescent="0.25">
      <c r="A327" s="12"/>
      <c r="B327" s="12"/>
      <c r="C327" s="12"/>
      <c r="D327" s="12"/>
      <c r="E327" s="41"/>
      <c r="F327" s="12"/>
      <c r="G327" s="12"/>
      <c r="H327" s="12"/>
      <c r="I327" s="12"/>
      <c r="J327" s="12"/>
    </row>
    <row r="328" spans="1:10" s="11" customFormat="1" x14ac:dyDescent="0.25">
      <c r="A328" s="12"/>
      <c r="B328" s="12"/>
      <c r="C328" s="12"/>
      <c r="D328" s="12"/>
      <c r="E328" s="41"/>
      <c r="F328" s="12"/>
      <c r="G328" s="12"/>
      <c r="H328" s="12"/>
      <c r="I328" s="12"/>
      <c r="J328" s="12"/>
    </row>
    <row r="329" spans="1:10" s="11" customFormat="1" x14ac:dyDescent="0.25">
      <c r="A329" s="12"/>
      <c r="B329" s="12"/>
      <c r="C329" s="12"/>
      <c r="D329" s="12"/>
      <c r="E329" s="41"/>
      <c r="F329" s="12"/>
      <c r="G329" s="12"/>
      <c r="H329" s="12"/>
      <c r="I329" s="12"/>
      <c r="J329" s="12"/>
    </row>
    <row r="330" spans="1:10" s="11" customFormat="1" x14ac:dyDescent="0.25">
      <c r="A330" s="12"/>
      <c r="B330" s="12"/>
      <c r="C330" s="12"/>
      <c r="D330" s="12"/>
      <c r="E330" s="41"/>
      <c r="F330" s="12"/>
      <c r="G330" s="12"/>
      <c r="H330" s="12"/>
      <c r="I330" s="12"/>
      <c r="J330" s="12"/>
    </row>
    <row r="331" spans="1:10" s="11" customFormat="1" x14ac:dyDescent="0.25">
      <c r="A331" s="12"/>
      <c r="B331" s="12"/>
      <c r="C331" s="12"/>
      <c r="D331" s="12"/>
      <c r="E331" s="41"/>
      <c r="F331" s="12"/>
      <c r="G331" s="12"/>
      <c r="H331" s="12"/>
      <c r="I331" s="12"/>
      <c r="J331" s="12"/>
    </row>
    <row r="332" spans="1:10" s="11" customFormat="1" x14ac:dyDescent="0.25">
      <c r="A332" s="12"/>
      <c r="B332" s="12"/>
      <c r="C332" s="12"/>
      <c r="D332" s="12"/>
      <c r="E332" s="41"/>
      <c r="F332" s="12"/>
      <c r="G332" s="12"/>
      <c r="H332" s="12"/>
      <c r="I332" s="12"/>
      <c r="J332" s="12"/>
    </row>
    <row r="333" spans="1:10" s="11" customFormat="1" x14ac:dyDescent="0.25">
      <c r="A333" s="12"/>
      <c r="B333" s="12"/>
      <c r="C333" s="12"/>
      <c r="D333" s="12"/>
      <c r="E333" s="41"/>
      <c r="F333" s="12"/>
      <c r="G333" s="12"/>
      <c r="H333" s="12"/>
      <c r="I333" s="12"/>
      <c r="J333" s="12"/>
    </row>
    <row r="334" spans="1:10" s="11" customFormat="1" x14ac:dyDescent="0.25">
      <c r="A334" s="12"/>
      <c r="B334" s="12"/>
      <c r="C334" s="12"/>
      <c r="D334" s="12"/>
      <c r="E334" s="41"/>
      <c r="F334" s="12"/>
      <c r="G334" s="12"/>
      <c r="H334" s="12"/>
      <c r="I334" s="12"/>
      <c r="J334" s="12"/>
    </row>
    <row r="335" spans="1:10" s="11" customFormat="1" x14ac:dyDescent="0.25">
      <c r="A335" s="12"/>
      <c r="B335" s="12"/>
      <c r="C335" s="12"/>
      <c r="D335" s="12"/>
      <c r="E335" s="41"/>
      <c r="F335" s="12"/>
      <c r="G335" s="12"/>
      <c r="H335" s="12"/>
      <c r="I335" s="12"/>
      <c r="J335" s="12"/>
    </row>
    <row r="336" spans="1:10" s="11" customFormat="1" x14ac:dyDescent="0.25">
      <c r="A336" s="12"/>
      <c r="B336" s="12"/>
      <c r="C336" s="12"/>
      <c r="D336" s="12"/>
      <c r="E336" s="41"/>
      <c r="F336" s="12"/>
      <c r="G336" s="12"/>
      <c r="H336" s="12"/>
      <c r="I336" s="12"/>
      <c r="J336" s="12"/>
    </row>
    <row r="337" spans="1:10" s="11" customFormat="1" x14ac:dyDescent="0.25">
      <c r="A337" s="12"/>
      <c r="B337" s="12"/>
      <c r="C337" s="12"/>
      <c r="D337" s="12"/>
      <c r="E337" s="41"/>
      <c r="F337" s="12"/>
      <c r="G337" s="12"/>
      <c r="H337" s="12"/>
      <c r="I337" s="12"/>
      <c r="J337" s="12"/>
    </row>
    <row r="338" spans="1:10" s="11" customFormat="1" x14ac:dyDescent="0.25">
      <c r="A338" s="12"/>
      <c r="B338" s="12"/>
      <c r="C338" s="12"/>
      <c r="D338" s="12"/>
      <c r="E338" s="41"/>
      <c r="F338" s="12"/>
      <c r="G338" s="12"/>
      <c r="H338" s="12"/>
      <c r="I338" s="12"/>
      <c r="J338" s="12"/>
    </row>
    <row r="339" spans="1:10" s="11" customFormat="1" x14ac:dyDescent="0.25">
      <c r="A339" s="12"/>
      <c r="B339" s="12"/>
      <c r="C339" s="12"/>
      <c r="D339" s="12"/>
      <c r="E339" s="41"/>
      <c r="F339" s="12"/>
      <c r="G339" s="12"/>
      <c r="H339" s="12"/>
      <c r="I339" s="12"/>
      <c r="J339" s="12"/>
    </row>
    <row r="340" spans="1:10" s="11" customFormat="1" x14ac:dyDescent="0.25">
      <c r="A340" s="12"/>
      <c r="B340" s="12"/>
      <c r="C340" s="12"/>
      <c r="D340" s="12"/>
      <c r="E340" s="41"/>
      <c r="F340" s="12"/>
      <c r="G340" s="12"/>
      <c r="H340" s="12"/>
      <c r="I340" s="12"/>
      <c r="J340" s="12"/>
    </row>
    <row r="341" spans="1:10" s="11" customFormat="1" x14ac:dyDescent="0.25">
      <c r="A341" s="12"/>
      <c r="B341" s="12"/>
      <c r="C341" s="12"/>
      <c r="D341" s="12"/>
      <c r="E341" s="41"/>
      <c r="F341" s="12"/>
      <c r="G341" s="12"/>
      <c r="H341" s="12"/>
      <c r="I341" s="12"/>
      <c r="J341" s="12"/>
    </row>
    <row r="342" spans="1:10" s="11" customFormat="1" x14ac:dyDescent="0.25">
      <c r="A342" s="12"/>
      <c r="B342" s="12"/>
      <c r="C342" s="12"/>
      <c r="D342" s="12"/>
      <c r="E342" s="41"/>
      <c r="F342" s="12"/>
      <c r="G342" s="12"/>
      <c r="H342" s="12"/>
      <c r="I342" s="12"/>
      <c r="J342" s="12"/>
    </row>
    <row r="343" spans="1:10" s="11" customFormat="1" x14ac:dyDescent="0.25">
      <c r="A343" s="12"/>
      <c r="B343" s="12"/>
      <c r="C343" s="12"/>
      <c r="D343" s="12"/>
      <c r="E343" s="41"/>
      <c r="F343" s="12"/>
      <c r="G343" s="12"/>
      <c r="H343" s="12"/>
      <c r="I343" s="12"/>
      <c r="J343" s="12"/>
    </row>
    <row r="344" spans="1:10" s="11" customFormat="1" x14ac:dyDescent="0.25">
      <c r="A344" s="12"/>
      <c r="B344" s="12"/>
      <c r="C344" s="12"/>
      <c r="D344" s="12"/>
      <c r="E344" s="41"/>
      <c r="F344" s="12"/>
      <c r="G344" s="12"/>
      <c r="H344" s="12"/>
      <c r="I344" s="12"/>
      <c r="J344" s="12"/>
    </row>
    <row r="345" spans="1:10" s="11" customFormat="1" x14ac:dyDescent="0.25">
      <c r="A345" s="12"/>
      <c r="B345" s="12"/>
      <c r="C345" s="12"/>
      <c r="D345" s="12"/>
      <c r="E345" s="41"/>
      <c r="F345" s="12"/>
      <c r="G345" s="12"/>
      <c r="H345" s="12"/>
      <c r="I345" s="12"/>
      <c r="J345" s="12"/>
    </row>
    <row r="346" spans="1:10" s="11" customFormat="1" x14ac:dyDescent="0.25">
      <c r="A346" s="12"/>
      <c r="B346" s="12"/>
      <c r="C346" s="12"/>
      <c r="D346" s="12"/>
      <c r="E346" s="41"/>
      <c r="F346" s="12"/>
      <c r="G346" s="12"/>
      <c r="H346" s="12"/>
      <c r="I346" s="12"/>
      <c r="J346" s="12"/>
    </row>
    <row r="347" spans="1:10" s="11" customFormat="1" x14ac:dyDescent="0.25">
      <c r="A347" s="12"/>
      <c r="B347" s="12"/>
      <c r="C347" s="12"/>
      <c r="D347" s="12"/>
      <c r="E347" s="41"/>
      <c r="F347" s="12"/>
      <c r="G347" s="12"/>
      <c r="H347" s="12"/>
      <c r="I347" s="12"/>
      <c r="J347" s="12"/>
    </row>
    <row r="348" spans="1:10" s="11" customFormat="1" x14ac:dyDescent="0.25">
      <c r="A348" s="12"/>
      <c r="B348" s="12"/>
      <c r="C348" s="12"/>
      <c r="D348" s="12"/>
      <c r="E348" s="41"/>
      <c r="F348" s="12"/>
      <c r="G348" s="12"/>
      <c r="H348" s="12"/>
      <c r="I348" s="12"/>
      <c r="J348" s="12"/>
    </row>
    <row r="349" spans="1:10" s="11" customFormat="1" x14ac:dyDescent="0.25">
      <c r="A349" s="12"/>
      <c r="B349" s="12"/>
      <c r="C349" s="12"/>
      <c r="D349" s="12"/>
      <c r="E349" s="41"/>
      <c r="F349" s="12"/>
      <c r="G349" s="12"/>
      <c r="H349" s="12"/>
      <c r="I349" s="12"/>
      <c r="J349" s="12"/>
    </row>
    <row r="350" spans="1:10" s="11" customFormat="1" x14ac:dyDescent="0.25">
      <c r="A350" s="12"/>
      <c r="B350" s="12"/>
      <c r="C350" s="12"/>
      <c r="D350" s="12"/>
      <c r="E350" s="41"/>
      <c r="F350" s="12"/>
      <c r="G350" s="12"/>
      <c r="H350" s="12"/>
      <c r="I350" s="12"/>
      <c r="J350" s="12"/>
    </row>
    <row r="351" spans="1:10" s="11" customFormat="1" x14ac:dyDescent="0.25">
      <c r="A351" s="12"/>
      <c r="B351" s="12"/>
      <c r="C351" s="12"/>
      <c r="D351" s="12"/>
      <c r="E351" s="41"/>
      <c r="F351" s="12"/>
      <c r="G351" s="12"/>
      <c r="H351" s="12"/>
      <c r="I351" s="12"/>
      <c r="J351" s="12"/>
    </row>
    <row r="352" spans="1:10" s="11" customFormat="1" x14ac:dyDescent="0.25">
      <c r="A352" s="12"/>
      <c r="B352" s="12"/>
      <c r="C352" s="12"/>
      <c r="D352" s="12"/>
      <c r="E352" s="41"/>
      <c r="F352" s="12"/>
      <c r="G352" s="12"/>
      <c r="H352" s="12"/>
      <c r="I352" s="12"/>
      <c r="J352" s="12"/>
    </row>
    <row r="353" spans="1:10" s="11" customFormat="1" x14ac:dyDescent="0.25">
      <c r="A353" s="12"/>
      <c r="B353" s="12"/>
      <c r="C353" s="12"/>
      <c r="D353" s="12"/>
      <c r="E353" s="41"/>
      <c r="F353" s="12"/>
      <c r="G353" s="12"/>
      <c r="H353" s="12"/>
      <c r="I353" s="12"/>
      <c r="J353" s="12"/>
    </row>
    <row r="354" spans="1:10" s="11" customFormat="1" x14ac:dyDescent="0.25">
      <c r="A354" s="12"/>
      <c r="B354" s="12"/>
      <c r="C354" s="12"/>
      <c r="D354" s="12"/>
      <c r="E354" s="41"/>
      <c r="F354" s="12"/>
      <c r="G354" s="12"/>
      <c r="H354" s="12"/>
      <c r="I354" s="12"/>
      <c r="J354" s="12"/>
    </row>
    <row r="355" spans="1:10" s="11" customFormat="1" x14ac:dyDescent="0.25">
      <c r="A355" s="12"/>
      <c r="B355" s="12"/>
      <c r="C355" s="12"/>
      <c r="D355" s="12"/>
      <c r="E355" s="41"/>
      <c r="F355" s="12"/>
      <c r="G355" s="12"/>
      <c r="H355" s="12"/>
      <c r="I355" s="12"/>
      <c r="J355" s="12"/>
    </row>
    <row r="356" spans="1:10" s="11" customFormat="1" x14ac:dyDescent="0.25">
      <c r="A356" s="12"/>
      <c r="B356" s="12"/>
      <c r="C356" s="12"/>
      <c r="D356" s="12"/>
      <c r="E356" s="41"/>
      <c r="F356" s="12"/>
      <c r="G356" s="12"/>
      <c r="H356" s="12"/>
      <c r="I356" s="12"/>
      <c r="J356" s="12"/>
    </row>
    <row r="357" spans="1:10" s="11" customFormat="1" x14ac:dyDescent="0.25">
      <c r="A357" s="12"/>
      <c r="B357" s="12"/>
      <c r="C357" s="12"/>
      <c r="D357" s="12"/>
      <c r="E357" s="41"/>
      <c r="F357" s="12"/>
      <c r="G357" s="12"/>
      <c r="H357" s="12"/>
      <c r="I357" s="12"/>
      <c r="J357" s="12"/>
    </row>
    <row r="358" spans="1:10" s="11" customFormat="1" x14ac:dyDescent="0.25">
      <c r="A358" s="12"/>
      <c r="B358" s="12"/>
      <c r="C358" s="12"/>
      <c r="D358" s="12"/>
      <c r="E358" s="41"/>
      <c r="F358" s="12"/>
      <c r="G358" s="12"/>
      <c r="H358" s="12"/>
      <c r="I358" s="12"/>
      <c r="J358" s="12"/>
    </row>
    <row r="359" spans="1:10" s="11" customFormat="1" x14ac:dyDescent="0.25">
      <c r="A359" s="12"/>
      <c r="B359" s="12"/>
      <c r="C359" s="12"/>
      <c r="D359" s="12"/>
      <c r="E359" s="41"/>
      <c r="F359" s="12"/>
      <c r="G359" s="12"/>
      <c r="H359" s="12"/>
      <c r="I359" s="12"/>
      <c r="J359" s="12"/>
    </row>
    <row r="360" spans="1:10" s="11" customFormat="1" x14ac:dyDescent="0.25">
      <c r="A360" s="12"/>
      <c r="B360" s="12"/>
      <c r="C360" s="12"/>
      <c r="D360" s="12"/>
      <c r="E360" s="41"/>
      <c r="F360" s="12"/>
      <c r="G360" s="12"/>
      <c r="H360" s="12"/>
      <c r="I360" s="12"/>
      <c r="J360" s="12"/>
    </row>
    <row r="361" spans="1:10" s="11" customFormat="1" x14ac:dyDescent="0.25">
      <c r="A361" s="12"/>
      <c r="B361" s="12"/>
      <c r="C361" s="12"/>
      <c r="D361" s="12"/>
      <c r="E361" s="41"/>
      <c r="F361" s="12"/>
      <c r="G361" s="12"/>
      <c r="H361" s="12"/>
      <c r="I361" s="12"/>
      <c r="J361" s="12"/>
    </row>
    <row r="362" spans="1:10" s="11" customFormat="1" x14ac:dyDescent="0.25">
      <c r="A362" s="12"/>
      <c r="B362" s="12"/>
      <c r="C362" s="12"/>
      <c r="D362" s="12"/>
      <c r="E362" s="41"/>
      <c r="F362" s="12"/>
      <c r="G362" s="12"/>
      <c r="H362" s="12"/>
      <c r="I362" s="12"/>
      <c r="J362" s="12"/>
    </row>
    <row r="363" spans="1:10" s="11" customFormat="1" x14ac:dyDescent="0.25">
      <c r="A363" s="12"/>
      <c r="B363" s="12"/>
      <c r="C363" s="12"/>
      <c r="D363" s="12"/>
      <c r="E363" s="41"/>
      <c r="F363" s="12"/>
      <c r="G363" s="12"/>
      <c r="H363" s="12"/>
      <c r="I363" s="12"/>
      <c r="J363" s="12"/>
    </row>
    <row r="364" spans="1:10" s="11" customFormat="1" x14ac:dyDescent="0.25">
      <c r="A364" s="12"/>
      <c r="B364" s="12"/>
      <c r="C364" s="12"/>
      <c r="D364" s="12"/>
      <c r="E364" s="41"/>
      <c r="F364" s="12"/>
      <c r="G364" s="12"/>
      <c r="H364" s="12"/>
      <c r="I364" s="12"/>
      <c r="J364" s="12"/>
    </row>
    <row r="365" spans="1:10" s="11" customFormat="1" x14ac:dyDescent="0.25">
      <c r="A365" s="12"/>
      <c r="B365" s="12"/>
      <c r="C365" s="12"/>
      <c r="D365" s="12"/>
      <c r="E365" s="41"/>
      <c r="F365" s="12"/>
      <c r="G365" s="12"/>
      <c r="H365" s="12"/>
      <c r="I365" s="12"/>
      <c r="J365" s="12"/>
    </row>
    <row r="366" spans="1:10" s="11" customFormat="1" x14ac:dyDescent="0.25">
      <c r="A366" s="12"/>
      <c r="B366" s="12"/>
      <c r="C366" s="12"/>
      <c r="D366" s="12"/>
      <c r="E366" s="41"/>
      <c r="F366" s="12"/>
      <c r="G366" s="12"/>
      <c r="H366" s="12"/>
      <c r="I366" s="12"/>
      <c r="J366" s="12"/>
    </row>
    <row r="367" spans="1:10" s="11" customFormat="1" x14ac:dyDescent="0.25">
      <c r="A367" s="12"/>
      <c r="B367" s="12"/>
      <c r="C367" s="12"/>
      <c r="D367" s="12"/>
      <c r="E367" s="41"/>
      <c r="F367" s="12"/>
      <c r="G367" s="12"/>
      <c r="H367" s="12"/>
      <c r="I367" s="12"/>
      <c r="J367" s="12"/>
    </row>
    <row r="368" spans="1:10" s="11" customFormat="1" x14ac:dyDescent="0.25">
      <c r="A368" s="12"/>
      <c r="B368" s="12"/>
      <c r="C368" s="12"/>
      <c r="D368" s="12"/>
      <c r="E368" s="41"/>
      <c r="F368" s="12"/>
      <c r="G368" s="12"/>
      <c r="H368" s="12"/>
      <c r="I368" s="12"/>
      <c r="J368" s="12"/>
    </row>
    <row r="369" spans="1:10" s="11" customFormat="1" x14ac:dyDescent="0.25">
      <c r="A369" s="12"/>
      <c r="B369" s="12"/>
      <c r="C369" s="12"/>
      <c r="D369" s="12"/>
      <c r="E369" s="41"/>
      <c r="F369" s="12"/>
      <c r="G369" s="12"/>
      <c r="H369" s="12"/>
      <c r="I369" s="12"/>
      <c r="J369" s="12"/>
    </row>
    <row r="370" spans="1:10" s="11" customFormat="1" x14ac:dyDescent="0.25">
      <c r="A370" s="12"/>
      <c r="B370" s="12"/>
      <c r="C370" s="12"/>
      <c r="D370" s="12"/>
      <c r="E370" s="41"/>
      <c r="F370" s="12"/>
      <c r="G370" s="12"/>
      <c r="H370" s="12"/>
      <c r="I370" s="12"/>
      <c r="J370" s="12"/>
    </row>
    <row r="371" spans="1:10" s="11" customFormat="1" x14ac:dyDescent="0.25">
      <c r="A371" s="12"/>
      <c r="B371" s="12"/>
      <c r="C371" s="12"/>
      <c r="D371" s="12"/>
      <c r="E371" s="41"/>
      <c r="F371" s="12"/>
      <c r="G371" s="12"/>
      <c r="H371" s="12"/>
      <c r="I371" s="12"/>
      <c r="J371" s="12"/>
    </row>
    <row r="372" spans="1:10" s="11" customFormat="1" x14ac:dyDescent="0.25">
      <c r="A372" s="12"/>
      <c r="B372" s="12"/>
      <c r="C372" s="12"/>
      <c r="D372" s="12"/>
      <c r="E372" s="41"/>
      <c r="F372" s="12"/>
      <c r="G372" s="12"/>
      <c r="H372" s="12"/>
      <c r="I372" s="12"/>
      <c r="J372" s="12"/>
    </row>
    <row r="373" spans="1:10" s="11" customFormat="1" x14ac:dyDescent="0.25">
      <c r="A373" s="12"/>
      <c r="B373" s="12"/>
      <c r="C373" s="12"/>
      <c r="D373" s="12"/>
      <c r="E373" s="41"/>
      <c r="F373" s="12"/>
      <c r="G373" s="12"/>
      <c r="H373" s="12"/>
      <c r="I373" s="12"/>
      <c r="J373" s="12"/>
    </row>
    <row r="374" spans="1:10" s="11" customFormat="1" x14ac:dyDescent="0.25">
      <c r="A374" s="12"/>
      <c r="B374" s="12"/>
      <c r="C374" s="12"/>
      <c r="D374" s="12"/>
      <c r="E374" s="41"/>
      <c r="F374" s="12"/>
      <c r="G374" s="12"/>
      <c r="H374" s="12"/>
      <c r="I374" s="12"/>
      <c r="J374" s="12"/>
    </row>
    <row r="375" spans="1:10" s="11" customFormat="1" x14ac:dyDescent="0.25">
      <c r="A375" s="12"/>
      <c r="B375" s="12"/>
      <c r="C375" s="12"/>
      <c r="D375" s="12"/>
      <c r="E375" s="41"/>
      <c r="F375" s="12"/>
      <c r="G375" s="12"/>
      <c r="H375" s="12"/>
      <c r="I375" s="12"/>
      <c r="J375" s="12"/>
    </row>
    <row r="376" spans="1:10" s="11" customFormat="1" x14ac:dyDescent="0.25">
      <c r="A376" s="12"/>
      <c r="B376" s="12"/>
      <c r="C376" s="12"/>
      <c r="D376" s="12"/>
      <c r="E376" s="41"/>
      <c r="F376" s="12"/>
      <c r="G376" s="12"/>
      <c r="H376" s="12"/>
      <c r="I376" s="12"/>
      <c r="J376" s="12"/>
    </row>
    <row r="377" spans="1:10" s="11" customFormat="1" x14ac:dyDescent="0.25">
      <c r="A377" s="12"/>
      <c r="B377" s="12"/>
      <c r="C377" s="12"/>
      <c r="D377" s="12"/>
      <c r="E377" s="41"/>
      <c r="F377" s="12"/>
      <c r="G377" s="12"/>
      <c r="H377" s="12"/>
      <c r="I377" s="12"/>
      <c r="J377" s="12"/>
    </row>
    <row r="378" spans="1:10" s="11" customFormat="1" x14ac:dyDescent="0.25">
      <c r="A378" s="12"/>
      <c r="B378" s="12"/>
      <c r="C378" s="12"/>
      <c r="D378" s="12"/>
      <c r="E378" s="41"/>
      <c r="F378" s="12"/>
      <c r="G378" s="12"/>
      <c r="H378" s="12"/>
      <c r="I378" s="12"/>
      <c r="J378" s="12"/>
    </row>
    <row r="379" spans="1:10" s="11" customFormat="1" x14ac:dyDescent="0.25">
      <c r="A379" s="12"/>
      <c r="B379" s="12"/>
      <c r="C379" s="12"/>
      <c r="D379" s="12"/>
      <c r="E379" s="41"/>
      <c r="F379" s="12"/>
      <c r="G379" s="12"/>
      <c r="H379" s="12"/>
      <c r="I379" s="12"/>
      <c r="J379" s="12"/>
    </row>
    <row r="380" spans="1:10" s="11" customFormat="1" x14ac:dyDescent="0.25">
      <c r="A380" s="12"/>
      <c r="B380" s="12"/>
      <c r="C380" s="12"/>
      <c r="D380" s="12"/>
      <c r="E380" s="41"/>
      <c r="F380" s="12"/>
      <c r="G380" s="12"/>
      <c r="H380" s="12"/>
      <c r="I380" s="12"/>
      <c r="J380" s="12"/>
    </row>
    <row r="381" spans="1:10" s="11" customFormat="1" x14ac:dyDescent="0.25">
      <c r="A381" s="12"/>
      <c r="B381" s="12"/>
      <c r="C381" s="12"/>
      <c r="D381" s="12"/>
      <c r="E381" s="41"/>
      <c r="F381" s="12"/>
      <c r="G381" s="12"/>
      <c r="H381" s="12"/>
      <c r="I381" s="12"/>
      <c r="J381" s="12"/>
    </row>
    <row r="382" spans="1:10" s="11" customFormat="1" x14ac:dyDescent="0.25">
      <c r="A382" s="12"/>
      <c r="B382" s="12"/>
      <c r="C382" s="12"/>
      <c r="D382" s="12"/>
      <c r="E382" s="41"/>
      <c r="F382" s="12"/>
      <c r="G382" s="12"/>
      <c r="H382" s="12"/>
      <c r="I382" s="12"/>
      <c r="J382" s="12"/>
    </row>
    <row r="383" spans="1:10" s="11" customFormat="1" x14ac:dyDescent="0.25">
      <c r="A383" s="12"/>
      <c r="B383" s="12"/>
      <c r="C383" s="12"/>
      <c r="D383" s="12"/>
      <c r="E383" s="41"/>
      <c r="F383" s="12"/>
      <c r="G383" s="12"/>
      <c r="H383" s="12"/>
      <c r="I383" s="12"/>
      <c r="J383" s="12"/>
    </row>
    <row r="384" spans="1:10" s="11" customFormat="1" x14ac:dyDescent="0.25">
      <c r="A384" s="12"/>
      <c r="B384" s="12"/>
      <c r="C384" s="12"/>
      <c r="D384" s="12"/>
      <c r="E384" s="41"/>
      <c r="F384" s="12"/>
      <c r="G384" s="12"/>
      <c r="H384" s="12"/>
      <c r="I384" s="12"/>
      <c r="J384" s="12"/>
    </row>
    <row r="385" spans="1:10" s="11" customFormat="1" x14ac:dyDescent="0.25">
      <c r="A385" s="12"/>
      <c r="B385" s="12"/>
      <c r="C385" s="12"/>
      <c r="D385" s="12"/>
      <c r="E385" s="41"/>
      <c r="F385" s="12"/>
      <c r="G385" s="12"/>
      <c r="H385" s="12"/>
      <c r="I385" s="12"/>
      <c r="J385" s="12"/>
    </row>
    <row r="386" spans="1:10" s="11" customFormat="1" x14ac:dyDescent="0.25">
      <c r="A386" s="12"/>
      <c r="B386" s="12"/>
      <c r="C386" s="12"/>
      <c r="D386" s="12"/>
      <c r="E386" s="41"/>
      <c r="F386" s="12"/>
      <c r="G386" s="12"/>
      <c r="H386" s="12"/>
      <c r="I386" s="12"/>
      <c r="J386" s="12"/>
    </row>
    <row r="387" spans="1:10" s="11" customFormat="1" x14ac:dyDescent="0.25">
      <c r="A387" s="12"/>
      <c r="B387" s="12"/>
      <c r="C387" s="12"/>
      <c r="D387" s="12"/>
      <c r="E387" s="41"/>
      <c r="F387" s="12"/>
      <c r="G387" s="12"/>
      <c r="H387" s="12"/>
      <c r="I387" s="12"/>
      <c r="J387" s="12"/>
    </row>
    <row r="388" spans="1:10" s="11" customFormat="1" x14ac:dyDescent="0.25">
      <c r="A388" s="12"/>
      <c r="B388" s="12"/>
      <c r="C388" s="12"/>
      <c r="D388" s="12"/>
      <c r="E388" s="41"/>
      <c r="F388" s="12"/>
      <c r="G388" s="12"/>
      <c r="H388" s="12"/>
      <c r="I388" s="12"/>
      <c r="J388" s="12"/>
    </row>
    <row r="389" spans="1:10" s="11" customFormat="1" x14ac:dyDescent="0.25">
      <c r="A389" s="12"/>
      <c r="B389" s="12"/>
      <c r="C389" s="12"/>
      <c r="D389" s="12"/>
      <c r="E389" s="41"/>
      <c r="F389" s="12"/>
      <c r="G389" s="12"/>
      <c r="H389" s="12"/>
      <c r="I389" s="12"/>
      <c r="J389" s="12"/>
    </row>
    <row r="390" spans="1:10" s="11" customFormat="1" x14ac:dyDescent="0.25">
      <c r="A390" s="12"/>
      <c r="B390" s="12"/>
      <c r="C390" s="12"/>
      <c r="D390" s="12"/>
      <c r="E390" s="41"/>
      <c r="F390" s="12"/>
      <c r="G390" s="12"/>
      <c r="H390" s="12"/>
      <c r="I390" s="12"/>
      <c r="J390" s="12"/>
    </row>
    <row r="391" spans="1:10" s="11" customFormat="1" x14ac:dyDescent="0.25">
      <c r="A391" s="12"/>
      <c r="B391" s="12"/>
      <c r="C391" s="12"/>
      <c r="D391" s="12"/>
      <c r="E391" s="41"/>
      <c r="F391" s="12"/>
      <c r="G391" s="12"/>
      <c r="H391" s="12"/>
      <c r="I391" s="12"/>
      <c r="J391" s="12"/>
    </row>
    <row r="392" spans="1:10" s="11" customFormat="1" x14ac:dyDescent="0.25">
      <c r="A392" s="12"/>
      <c r="B392" s="12"/>
      <c r="C392" s="12"/>
      <c r="D392" s="12"/>
      <c r="E392" s="41"/>
      <c r="F392" s="12"/>
      <c r="G392" s="12"/>
      <c r="H392" s="12"/>
      <c r="I392" s="12"/>
      <c r="J392" s="12"/>
    </row>
    <row r="393" spans="1:10" s="11" customFormat="1" x14ac:dyDescent="0.25">
      <c r="A393" s="12"/>
      <c r="B393" s="12"/>
      <c r="C393" s="12"/>
      <c r="D393" s="12"/>
      <c r="E393" s="41"/>
      <c r="F393" s="12"/>
      <c r="G393" s="12"/>
      <c r="H393" s="12"/>
      <c r="I393" s="12"/>
      <c r="J393" s="12"/>
    </row>
    <row r="394" spans="1:10" s="11" customFormat="1" x14ac:dyDescent="0.25">
      <c r="A394" s="12"/>
      <c r="B394" s="12"/>
      <c r="C394" s="12"/>
      <c r="D394" s="12"/>
      <c r="E394" s="41"/>
      <c r="F394" s="12"/>
      <c r="G394" s="12"/>
      <c r="H394" s="12"/>
      <c r="I394" s="12"/>
      <c r="J394" s="12"/>
    </row>
    <row r="395" spans="1:10" s="11" customFormat="1" x14ac:dyDescent="0.25">
      <c r="A395" s="12"/>
      <c r="B395" s="12"/>
      <c r="C395" s="12"/>
      <c r="D395" s="12"/>
      <c r="E395" s="41"/>
      <c r="F395" s="12"/>
      <c r="G395" s="12"/>
      <c r="H395" s="12"/>
      <c r="I395" s="12"/>
      <c r="J395" s="12"/>
    </row>
    <row r="396" spans="1:10" s="11" customFormat="1" x14ac:dyDescent="0.25">
      <c r="A396" s="12"/>
      <c r="B396" s="12"/>
      <c r="C396" s="12"/>
      <c r="D396" s="12"/>
      <c r="E396" s="41"/>
      <c r="F396" s="12"/>
      <c r="G396" s="12"/>
      <c r="H396" s="12"/>
      <c r="I396" s="12"/>
      <c r="J396" s="12"/>
    </row>
    <row r="397" spans="1:10" s="11" customFormat="1" x14ac:dyDescent="0.25">
      <c r="A397" s="12"/>
      <c r="B397" s="12"/>
      <c r="C397" s="12"/>
      <c r="D397" s="12"/>
      <c r="E397" s="41"/>
      <c r="F397" s="12"/>
      <c r="G397" s="12"/>
      <c r="H397" s="12"/>
      <c r="I397" s="12"/>
      <c r="J397" s="12"/>
    </row>
    <row r="398" spans="1:10" s="11" customFormat="1" x14ac:dyDescent="0.25">
      <c r="A398" s="12"/>
      <c r="B398" s="12"/>
      <c r="C398" s="12"/>
      <c r="D398" s="12"/>
      <c r="E398" s="41"/>
      <c r="F398" s="12"/>
      <c r="G398" s="12"/>
      <c r="H398" s="12"/>
      <c r="I398" s="12"/>
      <c r="J398" s="12"/>
    </row>
    <row r="399" spans="1:10" s="11" customFormat="1" x14ac:dyDescent="0.25">
      <c r="A399" s="12"/>
      <c r="B399" s="12"/>
      <c r="C399" s="12"/>
      <c r="D399" s="12"/>
      <c r="E399" s="41"/>
      <c r="F399" s="12"/>
      <c r="G399" s="12"/>
      <c r="H399" s="12"/>
      <c r="I399" s="12"/>
      <c r="J399" s="12"/>
    </row>
    <row r="400" spans="1:10" s="11" customFormat="1" x14ac:dyDescent="0.25">
      <c r="A400" s="12"/>
      <c r="B400" s="12"/>
      <c r="C400" s="12"/>
      <c r="D400" s="12"/>
      <c r="E400" s="41"/>
      <c r="F400" s="12"/>
      <c r="G400" s="12"/>
      <c r="H400" s="12"/>
      <c r="I400" s="12"/>
      <c r="J400" s="12"/>
    </row>
    <row r="401" spans="1:10" s="11" customFormat="1" x14ac:dyDescent="0.25">
      <c r="A401" s="12"/>
      <c r="B401" s="12"/>
      <c r="C401" s="12"/>
      <c r="D401" s="12"/>
      <c r="E401" s="41"/>
      <c r="F401" s="12"/>
      <c r="G401" s="12"/>
      <c r="H401" s="12"/>
      <c r="I401" s="12"/>
      <c r="J401" s="12"/>
    </row>
    <row r="402" spans="1:10" s="11" customFormat="1" x14ac:dyDescent="0.25">
      <c r="A402" s="12"/>
      <c r="B402" s="12"/>
      <c r="C402" s="12"/>
      <c r="D402" s="12"/>
      <c r="E402" s="41"/>
      <c r="F402" s="12"/>
      <c r="G402" s="12"/>
      <c r="H402" s="12"/>
      <c r="I402" s="12"/>
      <c r="J402" s="12"/>
    </row>
    <row r="403" spans="1:10" s="11" customFormat="1" x14ac:dyDescent="0.25">
      <c r="A403" s="12"/>
      <c r="B403" s="12"/>
      <c r="C403" s="12"/>
      <c r="D403" s="12"/>
      <c r="E403" s="41"/>
      <c r="F403" s="12"/>
      <c r="G403" s="12"/>
      <c r="H403" s="12"/>
      <c r="I403" s="12"/>
      <c r="J403" s="12"/>
    </row>
    <row r="404" spans="1:10" s="11" customFormat="1" x14ac:dyDescent="0.25">
      <c r="A404" s="12"/>
      <c r="B404" s="12"/>
      <c r="C404" s="12"/>
      <c r="D404" s="12"/>
      <c r="E404" s="41"/>
      <c r="F404" s="12"/>
      <c r="G404" s="12"/>
      <c r="H404" s="12"/>
      <c r="I404" s="12"/>
      <c r="J404" s="12"/>
    </row>
    <row r="405" spans="1:10" s="11" customFormat="1" x14ac:dyDescent="0.25">
      <c r="A405" s="12"/>
      <c r="B405" s="12"/>
      <c r="C405" s="12"/>
      <c r="D405" s="12"/>
      <c r="E405" s="41"/>
      <c r="F405" s="12"/>
      <c r="G405" s="12"/>
      <c r="H405" s="12"/>
      <c r="I405" s="12"/>
      <c r="J405" s="12"/>
    </row>
    <row r="406" spans="1:10" s="11" customFormat="1" x14ac:dyDescent="0.25">
      <c r="A406" s="12"/>
      <c r="B406" s="12"/>
      <c r="C406" s="12"/>
      <c r="D406" s="12"/>
      <c r="E406" s="41"/>
      <c r="F406" s="12"/>
      <c r="G406" s="12"/>
      <c r="H406" s="12"/>
      <c r="I406" s="12"/>
      <c r="J406" s="12"/>
    </row>
    <row r="407" spans="1:10" s="11" customFormat="1" x14ac:dyDescent="0.25">
      <c r="A407" s="12"/>
      <c r="B407" s="12"/>
      <c r="C407" s="12"/>
      <c r="D407" s="12"/>
      <c r="E407" s="41"/>
      <c r="F407" s="12"/>
      <c r="G407" s="12"/>
      <c r="H407" s="12"/>
      <c r="I407" s="12"/>
      <c r="J407" s="12"/>
    </row>
    <row r="408" spans="1:10" s="11" customFormat="1" x14ac:dyDescent="0.25">
      <c r="A408" s="12"/>
      <c r="B408" s="12"/>
      <c r="C408" s="12"/>
      <c r="D408" s="12"/>
      <c r="E408" s="41"/>
      <c r="F408" s="12"/>
      <c r="G408" s="12"/>
      <c r="H408" s="12"/>
      <c r="I408" s="12"/>
      <c r="J408" s="12"/>
    </row>
    <row r="409" spans="1:10" s="11" customFormat="1" x14ac:dyDescent="0.25">
      <c r="A409" s="12"/>
      <c r="B409" s="12"/>
      <c r="C409" s="12"/>
      <c r="D409" s="12"/>
      <c r="E409" s="41"/>
      <c r="F409" s="12"/>
      <c r="G409" s="12"/>
      <c r="H409" s="12"/>
      <c r="I409" s="12"/>
      <c r="J409" s="12"/>
    </row>
    <row r="410" spans="1:10" s="11" customFormat="1" x14ac:dyDescent="0.25">
      <c r="A410" s="12"/>
      <c r="B410" s="12"/>
      <c r="C410" s="12"/>
      <c r="D410" s="12"/>
      <c r="E410" s="41"/>
      <c r="F410" s="12"/>
      <c r="G410" s="12"/>
      <c r="H410" s="12"/>
      <c r="I410" s="12"/>
      <c r="J410" s="12"/>
    </row>
    <row r="411" spans="1:10" s="11" customFormat="1" x14ac:dyDescent="0.25">
      <c r="A411" s="12"/>
      <c r="B411" s="12"/>
      <c r="C411" s="12"/>
      <c r="D411" s="12"/>
      <c r="E411" s="41"/>
      <c r="F411" s="12"/>
      <c r="G411" s="12"/>
      <c r="H411" s="12"/>
      <c r="I411" s="12"/>
      <c r="J411" s="12"/>
    </row>
    <row r="412" spans="1:10" s="11" customFormat="1" x14ac:dyDescent="0.25">
      <c r="A412" s="12"/>
      <c r="B412" s="12"/>
      <c r="C412" s="12"/>
      <c r="D412" s="12"/>
      <c r="E412" s="41"/>
      <c r="F412" s="12"/>
      <c r="G412" s="12"/>
      <c r="H412" s="12"/>
      <c r="I412" s="12"/>
      <c r="J412" s="12"/>
    </row>
    <row r="413" spans="1:10" s="11" customFormat="1" x14ac:dyDescent="0.25">
      <c r="A413" s="12"/>
      <c r="B413" s="12"/>
      <c r="C413" s="12"/>
      <c r="D413" s="12"/>
      <c r="E413" s="41"/>
      <c r="F413" s="12"/>
      <c r="G413" s="12"/>
      <c r="H413" s="12"/>
      <c r="I413" s="12"/>
      <c r="J413" s="12"/>
    </row>
    <row r="414" spans="1:10" s="11" customFormat="1" x14ac:dyDescent="0.25">
      <c r="A414" s="12"/>
      <c r="B414" s="12"/>
      <c r="C414" s="12"/>
      <c r="D414" s="12"/>
      <c r="E414" s="41"/>
      <c r="F414" s="12"/>
      <c r="G414" s="12"/>
      <c r="H414" s="12"/>
      <c r="I414" s="12"/>
      <c r="J414" s="12"/>
    </row>
    <row r="415" spans="1:10" s="11" customFormat="1" x14ac:dyDescent="0.25">
      <c r="A415" s="12"/>
      <c r="B415" s="12"/>
      <c r="C415" s="12"/>
      <c r="D415" s="12"/>
      <c r="E415" s="41"/>
      <c r="F415" s="12"/>
      <c r="G415" s="12"/>
      <c r="H415" s="12"/>
      <c r="I415" s="12"/>
      <c r="J415" s="12"/>
    </row>
    <row r="416" spans="1:10" s="11" customFormat="1" x14ac:dyDescent="0.25">
      <c r="A416" s="12"/>
      <c r="B416" s="12"/>
      <c r="C416" s="12"/>
      <c r="D416" s="12"/>
      <c r="E416" s="41"/>
      <c r="F416" s="12"/>
      <c r="G416" s="12"/>
      <c r="H416" s="12"/>
      <c r="I416" s="12"/>
      <c r="J416" s="12"/>
    </row>
    <row r="417" spans="1:10" s="11" customFormat="1" x14ac:dyDescent="0.25">
      <c r="A417" s="12"/>
      <c r="B417" s="12"/>
      <c r="C417" s="12"/>
      <c r="D417" s="12"/>
      <c r="E417" s="41"/>
      <c r="F417" s="12"/>
      <c r="G417" s="12"/>
      <c r="H417" s="12"/>
      <c r="I417" s="12"/>
      <c r="J417" s="12"/>
    </row>
    <row r="418" spans="1:10" s="11" customFormat="1" x14ac:dyDescent="0.25">
      <c r="A418" s="12"/>
      <c r="B418" s="12"/>
      <c r="C418" s="12"/>
      <c r="D418" s="12"/>
      <c r="E418" s="41"/>
      <c r="F418" s="12"/>
      <c r="G418" s="12"/>
      <c r="H418" s="12"/>
      <c r="I418" s="12"/>
      <c r="J418" s="12"/>
    </row>
    <row r="419" spans="1:10" s="11" customFormat="1" x14ac:dyDescent="0.25">
      <c r="A419" s="12"/>
      <c r="B419" s="12"/>
      <c r="C419" s="12"/>
      <c r="D419" s="12"/>
      <c r="E419" s="41"/>
      <c r="F419" s="12"/>
      <c r="G419" s="12"/>
      <c r="H419" s="12"/>
      <c r="I419" s="12"/>
      <c r="J419" s="12"/>
    </row>
    <row r="420" spans="1:10" s="11" customFormat="1" x14ac:dyDescent="0.25">
      <c r="A420" s="12"/>
      <c r="B420" s="12"/>
      <c r="C420" s="12"/>
      <c r="D420" s="12"/>
      <c r="E420" s="41"/>
      <c r="F420" s="12"/>
      <c r="G420" s="12"/>
      <c r="H420" s="12"/>
      <c r="I420" s="12"/>
      <c r="J420" s="12"/>
    </row>
    <row r="421" spans="1:10" s="11" customFormat="1" x14ac:dyDescent="0.25">
      <c r="A421" s="12"/>
      <c r="B421" s="12"/>
      <c r="C421" s="12"/>
      <c r="D421" s="12"/>
      <c r="E421" s="41"/>
      <c r="F421" s="12"/>
      <c r="G421" s="12"/>
      <c r="H421" s="12"/>
      <c r="I421" s="12"/>
      <c r="J421" s="12"/>
    </row>
    <row r="422" spans="1:10" s="11" customFormat="1" x14ac:dyDescent="0.25">
      <c r="A422" s="12"/>
      <c r="B422" s="12"/>
      <c r="C422" s="12"/>
      <c r="D422" s="12"/>
      <c r="E422" s="41"/>
      <c r="F422" s="12"/>
      <c r="G422" s="12"/>
      <c r="H422" s="12"/>
      <c r="I422" s="12"/>
      <c r="J422" s="12"/>
    </row>
    <row r="423" spans="1:10" s="11" customFormat="1" x14ac:dyDescent="0.25">
      <c r="A423" s="12"/>
      <c r="B423" s="12"/>
      <c r="C423" s="12"/>
      <c r="D423" s="12"/>
      <c r="E423" s="41"/>
      <c r="F423" s="12"/>
      <c r="G423" s="12"/>
      <c r="H423" s="12"/>
      <c r="I423" s="12"/>
      <c r="J423" s="12"/>
    </row>
    <row r="424" spans="1:10" s="11" customFormat="1" x14ac:dyDescent="0.25">
      <c r="A424" s="12"/>
      <c r="B424" s="12"/>
      <c r="C424" s="12"/>
      <c r="D424" s="12"/>
      <c r="E424" s="41"/>
      <c r="F424" s="12"/>
      <c r="G424" s="12"/>
      <c r="H424" s="12"/>
      <c r="I424" s="12"/>
      <c r="J424" s="12"/>
    </row>
    <row r="425" spans="1:10" s="11" customFormat="1" x14ac:dyDescent="0.25">
      <c r="A425" s="12"/>
      <c r="B425" s="12"/>
      <c r="C425" s="12"/>
      <c r="D425" s="12"/>
      <c r="E425" s="41"/>
      <c r="F425" s="12"/>
      <c r="G425" s="12"/>
      <c r="H425" s="12"/>
      <c r="I425" s="12"/>
      <c r="J425" s="12"/>
    </row>
    <row r="426" spans="1:10" s="11" customFormat="1" x14ac:dyDescent="0.25">
      <c r="A426" s="12"/>
      <c r="B426" s="12"/>
      <c r="C426" s="12"/>
      <c r="D426" s="12"/>
      <c r="E426" s="41"/>
      <c r="F426" s="12"/>
      <c r="G426" s="12"/>
      <c r="H426" s="12"/>
      <c r="I426" s="12"/>
      <c r="J426" s="12"/>
    </row>
    <row r="427" spans="1:10" s="11" customFormat="1" x14ac:dyDescent="0.25">
      <c r="A427" s="12"/>
      <c r="B427" s="12"/>
      <c r="C427" s="12"/>
      <c r="D427" s="12"/>
      <c r="E427" s="41"/>
      <c r="F427" s="12"/>
      <c r="G427" s="12"/>
      <c r="H427" s="12"/>
      <c r="I427" s="12"/>
      <c r="J427" s="12"/>
    </row>
    <row r="428" spans="1:10" s="11" customFormat="1" x14ac:dyDescent="0.25">
      <c r="A428" s="12"/>
      <c r="B428" s="12"/>
      <c r="C428" s="12"/>
      <c r="D428" s="12"/>
      <c r="E428" s="41"/>
      <c r="F428" s="12"/>
      <c r="G428" s="12"/>
      <c r="H428" s="12"/>
      <c r="I428" s="12"/>
      <c r="J428" s="12"/>
    </row>
    <row r="429" spans="1:10" s="11" customFormat="1" x14ac:dyDescent="0.25">
      <c r="A429" s="12"/>
      <c r="B429" s="12"/>
      <c r="C429" s="12"/>
      <c r="D429" s="12"/>
      <c r="E429" s="41"/>
      <c r="F429" s="12"/>
      <c r="G429" s="12"/>
      <c r="H429" s="12"/>
      <c r="I429" s="12"/>
      <c r="J429" s="12"/>
    </row>
    <row r="430" spans="1:10" s="11" customFormat="1" x14ac:dyDescent="0.25">
      <c r="A430" s="12"/>
      <c r="B430" s="12"/>
      <c r="C430" s="12"/>
      <c r="D430" s="12"/>
      <c r="E430" s="41"/>
      <c r="F430" s="12"/>
      <c r="G430" s="12"/>
      <c r="H430" s="12"/>
      <c r="I430" s="12"/>
      <c r="J430" s="12"/>
    </row>
    <row r="431" spans="1:10" s="11" customFormat="1" x14ac:dyDescent="0.25">
      <c r="A431" s="12"/>
      <c r="B431" s="12"/>
      <c r="C431" s="12"/>
      <c r="D431" s="12"/>
      <c r="E431" s="41"/>
      <c r="F431" s="12"/>
      <c r="G431" s="12"/>
      <c r="H431" s="12"/>
      <c r="I431" s="12"/>
      <c r="J431" s="12"/>
    </row>
    <row r="432" spans="1:10" s="11" customFormat="1" x14ac:dyDescent="0.25">
      <c r="A432" s="12"/>
      <c r="B432" s="12"/>
      <c r="C432" s="12"/>
      <c r="D432" s="12"/>
      <c r="E432" s="41"/>
      <c r="F432" s="12"/>
      <c r="G432" s="12"/>
      <c r="H432" s="12"/>
      <c r="I432" s="12"/>
      <c r="J432" s="12"/>
    </row>
    <row r="433" spans="1:10" s="11" customFormat="1" x14ac:dyDescent="0.25">
      <c r="A433" s="12"/>
      <c r="B433" s="12"/>
      <c r="C433" s="12"/>
      <c r="D433" s="12"/>
      <c r="E433" s="41"/>
      <c r="F433" s="12"/>
      <c r="G433" s="12"/>
      <c r="H433" s="12"/>
      <c r="I433" s="12"/>
      <c r="J433" s="12"/>
    </row>
    <row r="434" spans="1:10" s="11" customFormat="1" x14ac:dyDescent="0.25">
      <c r="A434" s="12"/>
      <c r="B434" s="12"/>
      <c r="C434" s="12"/>
      <c r="D434" s="12"/>
      <c r="E434" s="41"/>
      <c r="F434" s="12"/>
      <c r="G434" s="12"/>
      <c r="H434" s="12"/>
      <c r="I434" s="12"/>
      <c r="J434" s="12"/>
    </row>
    <row r="435" spans="1:10" s="11" customFormat="1" x14ac:dyDescent="0.25">
      <c r="A435" s="12"/>
      <c r="B435" s="12"/>
      <c r="C435" s="12"/>
      <c r="D435" s="12"/>
      <c r="E435" s="41"/>
      <c r="F435" s="12"/>
      <c r="G435" s="12"/>
      <c r="H435" s="12"/>
      <c r="I435" s="12"/>
      <c r="J435" s="12"/>
    </row>
    <row r="436" spans="1:10" s="11" customFormat="1" x14ac:dyDescent="0.25">
      <c r="A436" s="12"/>
      <c r="B436" s="12"/>
      <c r="C436" s="12"/>
      <c r="D436" s="12"/>
      <c r="E436" s="41"/>
      <c r="F436" s="12"/>
      <c r="G436" s="12"/>
      <c r="H436" s="12"/>
      <c r="I436" s="12"/>
      <c r="J436" s="12"/>
    </row>
    <row r="437" spans="1:10" s="11" customFormat="1" x14ac:dyDescent="0.25">
      <c r="A437" s="12"/>
      <c r="B437" s="12"/>
      <c r="C437" s="12"/>
      <c r="D437" s="12"/>
      <c r="E437" s="41"/>
      <c r="F437" s="12"/>
      <c r="G437" s="12"/>
      <c r="H437" s="12"/>
      <c r="I437" s="12"/>
      <c r="J437" s="12"/>
    </row>
    <row r="438" spans="1:10" s="11" customFormat="1" x14ac:dyDescent="0.25">
      <c r="A438" s="12"/>
      <c r="B438" s="12"/>
      <c r="C438" s="12"/>
      <c r="D438" s="12"/>
      <c r="E438" s="41"/>
      <c r="F438" s="12"/>
      <c r="G438" s="12"/>
      <c r="H438" s="12"/>
      <c r="I438" s="12"/>
      <c r="J438" s="12"/>
    </row>
    <row r="439" spans="1:10" s="11" customFormat="1" x14ac:dyDescent="0.25">
      <c r="A439" s="12"/>
      <c r="B439" s="12"/>
      <c r="C439" s="12"/>
      <c r="D439" s="12"/>
      <c r="E439" s="41"/>
      <c r="F439" s="12"/>
      <c r="G439" s="12"/>
      <c r="H439" s="12"/>
      <c r="I439" s="12"/>
      <c r="J439" s="12"/>
    </row>
    <row r="440" spans="1:10" s="11" customFormat="1" x14ac:dyDescent="0.25">
      <c r="A440" s="12"/>
      <c r="B440" s="12"/>
      <c r="C440" s="12"/>
      <c r="D440" s="12"/>
      <c r="E440" s="41"/>
      <c r="F440" s="12"/>
      <c r="G440" s="12"/>
      <c r="H440" s="12"/>
      <c r="I440" s="12"/>
      <c r="J440" s="12"/>
    </row>
    <row r="441" spans="1:10" s="11" customFormat="1" x14ac:dyDescent="0.25">
      <c r="A441" s="12"/>
      <c r="B441" s="12"/>
      <c r="C441" s="12"/>
      <c r="D441" s="12"/>
      <c r="E441" s="41"/>
      <c r="F441" s="12"/>
      <c r="G441" s="12"/>
      <c r="H441" s="12"/>
      <c r="I441" s="12"/>
      <c r="J441" s="12"/>
    </row>
    <row r="442" spans="1:10" s="11" customFormat="1" x14ac:dyDescent="0.25">
      <c r="A442" s="12"/>
      <c r="B442" s="12"/>
      <c r="C442" s="12"/>
      <c r="D442" s="12"/>
      <c r="E442" s="41"/>
      <c r="F442" s="12"/>
      <c r="G442" s="12"/>
      <c r="H442" s="12"/>
      <c r="I442" s="12"/>
      <c r="J442" s="12"/>
    </row>
    <row r="443" spans="1:10" s="11" customFormat="1" x14ac:dyDescent="0.25">
      <c r="A443" s="12"/>
      <c r="B443" s="12"/>
      <c r="C443" s="12"/>
      <c r="D443" s="12"/>
      <c r="E443" s="41"/>
      <c r="F443" s="12"/>
      <c r="G443" s="12"/>
      <c r="H443" s="12"/>
      <c r="I443" s="12"/>
      <c r="J443" s="12"/>
    </row>
    <row r="444" spans="1:10" s="11" customFormat="1" x14ac:dyDescent="0.25">
      <c r="A444" s="12"/>
      <c r="B444" s="12"/>
      <c r="C444" s="12"/>
      <c r="D444" s="12"/>
      <c r="E444" s="41"/>
      <c r="F444" s="12"/>
      <c r="G444" s="12"/>
      <c r="H444" s="12"/>
      <c r="I444" s="12"/>
      <c r="J444" s="12"/>
    </row>
    <row r="445" spans="1:10" s="11" customFormat="1" x14ac:dyDescent="0.25">
      <c r="A445" s="12"/>
      <c r="B445" s="12"/>
      <c r="C445" s="12"/>
      <c r="D445" s="12"/>
      <c r="E445" s="41"/>
      <c r="F445" s="12"/>
      <c r="G445" s="12"/>
      <c r="H445" s="12"/>
      <c r="I445" s="12"/>
      <c r="J445" s="12"/>
    </row>
    <row r="446" spans="1:10" s="11" customFormat="1" x14ac:dyDescent="0.25">
      <c r="A446" s="12"/>
      <c r="B446" s="12"/>
      <c r="C446" s="12"/>
      <c r="D446" s="12"/>
      <c r="E446" s="41"/>
      <c r="F446" s="12"/>
      <c r="G446" s="12"/>
      <c r="H446" s="12"/>
      <c r="I446" s="12"/>
      <c r="J446" s="12"/>
    </row>
    <row r="447" spans="1:10" s="11" customFormat="1" x14ac:dyDescent="0.25">
      <c r="A447" s="12"/>
      <c r="B447" s="12"/>
      <c r="C447" s="12"/>
      <c r="D447" s="12"/>
      <c r="E447" s="41"/>
      <c r="F447" s="12"/>
      <c r="G447" s="12"/>
      <c r="H447" s="12"/>
      <c r="I447" s="12"/>
      <c r="J447" s="12"/>
    </row>
    <row r="448" spans="1:10" s="11" customFormat="1" x14ac:dyDescent="0.25">
      <c r="A448" s="12"/>
      <c r="B448" s="12"/>
      <c r="C448" s="12"/>
      <c r="D448" s="12"/>
      <c r="E448" s="41"/>
      <c r="F448" s="12"/>
      <c r="G448" s="12"/>
      <c r="H448" s="12"/>
      <c r="I448" s="12"/>
      <c r="J448" s="12"/>
    </row>
    <row r="449" spans="1:10" s="11" customFormat="1" x14ac:dyDescent="0.25">
      <c r="A449" s="12"/>
      <c r="B449" s="12"/>
      <c r="C449" s="12"/>
      <c r="D449" s="12"/>
      <c r="E449" s="41"/>
      <c r="F449" s="12"/>
      <c r="G449" s="12"/>
      <c r="H449" s="12"/>
      <c r="I449" s="12"/>
      <c r="J449" s="12"/>
    </row>
    <row r="450" spans="1:10" s="11" customFormat="1" x14ac:dyDescent="0.25">
      <c r="A450" s="12"/>
      <c r="B450" s="12"/>
      <c r="C450" s="12"/>
      <c r="D450" s="12"/>
      <c r="E450" s="41"/>
      <c r="F450" s="12"/>
      <c r="G450" s="12"/>
      <c r="H450" s="12"/>
      <c r="I450" s="12"/>
      <c r="J450" s="12"/>
    </row>
    <row r="451" spans="1:10" s="11" customFormat="1" x14ac:dyDescent="0.25">
      <c r="A451" s="12"/>
      <c r="B451" s="12"/>
      <c r="C451" s="12"/>
      <c r="D451" s="12"/>
      <c r="E451" s="41"/>
      <c r="F451" s="12"/>
      <c r="G451" s="12"/>
      <c r="H451" s="12"/>
      <c r="I451" s="12"/>
      <c r="J451" s="12"/>
    </row>
    <row r="452" spans="1:10" s="11" customFormat="1" x14ac:dyDescent="0.25">
      <c r="A452" s="12"/>
      <c r="B452" s="12"/>
      <c r="C452" s="12"/>
      <c r="D452" s="12"/>
      <c r="E452" s="41"/>
      <c r="F452" s="12"/>
      <c r="G452" s="12"/>
      <c r="H452" s="12"/>
      <c r="I452" s="12"/>
      <c r="J452" s="12"/>
    </row>
    <row r="453" spans="1:10" s="11" customFormat="1" x14ac:dyDescent="0.25">
      <c r="A453" s="12"/>
      <c r="B453" s="12"/>
      <c r="C453" s="12"/>
      <c r="D453" s="12"/>
      <c r="E453" s="41"/>
      <c r="F453" s="12"/>
      <c r="G453" s="12"/>
      <c r="H453" s="12"/>
      <c r="I453" s="12"/>
      <c r="J453" s="12"/>
    </row>
    <row r="454" spans="1:10" s="11" customFormat="1" x14ac:dyDescent="0.25">
      <c r="A454" s="12"/>
      <c r="B454" s="12"/>
      <c r="C454" s="12"/>
      <c r="D454" s="12"/>
      <c r="E454" s="41"/>
      <c r="F454" s="12"/>
      <c r="G454" s="12"/>
      <c r="H454" s="12"/>
      <c r="I454" s="12"/>
      <c r="J454" s="12"/>
    </row>
    <row r="455" spans="1:10" s="11" customFormat="1" x14ac:dyDescent="0.25">
      <c r="A455" s="12"/>
      <c r="B455" s="12"/>
      <c r="C455" s="12"/>
      <c r="D455" s="12"/>
      <c r="E455" s="41"/>
      <c r="F455" s="12"/>
      <c r="G455" s="12"/>
      <c r="H455" s="12"/>
      <c r="I455" s="12"/>
      <c r="J455" s="12"/>
    </row>
    <row r="456" spans="1:10" s="11" customFormat="1" x14ac:dyDescent="0.25">
      <c r="A456" s="12"/>
      <c r="B456" s="12"/>
      <c r="C456" s="12"/>
      <c r="D456" s="12"/>
      <c r="E456" s="41"/>
      <c r="F456" s="12"/>
      <c r="G456" s="12"/>
      <c r="H456" s="12"/>
      <c r="I456" s="12"/>
      <c r="J456" s="12"/>
    </row>
    <row r="457" spans="1:10" s="11" customFormat="1" x14ac:dyDescent="0.25">
      <c r="A457" s="12"/>
      <c r="B457" s="12"/>
      <c r="C457" s="12"/>
      <c r="D457" s="12"/>
      <c r="E457" s="41"/>
      <c r="F457" s="12"/>
      <c r="G457" s="12"/>
      <c r="H457" s="12"/>
      <c r="I457" s="12"/>
      <c r="J457" s="12"/>
    </row>
    <row r="458" spans="1:10" s="11" customFormat="1" x14ac:dyDescent="0.25">
      <c r="A458" s="12"/>
      <c r="B458" s="12"/>
      <c r="C458" s="12"/>
      <c r="D458" s="12"/>
      <c r="E458" s="41"/>
      <c r="F458" s="12"/>
      <c r="G458" s="12"/>
      <c r="H458" s="12"/>
      <c r="I458" s="12"/>
      <c r="J458" s="12"/>
    </row>
    <row r="459" spans="1:10" s="11" customFormat="1" x14ac:dyDescent="0.25">
      <c r="A459" s="12"/>
      <c r="B459" s="12"/>
      <c r="C459" s="12"/>
      <c r="D459" s="12"/>
      <c r="E459" s="41"/>
      <c r="F459" s="12"/>
      <c r="G459" s="12"/>
      <c r="H459" s="12"/>
      <c r="I459" s="12"/>
      <c r="J459" s="12"/>
    </row>
    <row r="460" spans="1:10" s="11" customFormat="1" x14ac:dyDescent="0.25">
      <c r="A460" s="12"/>
      <c r="B460" s="12"/>
      <c r="C460" s="12"/>
      <c r="D460" s="12"/>
      <c r="E460" s="41"/>
      <c r="F460" s="12"/>
      <c r="G460" s="12"/>
      <c r="H460" s="12"/>
      <c r="I460" s="12"/>
      <c r="J460" s="12"/>
    </row>
    <row r="461" spans="1:10" s="11" customFormat="1" x14ac:dyDescent="0.25">
      <c r="A461" s="12"/>
      <c r="B461" s="12"/>
      <c r="C461" s="12"/>
      <c r="D461" s="12"/>
      <c r="E461" s="41"/>
      <c r="F461" s="12"/>
      <c r="G461" s="12"/>
      <c r="H461" s="12"/>
      <c r="I461" s="12"/>
      <c r="J461" s="12"/>
    </row>
    <row r="462" spans="1:10" s="11" customFormat="1" x14ac:dyDescent="0.25">
      <c r="A462" s="12"/>
      <c r="B462" s="12"/>
      <c r="C462" s="12"/>
      <c r="D462" s="12"/>
      <c r="E462" s="41"/>
      <c r="F462" s="12"/>
      <c r="G462" s="12"/>
      <c r="H462" s="12"/>
      <c r="I462" s="12"/>
      <c r="J462" s="12"/>
    </row>
    <row r="463" spans="1:10" s="11" customFormat="1" x14ac:dyDescent="0.25">
      <c r="A463" s="12"/>
      <c r="B463" s="12"/>
      <c r="C463" s="12"/>
      <c r="D463" s="12"/>
      <c r="E463" s="41"/>
      <c r="F463" s="12"/>
      <c r="G463" s="12"/>
      <c r="H463" s="12"/>
      <c r="I463" s="12"/>
      <c r="J463" s="12"/>
    </row>
    <row r="464" spans="1:10" s="11" customFormat="1" x14ac:dyDescent="0.25">
      <c r="A464" s="12"/>
      <c r="B464" s="12"/>
      <c r="C464" s="12"/>
      <c r="D464" s="12"/>
      <c r="E464" s="41"/>
      <c r="F464" s="12"/>
      <c r="G464" s="12"/>
      <c r="H464" s="12"/>
      <c r="I464" s="12"/>
      <c r="J464" s="12"/>
    </row>
    <row r="465" spans="1:10" s="11" customFormat="1" x14ac:dyDescent="0.25">
      <c r="A465" s="12"/>
      <c r="B465" s="12"/>
      <c r="C465" s="12"/>
      <c r="D465" s="12"/>
      <c r="E465" s="41"/>
      <c r="F465" s="12"/>
      <c r="G465" s="12"/>
      <c r="H465" s="12"/>
      <c r="I465" s="12"/>
      <c r="J465" s="12"/>
    </row>
    <row r="466" spans="1:10" s="11" customFormat="1" x14ac:dyDescent="0.25">
      <c r="A466" s="12"/>
      <c r="B466" s="12"/>
      <c r="C466" s="12"/>
      <c r="D466" s="12"/>
      <c r="E466" s="41"/>
      <c r="F466" s="12"/>
      <c r="G466" s="12"/>
      <c r="H466" s="12"/>
      <c r="I466" s="12"/>
      <c r="J466" s="12"/>
    </row>
    <row r="467" spans="1:10" s="11" customFormat="1" x14ac:dyDescent="0.25">
      <c r="A467" s="12"/>
      <c r="B467" s="12"/>
      <c r="C467" s="12"/>
      <c r="D467" s="12"/>
      <c r="E467" s="41"/>
      <c r="F467" s="12"/>
      <c r="G467" s="12"/>
      <c r="H467" s="12"/>
      <c r="I467" s="12"/>
      <c r="J467" s="12"/>
    </row>
    <row r="468" spans="1:10" s="11" customFormat="1" x14ac:dyDescent="0.25">
      <c r="A468" s="12"/>
      <c r="B468" s="12"/>
      <c r="C468" s="12"/>
      <c r="D468" s="12"/>
      <c r="E468" s="41"/>
      <c r="F468" s="12"/>
      <c r="G468" s="12"/>
      <c r="H468" s="12"/>
      <c r="I468" s="12"/>
      <c r="J468" s="12"/>
    </row>
    <row r="469" spans="1:10" s="11" customFormat="1" x14ac:dyDescent="0.25">
      <c r="A469" s="12"/>
      <c r="B469" s="12"/>
      <c r="C469" s="12"/>
      <c r="D469" s="12"/>
      <c r="E469" s="41"/>
      <c r="F469" s="12"/>
      <c r="G469" s="12"/>
      <c r="H469" s="12"/>
      <c r="I469" s="12"/>
      <c r="J469" s="12"/>
    </row>
    <row r="470" spans="1:10" s="11" customFormat="1" x14ac:dyDescent="0.25">
      <c r="A470" s="12"/>
      <c r="B470" s="12"/>
      <c r="C470" s="12"/>
      <c r="D470" s="12"/>
      <c r="E470" s="41"/>
      <c r="F470" s="12"/>
      <c r="G470" s="12"/>
      <c r="H470" s="12"/>
      <c r="I470" s="12"/>
      <c r="J470" s="12"/>
    </row>
    <row r="471" spans="1:10" s="11" customFormat="1" x14ac:dyDescent="0.25">
      <c r="A471" s="12"/>
      <c r="B471" s="12"/>
      <c r="C471" s="12"/>
      <c r="D471" s="12"/>
      <c r="E471" s="41"/>
      <c r="F471" s="12"/>
      <c r="G471" s="12"/>
      <c r="H471" s="12"/>
      <c r="I471" s="12"/>
      <c r="J471" s="12"/>
    </row>
    <row r="472" spans="1:10" s="11" customFormat="1" x14ac:dyDescent="0.25">
      <c r="A472" s="12"/>
      <c r="B472" s="12"/>
      <c r="C472" s="12"/>
      <c r="D472" s="12"/>
      <c r="E472" s="41"/>
      <c r="F472" s="12"/>
      <c r="G472" s="12"/>
      <c r="H472" s="12"/>
      <c r="I472" s="12"/>
      <c r="J472" s="12"/>
    </row>
    <row r="473" spans="1:10" s="11" customFormat="1" x14ac:dyDescent="0.25">
      <c r="A473" s="12"/>
      <c r="B473" s="12"/>
      <c r="C473" s="12"/>
      <c r="D473" s="12"/>
      <c r="E473" s="41"/>
      <c r="F473" s="12"/>
      <c r="G473" s="12"/>
      <c r="H473" s="12"/>
      <c r="I473" s="12"/>
      <c r="J473" s="12"/>
    </row>
    <row r="474" spans="1:10" s="11" customFormat="1" x14ac:dyDescent="0.25">
      <c r="A474" s="12"/>
      <c r="B474" s="12"/>
      <c r="C474" s="12"/>
      <c r="D474" s="12"/>
      <c r="E474" s="41"/>
      <c r="F474" s="12"/>
      <c r="G474" s="12"/>
      <c r="H474" s="12"/>
      <c r="I474" s="12"/>
      <c r="J474" s="12"/>
    </row>
    <row r="475" spans="1:10" s="11" customFormat="1" x14ac:dyDescent="0.25">
      <c r="A475" s="12"/>
      <c r="B475" s="12"/>
      <c r="C475" s="12"/>
      <c r="D475" s="12"/>
      <c r="E475" s="41"/>
      <c r="F475" s="12"/>
      <c r="G475" s="12"/>
      <c r="H475" s="12"/>
      <c r="I475" s="12"/>
      <c r="J475" s="12"/>
    </row>
    <row r="476" spans="1:10" s="11" customFormat="1" x14ac:dyDescent="0.25">
      <c r="A476" s="12"/>
      <c r="B476" s="12"/>
      <c r="C476" s="12"/>
      <c r="D476" s="12"/>
      <c r="E476" s="41"/>
      <c r="F476" s="12"/>
      <c r="G476" s="12"/>
      <c r="H476" s="12"/>
      <c r="I476" s="12"/>
      <c r="J476" s="12"/>
    </row>
    <row r="477" spans="1:10" s="11" customFormat="1" x14ac:dyDescent="0.25">
      <c r="A477" s="12"/>
      <c r="B477" s="12"/>
      <c r="C477" s="12"/>
      <c r="D477" s="12"/>
      <c r="E477" s="41"/>
      <c r="F477" s="12"/>
      <c r="G477" s="12"/>
      <c r="H477" s="12"/>
      <c r="I477" s="12"/>
      <c r="J477" s="12"/>
    </row>
    <row r="478" spans="1:10" s="11" customFormat="1" x14ac:dyDescent="0.25">
      <c r="A478" s="15"/>
      <c r="B478" s="15"/>
      <c r="C478" s="15"/>
      <c r="D478" s="15"/>
      <c r="E478" s="42"/>
      <c r="F478" s="15"/>
      <c r="G478" s="15"/>
      <c r="H478" s="15"/>
      <c r="I478" s="15"/>
      <c r="J478" s="15"/>
    </row>
    <row r="479" spans="1:10" s="11" customFormat="1" x14ac:dyDescent="0.25">
      <c r="A479" s="15"/>
      <c r="B479" s="15"/>
      <c r="C479" s="15"/>
      <c r="D479" s="15"/>
      <c r="E479" s="42"/>
      <c r="F479" s="15"/>
      <c r="G479" s="15"/>
      <c r="H479" s="15"/>
      <c r="I479" s="15"/>
      <c r="J479" s="15"/>
    </row>
    <row r="480" spans="1:10" s="11" customFormat="1" x14ac:dyDescent="0.25">
      <c r="A480" s="15"/>
      <c r="B480" s="15"/>
      <c r="C480" s="15"/>
      <c r="D480" s="15"/>
      <c r="E480" s="42"/>
      <c r="F480" s="15"/>
      <c r="G480" s="15"/>
      <c r="H480" s="15"/>
      <c r="I480" s="15"/>
      <c r="J480" s="15"/>
    </row>
    <row r="481" spans="1:10" s="11" customFormat="1" x14ac:dyDescent="0.25">
      <c r="A481" s="15"/>
      <c r="B481" s="15"/>
      <c r="C481" s="15"/>
      <c r="D481" s="15"/>
      <c r="E481" s="42"/>
      <c r="F481" s="15"/>
      <c r="G481" s="15"/>
      <c r="H481" s="15"/>
      <c r="I481" s="15"/>
      <c r="J481" s="15"/>
    </row>
    <row r="482" spans="1:10" s="11" customFormat="1" x14ac:dyDescent="0.25">
      <c r="A482" s="15"/>
      <c r="B482" s="15"/>
      <c r="C482" s="15"/>
      <c r="D482" s="15"/>
      <c r="E482" s="42"/>
      <c r="F482" s="15"/>
      <c r="G482" s="15"/>
      <c r="H482" s="15"/>
      <c r="I482" s="15"/>
      <c r="J482" s="15"/>
    </row>
    <row r="483" spans="1:10" s="11" customFormat="1" x14ac:dyDescent="0.25">
      <c r="A483" s="15"/>
      <c r="B483" s="15"/>
      <c r="C483" s="15"/>
      <c r="D483" s="15"/>
      <c r="E483" s="42"/>
      <c r="F483" s="15"/>
      <c r="G483" s="15"/>
      <c r="H483" s="15"/>
      <c r="I483" s="15"/>
      <c r="J483" s="15"/>
    </row>
    <row r="484" spans="1:10" s="11" customFormat="1" x14ac:dyDescent="0.25">
      <c r="A484" s="15"/>
      <c r="B484" s="15"/>
      <c r="C484" s="15"/>
      <c r="D484" s="15"/>
      <c r="E484" s="42"/>
      <c r="F484" s="15"/>
      <c r="G484" s="15"/>
      <c r="H484" s="15"/>
      <c r="I484" s="15"/>
      <c r="J484" s="15"/>
    </row>
    <row r="485" spans="1:10" s="11" customFormat="1" x14ac:dyDescent="0.25">
      <c r="A485" s="15"/>
      <c r="B485" s="15"/>
      <c r="C485" s="15"/>
      <c r="D485" s="15"/>
      <c r="E485" s="42"/>
      <c r="F485" s="15"/>
      <c r="G485" s="15"/>
      <c r="H485" s="15"/>
      <c r="I485" s="15"/>
      <c r="J485" s="15"/>
    </row>
    <row r="486" spans="1:10" s="11" customFormat="1" x14ac:dyDescent="0.25">
      <c r="A486" s="15"/>
      <c r="B486" s="15"/>
      <c r="C486" s="15"/>
      <c r="D486" s="15"/>
      <c r="E486" s="42"/>
      <c r="F486" s="15"/>
      <c r="G486" s="15"/>
      <c r="H486" s="15"/>
      <c r="I486" s="15"/>
      <c r="J486" s="15"/>
    </row>
    <row r="487" spans="1:10" s="11" customFormat="1" x14ac:dyDescent="0.25">
      <c r="A487" s="15"/>
      <c r="B487" s="15"/>
      <c r="C487" s="15"/>
      <c r="D487" s="15"/>
      <c r="E487" s="42"/>
      <c r="F487" s="15"/>
      <c r="G487" s="15"/>
      <c r="H487" s="15"/>
      <c r="I487" s="15"/>
      <c r="J487" s="15"/>
    </row>
    <row r="488" spans="1:10" s="11" customFormat="1" x14ac:dyDescent="0.25">
      <c r="A488" s="15"/>
      <c r="B488" s="15"/>
      <c r="C488" s="15"/>
      <c r="D488" s="15"/>
      <c r="E488" s="42"/>
      <c r="F488" s="15"/>
      <c r="G488" s="15"/>
      <c r="H488" s="15"/>
      <c r="I488" s="15"/>
      <c r="J488" s="15"/>
    </row>
    <row r="489" spans="1:10" s="11" customFormat="1" x14ac:dyDescent="0.25">
      <c r="A489" s="15"/>
      <c r="B489" s="15"/>
      <c r="C489" s="15"/>
      <c r="D489" s="15"/>
      <c r="E489" s="42"/>
      <c r="F489" s="15"/>
      <c r="G489" s="15"/>
      <c r="H489" s="15"/>
      <c r="I489" s="15"/>
      <c r="J489" s="15"/>
    </row>
    <row r="490" spans="1:10" s="11" customFormat="1" x14ac:dyDescent="0.25">
      <c r="A490" s="15"/>
      <c r="B490" s="15"/>
      <c r="C490" s="15"/>
      <c r="D490" s="15"/>
      <c r="E490" s="42"/>
      <c r="F490" s="15"/>
      <c r="G490" s="15"/>
      <c r="H490" s="15"/>
      <c r="I490" s="15"/>
      <c r="J490" s="15"/>
    </row>
    <row r="491" spans="1:10" s="11" customFormat="1" x14ac:dyDescent="0.25">
      <c r="A491" s="15"/>
      <c r="B491" s="15"/>
      <c r="C491" s="15"/>
      <c r="D491" s="15"/>
      <c r="E491" s="42"/>
      <c r="F491" s="15"/>
      <c r="G491" s="15"/>
      <c r="H491" s="15"/>
      <c r="I491" s="15"/>
      <c r="J491" s="15"/>
    </row>
    <row r="492" spans="1:10" s="11" customFormat="1" x14ac:dyDescent="0.25">
      <c r="A492" s="15"/>
      <c r="B492" s="15"/>
      <c r="C492" s="15"/>
      <c r="D492" s="15"/>
      <c r="E492" s="42"/>
      <c r="F492" s="15"/>
      <c r="G492" s="15"/>
      <c r="H492" s="15"/>
      <c r="I492" s="15"/>
      <c r="J492" s="15"/>
    </row>
    <row r="493" spans="1:10" s="11" customFormat="1" x14ac:dyDescent="0.25">
      <c r="A493" s="15"/>
      <c r="B493" s="15"/>
      <c r="C493" s="15"/>
      <c r="D493" s="15"/>
      <c r="E493" s="42"/>
      <c r="F493" s="15"/>
      <c r="G493" s="15"/>
      <c r="H493" s="15"/>
      <c r="I493" s="15"/>
      <c r="J493" s="15"/>
    </row>
    <row r="494" spans="1:10" s="11" customFormat="1" x14ac:dyDescent="0.25">
      <c r="A494" s="15"/>
      <c r="B494" s="15"/>
      <c r="C494" s="15"/>
      <c r="D494" s="15"/>
      <c r="E494" s="42"/>
      <c r="F494" s="15"/>
      <c r="G494" s="15"/>
      <c r="H494" s="15"/>
      <c r="I494" s="15"/>
      <c r="J494" s="15"/>
    </row>
    <row r="495" spans="1:10" s="11" customFormat="1" x14ac:dyDescent="0.25">
      <c r="A495" s="15"/>
      <c r="B495" s="15"/>
      <c r="C495" s="15"/>
      <c r="D495" s="15"/>
      <c r="E495" s="42"/>
      <c r="F495" s="15"/>
      <c r="G495" s="15"/>
      <c r="H495" s="15"/>
      <c r="I495" s="15"/>
      <c r="J495" s="15"/>
    </row>
    <row r="496" spans="1:10" s="11" customFormat="1" x14ac:dyDescent="0.25">
      <c r="A496" s="15"/>
      <c r="B496" s="15"/>
      <c r="C496" s="15"/>
      <c r="D496" s="15"/>
      <c r="E496" s="42"/>
      <c r="F496" s="15"/>
      <c r="G496" s="15"/>
      <c r="H496" s="15"/>
      <c r="I496" s="15"/>
      <c r="J496" s="15"/>
    </row>
    <row r="497" spans="1:10" s="11" customFormat="1" x14ac:dyDescent="0.25">
      <c r="A497" s="15"/>
      <c r="B497" s="15"/>
      <c r="C497" s="15"/>
      <c r="D497" s="15"/>
      <c r="E497" s="42"/>
      <c r="F497" s="15"/>
      <c r="G497" s="15"/>
      <c r="H497" s="15"/>
      <c r="I497" s="15"/>
      <c r="J497" s="15"/>
    </row>
    <row r="498" spans="1:10" s="11" customFormat="1" x14ac:dyDescent="0.25">
      <c r="A498" s="15"/>
      <c r="B498" s="15"/>
      <c r="C498" s="15"/>
      <c r="D498" s="15"/>
      <c r="E498" s="42"/>
      <c r="F498" s="15"/>
      <c r="G498" s="15"/>
      <c r="H498" s="15"/>
      <c r="I498" s="15"/>
      <c r="J498" s="15"/>
    </row>
    <row r="499" spans="1:10" s="11" customFormat="1" x14ac:dyDescent="0.25">
      <c r="A499" s="15"/>
      <c r="B499" s="15"/>
      <c r="C499" s="15"/>
      <c r="D499" s="15"/>
      <c r="E499" s="42"/>
      <c r="F499" s="15"/>
      <c r="G499" s="15"/>
      <c r="H499" s="15"/>
      <c r="I499" s="15"/>
      <c r="J499" s="15"/>
    </row>
    <row r="500" spans="1:10" s="11" customFormat="1" x14ac:dyDescent="0.25">
      <c r="A500" s="15"/>
      <c r="B500" s="15"/>
      <c r="C500" s="15"/>
      <c r="D500" s="15"/>
      <c r="E500" s="42"/>
      <c r="F500" s="15"/>
      <c r="G500" s="15"/>
      <c r="H500" s="15"/>
      <c r="I500" s="15"/>
      <c r="J500" s="15"/>
    </row>
    <row r="501" spans="1:10" s="11" customFormat="1" x14ac:dyDescent="0.25">
      <c r="A501" s="15"/>
      <c r="B501" s="15"/>
      <c r="C501" s="15"/>
      <c r="D501" s="15"/>
      <c r="E501" s="42"/>
      <c r="F501" s="15"/>
      <c r="G501" s="15"/>
      <c r="H501" s="15"/>
      <c r="I501" s="15"/>
      <c r="J501" s="15"/>
    </row>
    <row r="502" spans="1:10" s="11" customFormat="1" x14ac:dyDescent="0.25">
      <c r="A502" s="12"/>
      <c r="B502" s="12"/>
      <c r="C502" s="12"/>
      <c r="D502" s="12"/>
      <c r="E502" s="41"/>
      <c r="F502" s="12"/>
      <c r="G502" s="12"/>
      <c r="H502" s="12"/>
      <c r="I502" s="12"/>
      <c r="J502" s="12"/>
    </row>
    <row r="503" spans="1:10" s="11" customFormat="1" x14ac:dyDescent="0.25">
      <c r="A503" s="12"/>
      <c r="B503" s="12"/>
      <c r="C503" s="12"/>
      <c r="D503" s="12"/>
      <c r="E503" s="41"/>
      <c r="F503" s="12"/>
      <c r="G503" s="12"/>
      <c r="H503" s="12"/>
      <c r="I503" s="12"/>
      <c r="J503" s="12"/>
    </row>
    <row r="504" spans="1:10" s="11" customFormat="1" x14ac:dyDescent="0.25">
      <c r="A504" s="12"/>
      <c r="B504" s="12"/>
      <c r="C504" s="12"/>
      <c r="D504" s="12"/>
      <c r="E504" s="41"/>
      <c r="F504" s="12"/>
      <c r="G504" s="12"/>
      <c r="H504" s="12"/>
      <c r="I504" s="12"/>
      <c r="J504" s="12"/>
    </row>
    <row r="505" spans="1:10" s="11" customFormat="1" x14ac:dyDescent="0.25">
      <c r="A505" s="12"/>
      <c r="B505" s="12"/>
      <c r="C505" s="12"/>
      <c r="D505" s="12"/>
      <c r="E505" s="41"/>
      <c r="F505" s="12"/>
      <c r="G505" s="12"/>
      <c r="H505" s="12"/>
      <c r="I505" s="12"/>
      <c r="J505" s="12"/>
    </row>
    <row r="506" spans="1:10" s="11" customFormat="1" x14ac:dyDescent="0.25">
      <c r="A506" s="12"/>
      <c r="B506" s="12"/>
      <c r="C506" s="12"/>
      <c r="D506" s="12"/>
      <c r="E506" s="41"/>
      <c r="F506" s="12"/>
      <c r="G506" s="12"/>
      <c r="H506" s="12"/>
      <c r="I506" s="12"/>
      <c r="J506" s="12"/>
    </row>
    <row r="507" spans="1:10" s="11" customFormat="1" x14ac:dyDescent="0.25">
      <c r="A507" s="12"/>
      <c r="B507" s="12"/>
      <c r="C507" s="12"/>
      <c r="D507" s="12"/>
      <c r="E507" s="41"/>
      <c r="F507" s="12"/>
      <c r="G507" s="12"/>
      <c r="H507" s="12"/>
      <c r="I507" s="12"/>
      <c r="J507" s="12"/>
    </row>
    <row r="508" spans="1:10" s="11" customFormat="1" x14ac:dyDescent="0.25">
      <c r="A508" s="12"/>
      <c r="B508" s="12"/>
      <c r="C508" s="12"/>
      <c r="D508" s="12"/>
      <c r="E508" s="41"/>
      <c r="F508" s="12"/>
      <c r="G508" s="12"/>
      <c r="H508" s="12"/>
      <c r="I508" s="12"/>
      <c r="J508" s="12"/>
    </row>
    <row r="509" spans="1:10" s="11" customFormat="1" x14ac:dyDescent="0.25">
      <c r="A509" s="12"/>
      <c r="B509" s="12"/>
      <c r="C509" s="12"/>
      <c r="D509" s="12"/>
      <c r="E509" s="41"/>
      <c r="F509" s="12"/>
      <c r="G509" s="12"/>
      <c r="H509" s="12"/>
      <c r="I509" s="12"/>
      <c r="J509" s="12"/>
    </row>
    <row r="510" spans="1:10" s="11" customFormat="1" x14ac:dyDescent="0.25">
      <c r="A510" s="12"/>
      <c r="B510" s="12"/>
      <c r="C510" s="12"/>
      <c r="D510" s="12"/>
      <c r="E510" s="41"/>
      <c r="F510" s="12"/>
      <c r="G510" s="12"/>
      <c r="H510" s="12"/>
      <c r="I510" s="12"/>
      <c r="J510" s="12"/>
    </row>
    <row r="511" spans="1:10" s="11" customFormat="1" x14ac:dyDescent="0.25">
      <c r="A511" s="12"/>
      <c r="B511" s="12"/>
      <c r="C511" s="12"/>
      <c r="D511" s="12"/>
      <c r="E511" s="41"/>
      <c r="F511" s="12"/>
      <c r="G511" s="12"/>
      <c r="H511" s="12"/>
      <c r="I511" s="12"/>
      <c r="J511" s="12"/>
    </row>
    <row r="512" spans="1:10" s="11" customFormat="1" x14ac:dyDescent="0.25">
      <c r="A512" s="12"/>
      <c r="B512" s="12"/>
      <c r="C512" s="12"/>
      <c r="D512" s="12"/>
      <c r="E512" s="41"/>
      <c r="F512" s="12"/>
      <c r="G512" s="12"/>
      <c r="H512" s="12"/>
      <c r="I512" s="12"/>
      <c r="J512" s="12"/>
    </row>
    <row r="513" spans="1:10" s="11" customFormat="1" x14ac:dyDescent="0.25">
      <c r="A513" s="12"/>
      <c r="B513" s="12"/>
      <c r="C513" s="12"/>
      <c r="D513" s="12"/>
      <c r="E513" s="41"/>
      <c r="F513" s="12"/>
      <c r="G513" s="12"/>
      <c r="H513" s="12"/>
      <c r="I513" s="12"/>
      <c r="J513" s="12"/>
    </row>
    <row r="514" spans="1:10" s="11" customFormat="1" x14ac:dyDescent="0.25">
      <c r="A514" s="12"/>
      <c r="B514" s="12"/>
      <c r="C514" s="12"/>
      <c r="D514" s="12"/>
      <c r="E514" s="41"/>
      <c r="F514" s="12"/>
      <c r="G514" s="12"/>
      <c r="H514" s="12"/>
      <c r="I514" s="12"/>
      <c r="J514" s="12"/>
    </row>
    <row r="515" spans="1:10" s="11" customFormat="1" x14ac:dyDescent="0.25">
      <c r="A515" s="12"/>
      <c r="B515" s="12"/>
      <c r="C515" s="12"/>
      <c r="D515" s="12"/>
      <c r="E515" s="41"/>
      <c r="F515" s="12"/>
      <c r="G515" s="12"/>
      <c r="H515" s="12"/>
      <c r="I515" s="12"/>
      <c r="J515" s="12"/>
    </row>
    <row r="516" spans="1:10" s="11" customFormat="1" x14ac:dyDescent="0.25">
      <c r="A516" s="12"/>
      <c r="B516" s="12"/>
      <c r="C516" s="12"/>
      <c r="D516" s="12"/>
      <c r="E516" s="41"/>
      <c r="F516" s="12"/>
      <c r="G516" s="12"/>
      <c r="H516" s="12"/>
      <c r="I516" s="12"/>
      <c r="J516" s="12"/>
    </row>
    <row r="517" spans="1:10" s="11" customFormat="1" x14ac:dyDescent="0.25">
      <c r="A517" s="12"/>
      <c r="B517" s="12"/>
      <c r="C517" s="12"/>
      <c r="D517" s="12"/>
      <c r="E517" s="41"/>
      <c r="F517" s="12"/>
      <c r="G517" s="12"/>
      <c r="H517" s="12"/>
      <c r="I517" s="12"/>
      <c r="J517" s="12"/>
    </row>
    <row r="518" spans="1:10" s="11" customFormat="1" x14ac:dyDescent="0.25">
      <c r="A518" s="12"/>
      <c r="B518" s="12"/>
      <c r="C518" s="12"/>
      <c r="D518" s="12"/>
      <c r="E518" s="41"/>
      <c r="F518" s="12"/>
      <c r="G518" s="12"/>
      <c r="H518" s="12"/>
      <c r="I518" s="12"/>
      <c r="J518" s="12"/>
    </row>
    <row r="519" spans="1:10" s="11" customFormat="1" x14ac:dyDescent="0.25">
      <c r="A519" s="12"/>
      <c r="B519" s="12"/>
      <c r="C519" s="12"/>
      <c r="D519" s="12"/>
      <c r="E519" s="41"/>
      <c r="F519" s="12"/>
      <c r="G519" s="12"/>
      <c r="H519" s="12"/>
      <c r="I519" s="12"/>
      <c r="J519" s="12"/>
    </row>
    <row r="520" spans="1:10" s="11" customFormat="1" x14ac:dyDescent="0.25">
      <c r="A520" s="12"/>
      <c r="B520" s="12"/>
      <c r="C520" s="12"/>
      <c r="D520" s="12"/>
      <c r="E520" s="41"/>
      <c r="F520" s="12"/>
      <c r="G520" s="12"/>
      <c r="H520" s="12"/>
      <c r="I520" s="12"/>
      <c r="J520" s="12"/>
    </row>
    <row r="521" spans="1:10" s="11" customFormat="1" x14ac:dyDescent="0.25">
      <c r="A521" s="12"/>
      <c r="B521" s="12"/>
      <c r="C521" s="12"/>
      <c r="D521" s="12"/>
      <c r="E521" s="41"/>
      <c r="F521" s="12"/>
      <c r="G521" s="12"/>
      <c r="H521" s="12"/>
      <c r="I521" s="12"/>
      <c r="J521" s="12"/>
    </row>
    <row r="522" spans="1:10" s="11" customFormat="1" x14ac:dyDescent="0.25">
      <c r="A522" s="12"/>
      <c r="B522" s="12"/>
      <c r="C522" s="12"/>
      <c r="D522" s="12"/>
      <c r="E522" s="41"/>
      <c r="F522" s="12"/>
      <c r="G522" s="12"/>
      <c r="H522" s="12"/>
      <c r="I522" s="12"/>
      <c r="J522" s="12"/>
    </row>
    <row r="523" spans="1:10" x14ac:dyDescent="0.25">
      <c r="A523" s="12"/>
      <c r="B523" s="12"/>
      <c r="C523" s="12"/>
      <c r="D523" s="12"/>
      <c r="E523" s="41"/>
      <c r="F523" s="12"/>
      <c r="G523" s="12"/>
      <c r="H523" s="12"/>
      <c r="I523" s="12"/>
      <c r="J523" s="12"/>
    </row>
    <row r="524" spans="1:10" x14ac:dyDescent="0.25">
      <c r="A524" s="12"/>
      <c r="B524" s="12"/>
      <c r="C524" s="12"/>
      <c r="D524" s="12"/>
      <c r="E524" s="41"/>
      <c r="F524" s="12"/>
      <c r="G524" s="12"/>
      <c r="H524" s="12"/>
      <c r="I524" s="12"/>
      <c r="J524" s="12"/>
    </row>
  </sheetData>
  <mergeCells count="206">
    <mergeCell ref="B175:J175"/>
    <mergeCell ref="B174:J174"/>
    <mergeCell ref="B189:J189"/>
    <mergeCell ref="B191:J191"/>
    <mergeCell ref="B192:J192"/>
    <mergeCell ref="B188:J188"/>
    <mergeCell ref="B190:J190"/>
    <mergeCell ref="B193:J193"/>
    <mergeCell ref="B170:J170"/>
    <mergeCell ref="B177:J177"/>
    <mergeCell ref="B176:J176"/>
    <mergeCell ref="B195:J195"/>
    <mergeCell ref="B194:J194"/>
    <mergeCell ref="B184:J184"/>
    <mergeCell ref="A179:A180"/>
    <mergeCell ref="B185:J186"/>
    <mergeCell ref="A185:A186"/>
    <mergeCell ref="B187:J187"/>
    <mergeCell ref="B178:J178"/>
    <mergeCell ref="B179:J180"/>
    <mergeCell ref="B181:J181"/>
    <mergeCell ref="B182:J182"/>
    <mergeCell ref="B183:J183"/>
    <mergeCell ref="B173:J173"/>
    <mergeCell ref="A144:J144"/>
    <mergeCell ref="C145:D145"/>
    <mergeCell ref="E145:F145"/>
    <mergeCell ref="A152:J152"/>
    <mergeCell ref="A153:J153"/>
    <mergeCell ref="A132:J132"/>
    <mergeCell ref="A133:J133"/>
    <mergeCell ref="A142:B142"/>
    <mergeCell ref="C142:E142"/>
    <mergeCell ref="F142:H142"/>
    <mergeCell ref="I142:J142"/>
    <mergeCell ref="A143:B143"/>
    <mergeCell ref="C143:E143"/>
    <mergeCell ref="F143:H143"/>
    <mergeCell ref="I143:J143"/>
    <mergeCell ref="B137:J137"/>
    <mergeCell ref="B138:J138"/>
    <mergeCell ref="A140:J140"/>
    <mergeCell ref="G145:H145"/>
    <mergeCell ref="I145:J145"/>
    <mergeCell ref="A134:J134"/>
    <mergeCell ref="B154:J154"/>
    <mergeCell ref="B155:J155"/>
    <mergeCell ref="B118:J118"/>
    <mergeCell ref="B119:J119"/>
    <mergeCell ref="B121:J121"/>
    <mergeCell ref="A107:J107"/>
    <mergeCell ref="A108:J108"/>
    <mergeCell ref="B109:J109"/>
    <mergeCell ref="B110:J110"/>
    <mergeCell ref="B111:J111"/>
    <mergeCell ref="A171:A172"/>
    <mergeCell ref="B171:J172"/>
    <mergeCell ref="B157:J157"/>
    <mergeCell ref="B158:J158"/>
    <mergeCell ref="B164:J164"/>
    <mergeCell ref="B165:J165"/>
    <mergeCell ref="B166:J166"/>
    <mergeCell ref="B167:J167"/>
    <mergeCell ref="B159:J159"/>
    <mergeCell ref="A161:J161"/>
    <mergeCell ref="A162:J162"/>
    <mergeCell ref="B163:J163"/>
    <mergeCell ref="B160:J160"/>
    <mergeCell ref="B156:J156"/>
    <mergeCell ref="B168:J168"/>
    <mergeCell ref="A169:J169"/>
    <mergeCell ref="A141:J141"/>
    <mergeCell ref="A131:J131"/>
    <mergeCell ref="B120:J120"/>
    <mergeCell ref="B122:J122"/>
    <mergeCell ref="A130:J130"/>
    <mergeCell ref="B123:J123"/>
    <mergeCell ref="B126:J126"/>
    <mergeCell ref="B127:J127"/>
    <mergeCell ref="B124:J124"/>
    <mergeCell ref="B128:J128"/>
    <mergeCell ref="B129:J129"/>
    <mergeCell ref="B125:J125"/>
    <mergeCell ref="A135:J135"/>
    <mergeCell ref="B136:J136"/>
    <mergeCell ref="B139:J139"/>
    <mergeCell ref="B97:J97"/>
    <mergeCell ref="A115:J115"/>
    <mergeCell ref="A116:J116"/>
    <mergeCell ref="B117:J117"/>
    <mergeCell ref="A99:J99"/>
    <mergeCell ref="A100:J100"/>
    <mergeCell ref="B101:J101"/>
    <mergeCell ref="B102:J102"/>
    <mergeCell ref="B103:J103"/>
    <mergeCell ref="B104:J104"/>
    <mergeCell ref="B105:J105"/>
    <mergeCell ref="B112:J112"/>
    <mergeCell ref="B113:J113"/>
    <mergeCell ref="B114:J114"/>
    <mergeCell ref="B98:J98"/>
    <mergeCell ref="B106:J106"/>
    <mergeCell ref="B96:J96"/>
    <mergeCell ref="A91:J91"/>
    <mergeCell ref="A82:B82"/>
    <mergeCell ref="C82:E82"/>
    <mergeCell ref="F82:H82"/>
    <mergeCell ref="I82:J82"/>
    <mergeCell ref="A83:J83"/>
    <mergeCell ref="A92:J92"/>
    <mergeCell ref="B93:J93"/>
    <mergeCell ref="B62:J62"/>
    <mergeCell ref="B63:J63"/>
    <mergeCell ref="B65:J65"/>
    <mergeCell ref="B48:J48"/>
    <mergeCell ref="B53:J53"/>
    <mergeCell ref="B54:J54"/>
    <mergeCell ref="B55:J55"/>
    <mergeCell ref="B94:J94"/>
    <mergeCell ref="B95:J95"/>
    <mergeCell ref="B75:J75"/>
    <mergeCell ref="B76:J76"/>
    <mergeCell ref="B77:J77"/>
    <mergeCell ref="B52:J52"/>
    <mergeCell ref="B78:J78"/>
    <mergeCell ref="A79:J79"/>
    <mergeCell ref="A80:J80"/>
    <mergeCell ref="A81:B81"/>
    <mergeCell ref="C81:E81"/>
    <mergeCell ref="F81:H81"/>
    <mergeCell ref="I81:J81"/>
    <mergeCell ref="C84:D84"/>
    <mergeCell ref="E84:F84"/>
    <mergeCell ref="G84:H84"/>
    <mergeCell ref="I84:J84"/>
    <mergeCell ref="A13:J13"/>
    <mergeCell ref="C14:J14"/>
    <mergeCell ref="C15:J15"/>
    <mergeCell ref="B40:J40"/>
    <mergeCell ref="B21:J21"/>
    <mergeCell ref="A34:J34"/>
    <mergeCell ref="A35:J35"/>
    <mergeCell ref="B36:J36"/>
    <mergeCell ref="B37:J37"/>
    <mergeCell ref="B38:J38"/>
    <mergeCell ref="B39:J39"/>
    <mergeCell ref="A25:B25"/>
    <mergeCell ref="I25:J25"/>
    <mergeCell ref="A26:J26"/>
    <mergeCell ref="C27:D27"/>
    <mergeCell ref="F25:H25"/>
    <mergeCell ref="E27:F27"/>
    <mergeCell ref="A22:J22"/>
    <mergeCell ref="A23:J23"/>
    <mergeCell ref="A24:B24"/>
    <mergeCell ref="I24:J24"/>
    <mergeCell ref="B1:J1"/>
    <mergeCell ref="B2:C2"/>
    <mergeCell ref="D2:H2"/>
    <mergeCell ref="B3:C3"/>
    <mergeCell ref="D3:H3"/>
    <mergeCell ref="A4:J4"/>
    <mergeCell ref="B8:J8"/>
    <mergeCell ref="B11:J11"/>
    <mergeCell ref="B12:J12"/>
    <mergeCell ref="B9:J9"/>
    <mergeCell ref="B10:J10"/>
    <mergeCell ref="A5:J5"/>
    <mergeCell ref="A6:J6"/>
    <mergeCell ref="A7:J7"/>
    <mergeCell ref="C24:E24"/>
    <mergeCell ref="F24:H24"/>
    <mergeCell ref="C16:J16"/>
    <mergeCell ref="A17:J17"/>
    <mergeCell ref="B18:J18"/>
    <mergeCell ref="B19:J19"/>
    <mergeCell ref="B20:J20"/>
    <mergeCell ref="B41:J41"/>
    <mergeCell ref="B46:J46"/>
    <mergeCell ref="G27:H27"/>
    <mergeCell ref="I27:J27"/>
    <mergeCell ref="C25:E25"/>
    <mergeCell ref="B47:J47"/>
    <mergeCell ref="A74:J74"/>
    <mergeCell ref="A42:J42"/>
    <mergeCell ref="B49:J49"/>
    <mergeCell ref="B57:J57"/>
    <mergeCell ref="B73:J73"/>
    <mergeCell ref="B64:J64"/>
    <mergeCell ref="B56:J56"/>
    <mergeCell ref="A43:J43"/>
    <mergeCell ref="B44:J44"/>
    <mergeCell ref="B45:J45"/>
    <mergeCell ref="A66:J66"/>
    <mergeCell ref="A67:J67"/>
    <mergeCell ref="B68:J68"/>
    <mergeCell ref="B69:J69"/>
    <mergeCell ref="B70:J70"/>
    <mergeCell ref="A50:J50"/>
    <mergeCell ref="A51:J51"/>
    <mergeCell ref="A58:J58"/>
    <mergeCell ref="A59:J59"/>
    <mergeCell ref="B60:J60"/>
    <mergeCell ref="B61:J61"/>
    <mergeCell ref="B71:J71"/>
    <mergeCell ref="B72:J72"/>
  </mergeCells>
  <phoneticPr fontId="4" type="noConversion"/>
  <dataValidations xWindow="583" yWindow="483" count="16">
    <dataValidation allowBlank="1" showInputMessage="1" showErrorMessage="1" prompt="Monto ejecutado en el trimestre" sqref="H28:H33 H85:H90 H146:H151" xr:uid="{00000000-0002-0000-0000-000000000000}"/>
    <dataValidation allowBlank="1" showInputMessage="1" showErrorMessage="1" prompt="Meta alcanzada en el trimestre" sqref="G28:G32 G85:G90 G146:G151" xr:uid="{00000000-0002-0000-0000-000001000000}"/>
    <dataValidation allowBlank="1" showInputMessage="1" showErrorMessage="1" prompt="Monto presupuestado para el producto" sqref="F28 D32:F32 F85 D30:D31 E29:F31 D28 E86:F90 D85:D90 D90:F90 F146:F151 D146:D151" xr:uid="{00000000-0002-0000-0000-000002000000}"/>
    <dataValidation allowBlank="1" showInputMessage="1" showErrorMessage="1" prompt="Meta anual del indicador" sqref="E28 C28:C32 E85 D29 C85:C90 C146:C151 E146:E151" xr:uid="{00000000-0002-0000-0000-000003000000}"/>
    <dataValidation allowBlank="1" showInputMessage="1" showErrorMessage="1" prompt="Nombre del indicador" sqref="B28 B85 B32 B146:B147" xr:uid="{00000000-0002-0000-0000-000004000000}"/>
    <dataValidation allowBlank="1" showInputMessage="1" showErrorMessage="1" prompt="Nombre de cada producto" sqref="A28 A85 A32 A146:A147" xr:uid="{00000000-0002-0000-0000-000005000000}"/>
    <dataValidation allowBlank="1" showInputMessage="1" showErrorMessage="1" prompt="¿En qué consiste el programa?" sqref="B19:J19 B76:J76 B137:J137" xr:uid="{00000000-0002-0000-0000-000006000000}"/>
    <dataValidation allowBlank="1" showInputMessage="1" showErrorMessage="1" prompt="Presupuesto del programa" sqref="A25:C25 F25 A82:C82 F82 A143:C143 F143" xr:uid="{00000000-0002-0000-0000-000007000000}"/>
    <dataValidation allowBlank="1" showInputMessage="1" showErrorMessage="1" prompt="Oportunidades de mejora identificadas" sqref="A134:J134" xr:uid="{00000000-0002-0000-0000-000008000000}"/>
    <dataValidation allowBlank="1" showInputMessage="1" showErrorMessage="1" prompt="De existir desvío, explicar razones." sqref="C166:J166 C39:J39 C55:J55 C47:J47 B55:B57 B96:B98 B39:B41 B47:B49 C157:J158 B64:B65 C96:J96 B122:B129 B104:B106 C112:J112 B112:B114 B166:B168 B157:B160 B63:J63 C104:J104 B71:B73 C71:J71" xr:uid="{00000000-0002-0000-0000-000009000000}"/>
    <dataValidation allowBlank="1" showInputMessage="1" showErrorMessage="1" prompt="1. Describir lo plasmado en el presupuesto_x000a_2. Describir lo alcanzado en términos financieros y de producción " sqref="B38:J38 B54:J54 B46:J46 B95:J95 B165:J165 B70:J70 B62:J62 B103:J103 B111:J111 C119:J119 B119:B121" xr:uid="{00000000-0002-0000-0000-00000A000000}"/>
    <dataValidation allowBlank="1" showInputMessage="1" showErrorMessage="1" prompt="¿En qué consiste el producto? su objetivo" sqref="B37:J37 B53:J53 B45:J45 B94:J94 B164:J164 B61:J61 B118:J118 B110:J110 B69:J69 B102:J102 B155:B156 C155:J155" xr:uid="{00000000-0002-0000-0000-00000B000000}"/>
    <dataValidation allowBlank="1" showInputMessage="1" showErrorMessage="1" prompt="Nombre del producto" sqref="B36:J36 B52:J52 B44:J44 B93:J93 B163:J163 B154:J154 B60:J60 B117:J117 B109:J109 B68:J68 B101:J101" xr:uid="{00000000-0002-0000-0000-00000C000000}"/>
    <dataValidation allowBlank="1" showInputMessage="1" showErrorMessage="1" prompt="¿A quién va dirigido el programa?, ¿qué característica tiene esta población que requiere ser beneficiada?" sqref="B20:J20 B77:J77 B138:J138"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46"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d7b276f-a919-438a-a7ab-ab9e062e37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FDD0ABB62993A409569CD3703D71F04" ma:contentTypeVersion="5" ma:contentTypeDescription="Crear nuevo documento." ma:contentTypeScope="" ma:versionID="1f0cd689ef6852e116608e7d796681e2">
  <xsd:schema xmlns:xsd="http://www.w3.org/2001/XMLSchema" xmlns:xs="http://www.w3.org/2001/XMLSchema" xmlns:p="http://schemas.microsoft.com/office/2006/metadata/properties" xmlns:ns3="bd7b276f-a919-438a-a7ab-ab9e062e37e2" targetNamespace="http://schemas.microsoft.com/office/2006/metadata/properties" ma:root="true" ma:fieldsID="ce41c8ac7c0286aff9317562f61ae109" ns3:_="">
    <xsd:import namespace="bd7b276f-a919-438a-a7ab-ab9e062e37e2"/>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b276f-a919-438a-a7ab-ab9e062e3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2B38D-BCC9-4907-9A66-F48E59C061F3}">
  <ds:schemaRefs>
    <ds:schemaRef ds:uri="http://schemas.microsoft.com/sharepoint/v3/contenttype/forms"/>
  </ds:schemaRefs>
</ds:datastoreItem>
</file>

<file path=customXml/itemProps2.xml><?xml version="1.0" encoding="utf-8"?>
<ds:datastoreItem xmlns:ds="http://schemas.openxmlformats.org/officeDocument/2006/customXml" ds:itemID="{1896C5D2-C8B7-484C-A97E-0D65AC290E6F}">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bd7b276f-a919-438a-a7ab-ab9e062e37e2"/>
    <ds:schemaRef ds:uri="http://schemas.microsoft.com/office/2006/metadata/properties"/>
  </ds:schemaRefs>
</ds:datastoreItem>
</file>

<file path=customXml/itemProps3.xml><?xml version="1.0" encoding="utf-8"?>
<ds:datastoreItem xmlns:ds="http://schemas.openxmlformats.org/officeDocument/2006/customXml" ds:itemID="{040A25F4-5419-4B36-BC58-04F4932BE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b276f-a919-438a-a7ab-ab9e062e3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T1</vt:lpstr>
      <vt:lpstr>'T1'!_Hlk110321804</vt:lpstr>
      <vt:lpstr>'T1'!Área_de_impresión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Rafaela Villar</cp:lastModifiedBy>
  <cp:lastPrinted>2026-04-17T13:38:27Z</cp:lastPrinted>
  <dcterms:created xsi:type="dcterms:W3CDTF">2021-03-22T15:50:10Z</dcterms:created>
  <dcterms:modified xsi:type="dcterms:W3CDTF">2026-04-17T14:35:23Z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0x0101001FDD0ABB62993A409569CD3703D71F04</vt:lpwstr>
  </property>
</Properties>
</file>