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5-OAI-AÑO  2026\1-Informaciones del Portal de Transparencia 202\11-Recursos Humanos\1-Nómina\3-Marzo\"/>
    </mc:Choice>
  </mc:AlternateContent>
  <xr:revisionPtr revIDLastSave="0" documentId="13_ncr:1_{C4DB3E0A-5DFF-4282-9FE1-611B21B70CA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lan San Juan  FIJOS" sheetId="4" r:id="rId1"/>
    <sheet name="Plan San Juan TEMPOREROS" sheetId="5" r:id="rId2"/>
  </sheets>
  <definedNames>
    <definedName name="_xlnm._FilterDatabase" localSheetId="0" hidden="1">'Plan San Juan  FIJOS'!$A$4:$S$44</definedName>
    <definedName name="_xlnm._FilterDatabase" localSheetId="1" hidden="1">'Plan San Juan TEMPOREROS'!$A$4:$S$28</definedName>
    <definedName name="_xlnm.Print_Titles" localSheetId="0">'Plan San Juan  FIJOS'!$1:$4</definedName>
    <definedName name="_xlnm.Print_Titles" localSheetId="1">'Plan San Juan TEMPOREROS'!$1:$4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5" l="1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H47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</calcChain>
</file>

<file path=xl/sharedStrings.xml><?xml version="1.0" encoding="utf-8"?>
<sst xmlns="http://schemas.openxmlformats.org/spreadsheetml/2006/main" count="426" uniqueCount="182">
  <si>
    <t>BASE TODAS</t>
  </si>
  <si>
    <t>No.</t>
  </si>
  <si>
    <t>Nombres</t>
  </si>
  <si>
    <t>Apellidos</t>
  </si>
  <si>
    <t>Cargo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</si>
  <si>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</si>
  <si>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</si>
  <si>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</si>
  <si>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</si>
  <si>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</si>
  <si>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</si>
  <si>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</si>
  <si>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</si>
  <si>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</si>
  <si>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</si>
  <si>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</si>
  <si>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</si>
  <si>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</si>
  <si>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</si>
  <si>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FIJO</t>
  </si>
  <si>
    <t>MASCULINO</t>
  </si>
  <si>
    <t>FEMENINO</t>
  </si>
  <si>
    <t>EMPLEADOS TEMPORALES</t>
  </si>
  <si>
    <t>ENCARGADO DE DEPARTAMENTO</t>
  </si>
  <si>
    <t>ASESOR (A)</t>
  </si>
  <si>
    <t>TECNICO</t>
  </si>
  <si>
    <t>ENCARGADO (A)</t>
  </si>
  <si>
    <t>ENCARGADO(A) DEPARTAMENTO</t>
  </si>
  <si>
    <t>JUAN</t>
  </si>
  <si>
    <t>RODOLFO</t>
  </si>
  <si>
    <t>ANTONIO</t>
  </si>
  <si>
    <t>ENCARGADO DE DIVISION</t>
  </si>
  <si>
    <t>RAFAEL</t>
  </si>
  <si>
    <t>ENCARGADO DIVISION</t>
  </si>
  <si>
    <t>ENCARGADA ADMINISTRATIVA</t>
  </si>
  <si>
    <t>JOSE MANUEL</t>
  </si>
  <si>
    <t>MANUEL DE JESUS</t>
  </si>
  <si>
    <t>ENCARGADA DIVISION</t>
  </si>
  <si>
    <t>EDUARDO</t>
  </si>
  <si>
    <t>LUIS ALBERTO</t>
  </si>
  <si>
    <t>ANA LUISA</t>
  </si>
  <si>
    <t>ANALISTA PROYECTOS</t>
  </si>
  <si>
    <t>INSPECTOR (A)</t>
  </si>
  <si>
    <t>DIONICIO</t>
  </si>
  <si>
    <t>FELIX MANUEL</t>
  </si>
  <si>
    <t>JORGE</t>
  </si>
  <si>
    <t>JOSE ALBERTO</t>
  </si>
  <si>
    <t>JOSE ANTONIO</t>
  </si>
  <si>
    <t>JULIO CESAR</t>
  </si>
  <si>
    <t>SECRETARIA</t>
  </si>
  <si>
    <t>LEONARDO</t>
  </si>
  <si>
    <t>AUXILIAR ADMINISTRATIVO</t>
  </si>
  <si>
    <t>SANTOS</t>
  </si>
  <si>
    <t>WILSON</t>
  </si>
  <si>
    <t>AGRIMENSOR</t>
  </si>
  <si>
    <t>DIOGENES</t>
  </si>
  <si>
    <t>CAMAROGRAFO</t>
  </si>
  <si>
    <t>PATRICIA</t>
  </si>
  <si>
    <t>RECEPCIONISTA</t>
  </si>
  <si>
    <t>CHOFER</t>
  </si>
  <si>
    <t>TECNICO PROYECTOS</t>
  </si>
  <si>
    <t>PARALEGAL</t>
  </si>
  <si>
    <t>LILIANA</t>
  </si>
  <si>
    <t>CAMARERO</t>
  </si>
  <si>
    <t>SOPORTE TECNICO INFORMATICO</t>
  </si>
  <si>
    <t>MENSAJERO</t>
  </si>
  <si>
    <t>AUXILIAR ALMACEN Y SUMINISTRO</t>
  </si>
  <si>
    <t>CONSERJE</t>
  </si>
  <si>
    <t>CAMILO</t>
  </si>
  <si>
    <t>OPERADOR DE EQUIPOS PESADOS</t>
  </si>
  <si>
    <t>VIGILANTE</t>
  </si>
  <si>
    <t>AYUDANTE OPERADOR</t>
  </si>
  <si>
    <t>FERNANDO ANTONIO</t>
  </si>
  <si>
    <t>GRISELDA</t>
  </si>
  <si>
    <t>YISSEL</t>
  </si>
  <si>
    <t>ARCENIO</t>
  </si>
  <si>
    <t>FELIZ</t>
  </si>
  <si>
    <t>PEÑA</t>
  </si>
  <si>
    <t>CASTILLO</t>
  </si>
  <si>
    <t>RAMIREZ ENCARNACION</t>
  </si>
  <si>
    <t>OGANDO MATEO</t>
  </si>
  <si>
    <t>DIAZ RAMIREZ</t>
  </si>
  <si>
    <t>RAMIREZ RAMIREZ</t>
  </si>
  <si>
    <t>PARRA ALVAREZ</t>
  </si>
  <si>
    <t>MONTILLA RAMIREZ</t>
  </si>
  <si>
    <t>DE LEON DE LEON</t>
  </si>
  <si>
    <t>AMADOR</t>
  </si>
  <si>
    <t>DE LA ROSA RAMIREZ</t>
  </si>
  <si>
    <t>VALDEZ MONTERO</t>
  </si>
  <si>
    <t>DE LOS SANTOS SUERO</t>
  </si>
  <si>
    <t>OGANDO</t>
  </si>
  <si>
    <t>TEJEDA DE LEON</t>
  </si>
  <si>
    <t>SANTOS SUERO</t>
  </si>
  <si>
    <t>POLANCO GOMEZ</t>
  </si>
  <si>
    <t>INSPECTOR(A) DE SANIDAD VEGETAL</t>
  </si>
  <si>
    <t>REYES VALDEZ</t>
  </si>
  <si>
    <t>VALENZUELA PEREZ</t>
  </si>
  <si>
    <t>MARIEL</t>
  </si>
  <si>
    <t>DE LA ROSA PEREZ</t>
  </si>
  <si>
    <t>DE LOS SANTOS BAEZ</t>
  </si>
  <si>
    <t>MENDEZ DE LOS SANTOS</t>
  </si>
  <si>
    <t>PROMOTOR (A) SOCIAL</t>
  </si>
  <si>
    <t>AUXILIAR DE TRANSPORTACION</t>
  </si>
  <si>
    <t>ADRIANA</t>
  </si>
  <si>
    <t>CALDERON SOTO</t>
  </si>
  <si>
    <t>ALEXANDRO</t>
  </si>
  <si>
    <t>DE LEON MEDINA</t>
  </si>
  <si>
    <t>ANA TEIDY</t>
  </si>
  <si>
    <t>ANDRELINA</t>
  </si>
  <si>
    <t>GOMEZ SANCHEZ</t>
  </si>
  <si>
    <t>ANGELA NICOLE</t>
  </si>
  <si>
    <t>PIÑA MONTERO</t>
  </si>
  <si>
    <t>AQUINO BELLO</t>
  </si>
  <si>
    <t>BIURIS MAGDALENA</t>
  </si>
  <si>
    <t>CRISTOFFER NEWANSY</t>
  </si>
  <si>
    <t>JIMENEZ ZABALA</t>
  </si>
  <si>
    <t>DANAIRYS</t>
  </si>
  <si>
    <t>TERRERO NOVA</t>
  </si>
  <si>
    <t>DANIEL RADHAME</t>
  </si>
  <si>
    <t>DANNY EMILIO</t>
  </si>
  <si>
    <t>CONCEPCION NOVA</t>
  </si>
  <si>
    <t>MORA VALDEZ</t>
  </si>
  <si>
    <t>SUERO SUERO</t>
  </si>
  <si>
    <t>EDYTH</t>
  </si>
  <si>
    <t>FAUCY ZULIANO</t>
  </si>
  <si>
    <t>SANCHEZ ROA</t>
  </si>
  <si>
    <t>DEL ROSARIO CORDERO</t>
  </si>
  <si>
    <t>CORDERO MATEO</t>
  </si>
  <si>
    <t>TORRES ACEVEDO</t>
  </si>
  <si>
    <t>GUILLERMINA DE LA ALTAGRACIA</t>
  </si>
  <si>
    <t>HECTOR DE JESUS P</t>
  </si>
  <si>
    <t>GIL MARTE</t>
  </si>
  <si>
    <t>HECTOR ESMELIN</t>
  </si>
  <si>
    <t>INDHIRA</t>
  </si>
  <si>
    <t>TEJADA MERCEDES DE BATISTA</t>
  </si>
  <si>
    <t>JEANNELSIS PAOLA</t>
  </si>
  <si>
    <t>JEISON</t>
  </si>
  <si>
    <t>PE¥A MATEO</t>
  </si>
  <si>
    <t>JHON MARCOS</t>
  </si>
  <si>
    <t>WILMOT MINAYA</t>
  </si>
  <si>
    <t>CUBILETE ALCANTARA</t>
  </si>
  <si>
    <t>MENDEZ VICIOSO</t>
  </si>
  <si>
    <t>JUAN PASCUAL</t>
  </si>
  <si>
    <t>HERRERA TERRERO</t>
  </si>
  <si>
    <t>JUANICO</t>
  </si>
  <si>
    <t>BAUTISTA ALCANTARA</t>
  </si>
  <si>
    <t>RAMIREZ BRIOSO</t>
  </si>
  <si>
    <t>ALCANTARA VALENZUELA</t>
  </si>
  <si>
    <t>DE LOS SANTOS ENCARNACION</t>
  </si>
  <si>
    <t>ALEXANDER PEÑA</t>
  </si>
  <si>
    <t>MANUEL ENRIQUE DE LOS</t>
  </si>
  <si>
    <t>MARIO AUGUSTO</t>
  </si>
  <si>
    <t>BAEZ VICIOSO</t>
  </si>
  <si>
    <t>MAXIMO FERNANDO</t>
  </si>
  <si>
    <t>FELIZ VICIOSO</t>
  </si>
  <si>
    <t>MICHEL CANAHAM</t>
  </si>
  <si>
    <t>PEREZ OTAÑO</t>
  </si>
  <si>
    <t>MORONI</t>
  </si>
  <si>
    <t>NATHALIA</t>
  </si>
  <si>
    <t>HERRERA UREÑA</t>
  </si>
  <si>
    <t>NELLY</t>
  </si>
  <si>
    <t>DELA ROSA</t>
  </si>
  <si>
    <t>NELSI IVELISSE</t>
  </si>
  <si>
    <t>RODRIGUEZ MENDEZ</t>
  </si>
  <si>
    <t>NICOLE AIMEE</t>
  </si>
  <si>
    <t>RUIZ DE LOS SANTOS</t>
  </si>
  <si>
    <t>NUMITOR STALIN</t>
  </si>
  <si>
    <t>OGANDO MONTERO</t>
  </si>
  <si>
    <t>RUBISER</t>
  </si>
  <si>
    <t>DE LOS SANTOS PANIAGUA</t>
  </si>
  <si>
    <t>RUFINO DE LOS</t>
  </si>
  <si>
    <t>WHILKIN DANIEL</t>
  </si>
  <si>
    <t>PEREZ FAVIAN</t>
  </si>
  <si>
    <t>WILLIAMS JOSE</t>
  </si>
  <si>
    <t>TERRERO TURBI</t>
  </si>
  <si>
    <t>YANDRI</t>
  </si>
  <si>
    <t>LUCIANO MORA</t>
  </si>
  <si>
    <t>ENCARGADO (A) MONITOREO Y EVALUACION</t>
  </si>
  <si>
    <t>AUDITOR</t>
  </si>
  <si>
    <t>MA - PLAN SAN JUAN</t>
  </si>
  <si>
    <t xml:space="preserve">Area Liquidación </t>
  </si>
  <si>
    <t>Correspondiente al mes de Marzo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</si>
</sst>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1091-CAB1-47DA-A670-3A14867251CB}">
  <sheetPr>
    <pageSetUpPr fitToPage="1"/>
  </sheetPr>
  <dimension ref="A1:S47"/>
  <sheetViews>
    <sheetView tabSelected="1" topLeftCell="A13" zoomScale="87" zoomScaleNormal="87" zoomScaleSheetLayoutView="25" workbookViewId="0">
      <selection activeCell="E11" sqref="E10:E11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33.710937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8.5" x14ac:dyDescent="0.45">
      <c r="A3" s="15" t="s">
        <v>181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180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3" t="s">
        <v>18</v>
      </c>
    </row>
    <row r="5" spans="1:19" s="1" customFormat="1" ht="26.25" customHeight="1" x14ac:dyDescent="0.25">
      <c r="A5" s="10">
        <f>+SUBTOTAL(103,$B$5:B5)</f>
        <v>1</v>
      </c>
      <c r="B5" s="4" t="s">
        <v>36</v>
      </c>
      <c r="C5" s="4" t="s">
        <v>149</v>
      </c>
      <c r="D5" s="4" t="s">
        <v>177</v>
      </c>
      <c r="E5" s="4" t="s">
        <v>179</v>
      </c>
      <c r="F5" s="4" t="s">
        <v>19</v>
      </c>
      <c r="G5" s="12"/>
      <c r="H5" s="7">
        <v>135000</v>
      </c>
      <c r="I5" s="7">
        <v>3874.5</v>
      </c>
      <c r="J5" s="7">
        <v>20338.240000000002</v>
      </c>
      <c r="K5" s="7">
        <v>4104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28341.74</v>
      </c>
      <c r="R5" s="7">
        <v>106658.26</v>
      </c>
      <c r="S5" s="4" t="s">
        <v>20</v>
      </c>
    </row>
    <row r="6" spans="1:19" s="1" customFormat="1" ht="26.25" customHeight="1" x14ac:dyDescent="0.25">
      <c r="A6" s="10">
        <f>+SUBTOTAL(103,$B$5:B6)</f>
        <v>2</v>
      </c>
      <c r="B6" s="4" t="s">
        <v>130</v>
      </c>
      <c r="C6" s="4" t="s">
        <v>131</v>
      </c>
      <c r="D6" s="4" t="s">
        <v>24</v>
      </c>
      <c r="E6" s="4" t="s">
        <v>179</v>
      </c>
      <c r="F6" s="4" t="s">
        <v>19</v>
      </c>
      <c r="G6" s="12"/>
      <c r="H6" s="7">
        <v>100000</v>
      </c>
      <c r="I6" s="7">
        <v>2870</v>
      </c>
      <c r="J6" s="7">
        <v>12105.37</v>
      </c>
      <c r="K6" s="7">
        <v>3040</v>
      </c>
      <c r="L6" s="7">
        <v>0</v>
      </c>
      <c r="M6" s="7">
        <v>25</v>
      </c>
      <c r="N6" s="7">
        <v>0</v>
      </c>
      <c r="O6" s="7"/>
      <c r="P6" s="7">
        <v>0</v>
      </c>
      <c r="Q6" s="7">
        <v>18040.37</v>
      </c>
      <c r="R6" s="7">
        <v>81959.63</v>
      </c>
      <c r="S6" s="4" t="s">
        <v>20</v>
      </c>
    </row>
    <row r="7" spans="1:19" s="1" customFormat="1" ht="26.25" customHeight="1" x14ac:dyDescent="0.25">
      <c r="A7" s="10">
        <f>+SUBTOTAL(103,$B$5:B7)</f>
        <v>3</v>
      </c>
      <c r="B7" s="4" t="s">
        <v>105</v>
      </c>
      <c r="C7" s="4" t="s">
        <v>83</v>
      </c>
      <c r="D7" s="4" t="s">
        <v>94</v>
      </c>
      <c r="E7" s="4" t="s">
        <v>179</v>
      </c>
      <c r="F7" s="4" t="s">
        <v>19</v>
      </c>
      <c r="G7" s="12"/>
      <c r="H7" s="7">
        <v>40000</v>
      </c>
      <c r="I7" s="7">
        <v>1148</v>
      </c>
      <c r="J7" s="7">
        <v>442.65</v>
      </c>
      <c r="K7" s="7">
        <v>1216</v>
      </c>
      <c r="L7" s="7">
        <v>0</v>
      </c>
      <c r="M7" s="7">
        <v>25</v>
      </c>
      <c r="N7" s="7">
        <v>0</v>
      </c>
      <c r="O7" s="7"/>
      <c r="P7" s="7">
        <v>0</v>
      </c>
      <c r="Q7" s="7">
        <v>2831.65</v>
      </c>
      <c r="R7" s="7">
        <v>37168.35</v>
      </c>
      <c r="S7" s="4" t="s">
        <v>20</v>
      </c>
    </row>
    <row r="8" spans="1:19" s="1" customFormat="1" ht="26.25" customHeight="1" x14ac:dyDescent="0.25">
      <c r="A8" s="10">
        <f>+SUBTOTAL(103,$B$5:B8)</f>
        <v>4</v>
      </c>
      <c r="B8" s="4" t="s">
        <v>97</v>
      </c>
      <c r="C8" s="4" t="s">
        <v>106</v>
      </c>
      <c r="D8" s="4" t="s">
        <v>42</v>
      </c>
      <c r="E8" s="4" t="s">
        <v>179</v>
      </c>
      <c r="F8" s="4" t="s">
        <v>19</v>
      </c>
      <c r="G8" s="12"/>
      <c r="H8" s="7">
        <v>40000</v>
      </c>
      <c r="I8" s="7">
        <v>1148</v>
      </c>
      <c r="J8" s="7">
        <v>442.65</v>
      </c>
      <c r="K8" s="7">
        <v>1216</v>
      </c>
      <c r="L8" s="7">
        <v>0</v>
      </c>
      <c r="M8" s="7">
        <v>25</v>
      </c>
      <c r="N8" s="7">
        <v>0</v>
      </c>
      <c r="O8" s="7"/>
      <c r="P8" s="7">
        <v>0</v>
      </c>
      <c r="Q8" s="7">
        <v>2831.65</v>
      </c>
      <c r="R8" s="7">
        <v>37168.35</v>
      </c>
      <c r="S8" s="4" t="s">
        <v>21</v>
      </c>
    </row>
    <row r="9" spans="1:19" s="1" customFormat="1" ht="26.25" customHeight="1" x14ac:dyDescent="0.25">
      <c r="A9" s="10">
        <f>+SUBTOTAL(103,$B$5:B9)</f>
        <v>5</v>
      </c>
      <c r="B9" s="4" t="s">
        <v>108</v>
      </c>
      <c r="C9" s="4" t="s">
        <v>109</v>
      </c>
      <c r="D9" s="4" t="s">
        <v>51</v>
      </c>
      <c r="E9" s="4" t="s">
        <v>179</v>
      </c>
      <c r="F9" s="4" t="s">
        <v>19</v>
      </c>
      <c r="G9" s="12"/>
      <c r="H9" s="7">
        <v>35000</v>
      </c>
      <c r="I9" s="7">
        <v>1004.5</v>
      </c>
      <c r="J9" s="7">
        <v>0</v>
      </c>
      <c r="K9" s="7">
        <v>1064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2093.5</v>
      </c>
      <c r="R9" s="7">
        <v>32906.5</v>
      </c>
      <c r="S9" s="4" t="s">
        <v>21</v>
      </c>
    </row>
    <row r="10" spans="1:19" s="1" customFormat="1" ht="26.25" customHeight="1" x14ac:dyDescent="0.25">
      <c r="A10" s="10">
        <f>+SUBTOTAL(103,$B$5:B10)</f>
        <v>6</v>
      </c>
      <c r="B10" s="4" t="s">
        <v>164</v>
      </c>
      <c r="C10" s="4" t="s">
        <v>165</v>
      </c>
      <c r="D10" s="4" t="s">
        <v>51</v>
      </c>
      <c r="E10" s="4" t="s">
        <v>179</v>
      </c>
      <c r="F10" s="4" t="s">
        <v>19</v>
      </c>
      <c r="G10" s="12"/>
      <c r="H10" s="7">
        <v>35000</v>
      </c>
      <c r="I10" s="7">
        <v>1004.5</v>
      </c>
      <c r="J10" s="7">
        <v>0</v>
      </c>
      <c r="K10" s="7">
        <v>1064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2093.5</v>
      </c>
      <c r="R10" s="7">
        <v>32906.5</v>
      </c>
      <c r="S10" s="4" t="s">
        <v>21</v>
      </c>
    </row>
    <row r="11" spans="1:19" s="1" customFormat="1" ht="26.25" customHeight="1" x14ac:dyDescent="0.25">
      <c r="A11" s="10">
        <f>+SUBTOTAL(103,$B$5:B11)</f>
        <v>7</v>
      </c>
      <c r="B11" s="4" t="s">
        <v>166</v>
      </c>
      <c r="C11" s="4" t="s">
        <v>84</v>
      </c>
      <c r="D11" s="4" t="s">
        <v>102</v>
      </c>
      <c r="E11" s="4" t="s">
        <v>179</v>
      </c>
      <c r="F11" s="4" t="s">
        <v>19</v>
      </c>
      <c r="G11" s="12"/>
      <c r="H11" s="7">
        <v>35000</v>
      </c>
      <c r="I11" s="7">
        <v>1004.5</v>
      </c>
      <c r="J11" s="7">
        <v>0</v>
      </c>
      <c r="K11" s="7">
        <v>1064</v>
      </c>
      <c r="L11" s="7">
        <v>0</v>
      </c>
      <c r="M11" s="7">
        <v>25</v>
      </c>
      <c r="N11" s="7">
        <v>0</v>
      </c>
      <c r="O11" s="7"/>
      <c r="P11" s="7">
        <v>0</v>
      </c>
      <c r="Q11" s="7">
        <v>2093.5</v>
      </c>
      <c r="R11" s="7">
        <v>32906.5</v>
      </c>
      <c r="S11" s="4" t="s">
        <v>20</v>
      </c>
    </row>
    <row r="12" spans="1:19" s="1" customFormat="1" ht="26.25" customHeight="1" x14ac:dyDescent="0.25">
      <c r="A12" s="10">
        <f>+SUBTOTAL(103,$B$5:B12)</f>
        <v>8</v>
      </c>
      <c r="B12" s="4" t="s">
        <v>173</v>
      </c>
      <c r="C12" s="4" t="s">
        <v>93</v>
      </c>
      <c r="D12" s="4" t="s">
        <v>94</v>
      </c>
      <c r="E12" s="4" t="s">
        <v>179</v>
      </c>
      <c r="F12" s="4" t="s">
        <v>19</v>
      </c>
      <c r="G12" s="12"/>
      <c r="H12" s="7">
        <v>35000</v>
      </c>
      <c r="I12" s="7">
        <v>1004.5</v>
      </c>
      <c r="J12" s="7">
        <v>0</v>
      </c>
      <c r="K12" s="7">
        <v>1064</v>
      </c>
      <c r="L12" s="7">
        <v>0</v>
      </c>
      <c r="M12" s="7">
        <v>25</v>
      </c>
      <c r="N12" s="7">
        <v>0</v>
      </c>
      <c r="O12" s="7"/>
      <c r="P12" s="7">
        <v>0</v>
      </c>
      <c r="Q12" s="7">
        <v>2093.5</v>
      </c>
      <c r="R12" s="7">
        <v>32906.5</v>
      </c>
      <c r="S12" s="4" t="s">
        <v>20</v>
      </c>
    </row>
    <row r="13" spans="1:19" s="1" customFormat="1" ht="26.25" customHeight="1" x14ac:dyDescent="0.25">
      <c r="A13" s="10">
        <f>+SUBTOTAL(103,$B$5:B13)</f>
        <v>9</v>
      </c>
      <c r="B13" s="4" t="s">
        <v>123</v>
      </c>
      <c r="C13" s="4" t="s">
        <v>100</v>
      </c>
      <c r="D13" s="4" t="s">
        <v>51</v>
      </c>
      <c r="E13" s="4" t="s">
        <v>179</v>
      </c>
      <c r="F13" s="4" t="s">
        <v>19</v>
      </c>
      <c r="G13" s="12"/>
      <c r="H13" s="7">
        <v>30000</v>
      </c>
      <c r="I13" s="7">
        <v>861</v>
      </c>
      <c r="J13" s="7">
        <v>0</v>
      </c>
      <c r="K13" s="7">
        <v>912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1798</v>
      </c>
      <c r="R13" s="7">
        <v>28202</v>
      </c>
      <c r="S13" s="4" t="s">
        <v>21</v>
      </c>
    </row>
    <row r="14" spans="1:19" s="1" customFormat="1" ht="26.25" customHeight="1" x14ac:dyDescent="0.25">
      <c r="A14" s="10">
        <f>+SUBTOTAL(103,$B$5:B14)</f>
        <v>10</v>
      </c>
      <c r="B14" s="4" t="s">
        <v>50</v>
      </c>
      <c r="C14" s="4" t="s">
        <v>146</v>
      </c>
      <c r="D14" s="4" t="s">
        <v>101</v>
      </c>
      <c r="E14" s="4" t="s">
        <v>179</v>
      </c>
      <c r="F14" s="4" t="s">
        <v>19</v>
      </c>
      <c r="G14" s="12"/>
      <c r="H14" s="7">
        <v>30000</v>
      </c>
      <c r="I14" s="7">
        <v>861</v>
      </c>
      <c r="J14" s="7">
        <v>0</v>
      </c>
      <c r="K14" s="7">
        <v>912</v>
      </c>
      <c r="L14" s="7">
        <v>0</v>
      </c>
      <c r="M14" s="7">
        <v>25</v>
      </c>
      <c r="N14" s="7">
        <v>0</v>
      </c>
      <c r="O14" s="7"/>
      <c r="P14" s="7">
        <v>0</v>
      </c>
      <c r="Q14" s="7">
        <v>1798</v>
      </c>
      <c r="R14" s="7">
        <v>28202</v>
      </c>
      <c r="S14" s="4" t="s">
        <v>21</v>
      </c>
    </row>
    <row r="15" spans="1:19" s="1" customFormat="1" ht="26.25" customHeight="1" x14ac:dyDescent="0.25">
      <c r="A15" s="10">
        <f>+SUBTOTAL(103,$B$5:B15)</f>
        <v>11</v>
      </c>
      <c r="B15" s="4" t="s">
        <v>62</v>
      </c>
      <c r="C15" s="4" t="s">
        <v>147</v>
      </c>
      <c r="D15" s="4" t="s">
        <v>49</v>
      </c>
      <c r="E15" s="4" t="s">
        <v>179</v>
      </c>
      <c r="F15" s="4" t="s">
        <v>19</v>
      </c>
      <c r="G15" s="12"/>
      <c r="H15" s="7">
        <v>30000</v>
      </c>
      <c r="I15" s="7">
        <v>861</v>
      </c>
      <c r="J15" s="7">
        <v>0</v>
      </c>
      <c r="K15" s="7">
        <v>912</v>
      </c>
      <c r="L15" s="7">
        <v>1919.78</v>
      </c>
      <c r="M15" s="7">
        <v>25</v>
      </c>
      <c r="N15" s="7">
        <v>0</v>
      </c>
      <c r="O15" s="7"/>
      <c r="P15" s="7">
        <v>0</v>
      </c>
      <c r="Q15" s="7">
        <v>3717.78</v>
      </c>
      <c r="R15" s="7">
        <v>26282.22</v>
      </c>
      <c r="S15" s="4" t="s">
        <v>21</v>
      </c>
    </row>
    <row r="16" spans="1:19" s="1" customFormat="1" ht="26.25" customHeight="1" x14ac:dyDescent="0.25">
      <c r="A16" s="10">
        <f>+SUBTOTAL(103,$B$5:B16)</f>
        <v>12</v>
      </c>
      <c r="B16" s="4" t="s">
        <v>38</v>
      </c>
      <c r="C16" s="4" t="s">
        <v>122</v>
      </c>
      <c r="D16" s="4" t="s">
        <v>51</v>
      </c>
      <c r="E16" s="4" t="s">
        <v>179</v>
      </c>
      <c r="F16" s="4" t="s">
        <v>19</v>
      </c>
      <c r="G16" s="12"/>
      <c r="H16" s="7">
        <v>27500</v>
      </c>
      <c r="I16" s="7">
        <v>789.25</v>
      </c>
      <c r="J16" s="7">
        <v>0</v>
      </c>
      <c r="K16" s="7">
        <v>836</v>
      </c>
      <c r="L16" s="7">
        <v>0</v>
      </c>
      <c r="M16" s="7">
        <v>25</v>
      </c>
      <c r="N16" s="7">
        <v>0</v>
      </c>
      <c r="O16" s="7"/>
      <c r="P16" s="7">
        <v>0</v>
      </c>
      <c r="Q16" s="7">
        <v>1650.25</v>
      </c>
      <c r="R16" s="7">
        <v>25849.75</v>
      </c>
      <c r="S16" s="4" t="s">
        <v>20</v>
      </c>
    </row>
    <row r="17" spans="1:19" s="1" customFormat="1" ht="26.25" customHeight="1" x14ac:dyDescent="0.25">
      <c r="A17" s="10">
        <f>+SUBTOTAL(103,$B$5:B17)</f>
        <v>13</v>
      </c>
      <c r="B17" s="4" t="s">
        <v>113</v>
      </c>
      <c r="C17" s="4" t="s">
        <v>95</v>
      </c>
      <c r="D17" s="4" t="s">
        <v>42</v>
      </c>
      <c r="E17" s="4" t="s">
        <v>179</v>
      </c>
      <c r="F17" s="4" t="s">
        <v>19</v>
      </c>
      <c r="G17" s="12"/>
      <c r="H17" s="7">
        <v>25000</v>
      </c>
      <c r="I17" s="7">
        <v>717.5</v>
      </c>
      <c r="J17" s="7">
        <v>0</v>
      </c>
      <c r="K17" s="7">
        <v>760</v>
      </c>
      <c r="L17" s="7">
        <v>0</v>
      </c>
      <c r="M17" s="7">
        <v>25</v>
      </c>
      <c r="N17" s="7">
        <v>0</v>
      </c>
      <c r="O17" s="7"/>
      <c r="P17" s="7">
        <v>0</v>
      </c>
      <c r="Q17" s="7">
        <v>1502.5</v>
      </c>
      <c r="R17" s="7">
        <v>23497.5</v>
      </c>
      <c r="S17" s="4" t="s">
        <v>21</v>
      </c>
    </row>
    <row r="18" spans="1:19" s="1" customFormat="1" ht="26.25" customHeight="1" x14ac:dyDescent="0.25">
      <c r="A18" s="10">
        <f>+SUBTOTAL(103,$B$5:B18)</f>
        <v>14</v>
      </c>
      <c r="B18" s="4" t="s">
        <v>116</v>
      </c>
      <c r="C18" s="4" t="s">
        <v>117</v>
      </c>
      <c r="D18" s="4" t="s">
        <v>42</v>
      </c>
      <c r="E18" s="4" t="s">
        <v>179</v>
      </c>
      <c r="F18" s="4" t="s">
        <v>19</v>
      </c>
      <c r="G18" s="12"/>
      <c r="H18" s="7">
        <v>25000</v>
      </c>
      <c r="I18" s="7">
        <v>717.5</v>
      </c>
      <c r="J18" s="7">
        <v>0</v>
      </c>
      <c r="K18" s="7">
        <v>760</v>
      </c>
      <c r="L18" s="7">
        <v>0</v>
      </c>
      <c r="M18" s="7">
        <v>25</v>
      </c>
      <c r="N18" s="7">
        <v>0</v>
      </c>
      <c r="O18" s="7"/>
      <c r="P18" s="7">
        <v>0</v>
      </c>
      <c r="Q18" s="7">
        <v>1502.5</v>
      </c>
      <c r="R18" s="7">
        <v>23497.5</v>
      </c>
      <c r="S18" s="4" t="s">
        <v>21</v>
      </c>
    </row>
    <row r="19" spans="1:19" s="1" customFormat="1" ht="26.25" customHeight="1" x14ac:dyDescent="0.25">
      <c r="A19" s="10">
        <f>+SUBTOTAL(103,$B$5:B19)</f>
        <v>15</v>
      </c>
      <c r="B19" s="4" t="s">
        <v>175</v>
      </c>
      <c r="C19" s="4" t="s">
        <v>176</v>
      </c>
      <c r="D19" s="4" t="s">
        <v>101</v>
      </c>
      <c r="E19" s="4" t="s">
        <v>179</v>
      </c>
      <c r="F19" s="4" t="s">
        <v>19</v>
      </c>
      <c r="G19" s="12"/>
      <c r="H19" s="7">
        <v>25000</v>
      </c>
      <c r="I19" s="7">
        <v>717.5</v>
      </c>
      <c r="J19" s="7">
        <v>0</v>
      </c>
      <c r="K19" s="7">
        <v>760</v>
      </c>
      <c r="L19" s="7">
        <v>0</v>
      </c>
      <c r="M19" s="7">
        <v>25</v>
      </c>
      <c r="N19" s="7">
        <v>0</v>
      </c>
      <c r="O19" s="7"/>
      <c r="P19" s="7">
        <v>0</v>
      </c>
      <c r="Q19" s="7">
        <v>1502.5</v>
      </c>
      <c r="R19" s="7">
        <v>23497.5</v>
      </c>
      <c r="S19" s="4" t="s">
        <v>21</v>
      </c>
    </row>
    <row r="20" spans="1:19" s="1" customFormat="1" ht="26.25" customHeight="1" x14ac:dyDescent="0.25">
      <c r="A20" s="10">
        <f>+SUBTOTAL(103,$B$5:B20)</f>
        <v>16</v>
      </c>
      <c r="B20" s="4" t="s">
        <v>39</v>
      </c>
      <c r="C20" s="4" t="s">
        <v>148</v>
      </c>
      <c r="D20" s="4" t="s">
        <v>59</v>
      </c>
      <c r="E20" s="4" t="s">
        <v>179</v>
      </c>
      <c r="F20" s="4" t="s">
        <v>19</v>
      </c>
      <c r="G20" s="12"/>
      <c r="H20" s="7">
        <v>22000</v>
      </c>
      <c r="I20" s="7">
        <v>631.4</v>
      </c>
      <c r="J20" s="7">
        <v>0</v>
      </c>
      <c r="K20" s="7">
        <v>668.8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1325.2</v>
      </c>
      <c r="R20" s="7">
        <v>20674.8</v>
      </c>
      <c r="S20" s="4" t="s">
        <v>20</v>
      </c>
    </row>
    <row r="21" spans="1:19" s="1" customFormat="1" ht="26.25" customHeight="1" x14ac:dyDescent="0.25">
      <c r="A21" s="10">
        <f>+SUBTOTAL(103,$B$5:B21)</f>
        <v>17</v>
      </c>
      <c r="B21" s="4" t="s">
        <v>105</v>
      </c>
      <c r="C21" s="4" t="s">
        <v>90</v>
      </c>
      <c r="D21" s="4" t="s">
        <v>66</v>
      </c>
      <c r="E21" s="4" t="s">
        <v>179</v>
      </c>
      <c r="F21" s="4" t="s">
        <v>19</v>
      </c>
      <c r="G21" s="12"/>
      <c r="H21" s="7">
        <v>20000</v>
      </c>
      <c r="I21" s="7">
        <v>574</v>
      </c>
      <c r="J21" s="7">
        <v>0</v>
      </c>
      <c r="K21" s="7">
        <v>608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1207</v>
      </c>
      <c r="R21" s="7">
        <v>18793</v>
      </c>
      <c r="S21" s="4" t="s">
        <v>20</v>
      </c>
    </row>
    <row r="22" spans="1:19" s="1" customFormat="1" ht="26.25" customHeight="1" x14ac:dyDescent="0.25">
      <c r="A22" s="10">
        <f>+SUBTOTAL(103,$B$5:B22)</f>
        <v>18</v>
      </c>
      <c r="B22" s="4" t="s">
        <v>46</v>
      </c>
      <c r="C22" s="4" t="s">
        <v>80</v>
      </c>
      <c r="D22" s="4" t="s">
        <v>101</v>
      </c>
      <c r="E22" s="4" t="s">
        <v>179</v>
      </c>
      <c r="F22" s="4" t="s">
        <v>19</v>
      </c>
      <c r="G22" s="12"/>
      <c r="H22" s="7">
        <v>20000</v>
      </c>
      <c r="I22" s="7">
        <v>574</v>
      </c>
      <c r="J22" s="7">
        <v>0</v>
      </c>
      <c r="K22" s="7">
        <v>608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1207</v>
      </c>
      <c r="R22" s="7">
        <v>18793</v>
      </c>
      <c r="S22" s="4" t="s">
        <v>20</v>
      </c>
    </row>
    <row r="23" spans="1:19" s="1" customFormat="1" ht="26.25" customHeight="1" x14ac:dyDescent="0.25">
      <c r="A23" s="10">
        <f>+SUBTOTAL(103,$B$5:B23)</f>
        <v>19</v>
      </c>
      <c r="B23" s="4" t="s">
        <v>57</v>
      </c>
      <c r="C23" s="4" t="s">
        <v>167</v>
      </c>
      <c r="D23" s="4" t="s">
        <v>58</v>
      </c>
      <c r="E23" s="4" t="s">
        <v>179</v>
      </c>
      <c r="F23" s="4" t="s">
        <v>19</v>
      </c>
      <c r="G23" s="12"/>
      <c r="H23" s="7">
        <v>20000</v>
      </c>
      <c r="I23" s="7">
        <v>574</v>
      </c>
      <c r="J23" s="7">
        <v>0</v>
      </c>
      <c r="K23" s="7">
        <v>608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1207</v>
      </c>
      <c r="R23" s="7">
        <v>18793</v>
      </c>
      <c r="S23" s="4" t="s">
        <v>21</v>
      </c>
    </row>
    <row r="24" spans="1:19" s="1" customFormat="1" ht="26.25" customHeight="1" x14ac:dyDescent="0.25">
      <c r="A24" s="10">
        <f>+SUBTOTAL(103,$B$5:B24)</f>
        <v>20</v>
      </c>
      <c r="B24" s="4" t="s">
        <v>30</v>
      </c>
      <c r="C24" s="4" t="s">
        <v>79</v>
      </c>
      <c r="D24" s="4" t="s">
        <v>69</v>
      </c>
      <c r="E24" s="4" t="s">
        <v>179</v>
      </c>
      <c r="F24" s="4" t="s">
        <v>19</v>
      </c>
      <c r="G24" s="12"/>
      <c r="H24" s="7">
        <v>19000</v>
      </c>
      <c r="I24" s="7">
        <v>545.29999999999995</v>
      </c>
      <c r="J24" s="7">
        <v>0</v>
      </c>
      <c r="K24" s="7">
        <v>577.6</v>
      </c>
      <c r="L24" s="7">
        <v>0</v>
      </c>
      <c r="M24" s="7">
        <v>25</v>
      </c>
      <c r="N24" s="7">
        <v>0</v>
      </c>
      <c r="O24" s="7"/>
      <c r="P24" s="7">
        <v>0</v>
      </c>
      <c r="Q24" s="7">
        <v>1147.9000000000001</v>
      </c>
      <c r="R24" s="7">
        <v>17852.099999999999</v>
      </c>
      <c r="S24" s="4" t="s">
        <v>20</v>
      </c>
    </row>
    <row r="25" spans="1:19" s="1" customFormat="1" ht="26.25" customHeight="1" x14ac:dyDescent="0.25">
      <c r="A25" s="10">
        <f>+SUBTOTAL(103,$B$5:B25)</f>
        <v>21</v>
      </c>
      <c r="B25" s="4" t="s">
        <v>118</v>
      </c>
      <c r="C25" s="4" t="s">
        <v>81</v>
      </c>
      <c r="D25" s="4" t="s">
        <v>69</v>
      </c>
      <c r="E25" s="4" t="s">
        <v>179</v>
      </c>
      <c r="F25" s="4" t="s">
        <v>19</v>
      </c>
      <c r="G25" s="12"/>
      <c r="H25" s="7">
        <v>19000</v>
      </c>
      <c r="I25" s="7">
        <v>545.29999999999995</v>
      </c>
      <c r="J25" s="7">
        <v>0</v>
      </c>
      <c r="K25" s="7">
        <v>577.6</v>
      </c>
      <c r="L25" s="7">
        <v>0</v>
      </c>
      <c r="M25" s="7">
        <v>25</v>
      </c>
      <c r="N25" s="7">
        <v>0</v>
      </c>
      <c r="O25" s="7"/>
      <c r="P25" s="7">
        <v>0</v>
      </c>
      <c r="Q25" s="7">
        <v>1147.9000000000001</v>
      </c>
      <c r="R25" s="7">
        <v>17852.099999999999</v>
      </c>
      <c r="S25" s="4" t="s">
        <v>20</v>
      </c>
    </row>
    <row r="26" spans="1:19" s="1" customFormat="1" ht="26.25" customHeight="1" x14ac:dyDescent="0.25">
      <c r="A26" s="10">
        <f>+SUBTOTAL(103,$B$5:B26)</f>
        <v>22</v>
      </c>
      <c r="B26" s="4" t="s">
        <v>124</v>
      </c>
      <c r="C26" s="4" t="s">
        <v>125</v>
      </c>
      <c r="D26" s="4" t="s">
        <v>69</v>
      </c>
      <c r="E26" s="4" t="s">
        <v>179</v>
      </c>
      <c r="F26" s="4" t="s">
        <v>19</v>
      </c>
      <c r="G26" s="12"/>
      <c r="H26" s="7">
        <v>19000</v>
      </c>
      <c r="I26" s="7">
        <v>545.29999999999995</v>
      </c>
      <c r="J26" s="7">
        <v>0</v>
      </c>
      <c r="K26" s="7">
        <v>577.6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1147.9000000000001</v>
      </c>
      <c r="R26" s="7">
        <v>17852.099999999999</v>
      </c>
      <c r="S26" s="4" t="s">
        <v>20</v>
      </c>
    </row>
    <row r="27" spans="1:19" s="1" customFormat="1" ht="26.25" customHeight="1" x14ac:dyDescent="0.25">
      <c r="A27" s="10">
        <f>+SUBTOTAL(103,$B$5:B27)</f>
        <v>23</v>
      </c>
      <c r="B27" s="4" t="s">
        <v>44</v>
      </c>
      <c r="C27" s="4" t="s">
        <v>126</v>
      </c>
      <c r="D27" s="4" t="s">
        <v>69</v>
      </c>
      <c r="E27" s="4" t="s">
        <v>179</v>
      </c>
      <c r="F27" s="4" t="s">
        <v>19</v>
      </c>
      <c r="G27" s="12"/>
      <c r="H27" s="7">
        <v>19000</v>
      </c>
      <c r="I27" s="7">
        <v>545.29999999999995</v>
      </c>
      <c r="J27" s="7">
        <v>0</v>
      </c>
      <c r="K27" s="7">
        <v>577.6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1147.9000000000001</v>
      </c>
      <c r="R27" s="7">
        <v>17852.099999999999</v>
      </c>
      <c r="S27" s="4" t="s">
        <v>20</v>
      </c>
    </row>
    <row r="28" spans="1:19" s="1" customFormat="1" ht="26.25" customHeight="1" x14ac:dyDescent="0.25">
      <c r="A28" s="10">
        <f>+SUBTOTAL(103,$B$5:B28)</f>
        <v>24</v>
      </c>
      <c r="B28" s="4" t="s">
        <v>150</v>
      </c>
      <c r="C28" s="4" t="s">
        <v>92</v>
      </c>
      <c r="D28" s="4" t="s">
        <v>69</v>
      </c>
      <c r="E28" s="4" t="s">
        <v>179</v>
      </c>
      <c r="F28" s="4" t="s">
        <v>19</v>
      </c>
      <c r="G28" s="12"/>
      <c r="H28" s="7">
        <v>19000</v>
      </c>
      <c r="I28" s="7">
        <v>545.29999999999995</v>
      </c>
      <c r="J28" s="7">
        <v>0</v>
      </c>
      <c r="K28" s="7">
        <v>577.6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1147.9000000000001</v>
      </c>
      <c r="R28" s="7">
        <v>17852.099999999999</v>
      </c>
      <c r="S28" s="4" t="s">
        <v>20</v>
      </c>
    </row>
    <row r="29" spans="1:19" s="1" customFormat="1" ht="26.25" customHeight="1" x14ac:dyDescent="0.25">
      <c r="A29" s="10">
        <f>+SUBTOTAL(103,$B$5:B29)</f>
        <v>25</v>
      </c>
      <c r="B29" s="4" t="s">
        <v>43</v>
      </c>
      <c r="C29" s="4" t="s">
        <v>121</v>
      </c>
      <c r="D29" s="4" t="s">
        <v>70</v>
      </c>
      <c r="E29" s="4" t="s">
        <v>179</v>
      </c>
      <c r="F29" s="4" t="s">
        <v>19</v>
      </c>
      <c r="G29" s="12"/>
      <c r="H29" s="7">
        <v>18000</v>
      </c>
      <c r="I29" s="7">
        <v>516.6</v>
      </c>
      <c r="J29" s="7">
        <v>0</v>
      </c>
      <c r="K29" s="7">
        <v>547.20000000000005</v>
      </c>
      <c r="L29" s="7">
        <v>0</v>
      </c>
      <c r="M29" s="7">
        <v>25</v>
      </c>
      <c r="N29" s="7">
        <v>0</v>
      </c>
      <c r="O29" s="7"/>
      <c r="P29" s="7">
        <v>0</v>
      </c>
      <c r="Q29" s="7">
        <v>1088.8</v>
      </c>
      <c r="R29" s="7">
        <v>16911.2</v>
      </c>
      <c r="S29" s="4" t="s">
        <v>20</v>
      </c>
    </row>
    <row r="30" spans="1:19" s="1" customFormat="1" ht="26.25" customHeight="1" x14ac:dyDescent="0.25">
      <c r="A30" s="10">
        <f>+SUBTOTAL(103,$B$5:B30)</f>
        <v>26</v>
      </c>
      <c r="B30" s="4" t="s">
        <v>160</v>
      </c>
      <c r="C30" s="4" t="s">
        <v>161</v>
      </c>
      <c r="D30" s="4" t="s">
        <v>70</v>
      </c>
      <c r="E30" s="4" t="s">
        <v>179</v>
      </c>
      <c r="F30" s="4" t="s">
        <v>19</v>
      </c>
      <c r="G30" s="12"/>
      <c r="H30" s="7">
        <v>18000</v>
      </c>
      <c r="I30" s="7">
        <v>516.6</v>
      </c>
      <c r="J30" s="7">
        <v>0</v>
      </c>
      <c r="K30" s="7">
        <v>547.20000000000005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1088.8</v>
      </c>
      <c r="R30" s="7">
        <v>16911.2</v>
      </c>
      <c r="S30" s="4" t="s">
        <v>20</v>
      </c>
    </row>
    <row r="31" spans="1:19" s="1" customFormat="1" ht="26.25" customHeight="1" x14ac:dyDescent="0.25">
      <c r="A31" s="10">
        <f>+SUBTOTAL(103,$B$5:B31)</f>
        <v>27</v>
      </c>
      <c r="B31" s="4" t="s">
        <v>103</v>
      </c>
      <c r="C31" s="4" t="s">
        <v>104</v>
      </c>
      <c r="D31" s="4" t="s">
        <v>63</v>
      </c>
      <c r="E31" s="4" t="s">
        <v>179</v>
      </c>
      <c r="F31" s="4" t="s">
        <v>19</v>
      </c>
      <c r="G31" s="12"/>
      <c r="H31" s="7">
        <v>17000</v>
      </c>
      <c r="I31" s="7">
        <v>487.9</v>
      </c>
      <c r="J31" s="7">
        <v>0</v>
      </c>
      <c r="K31" s="7">
        <v>516.79999999999995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1029.7</v>
      </c>
      <c r="R31" s="7">
        <v>15970.3</v>
      </c>
      <c r="S31" s="4" t="s">
        <v>21</v>
      </c>
    </row>
    <row r="32" spans="1:19" s="1" customFormat="1" ht="26.25" customHeight="1" x14ac:dyDescent="0.25">
      <c r="A32" s="10">
        <f>+SUBTOTAL(103,$B$5:B32)</f>
        <v>28</v>
      </c>
      <c r="B32" s="4" t="s">
        <v>55</v>
      </c>
      <c r="C32" s="4" t="s">
        <v>96</v>
      </c>
      <c r="D32" s="4" t="s">
        <v>70</v>
      </c>
      <c r="E32" s="4" t="s">
        <v>179</v>
      </c>
      <c r="F32" s="4" t="s">
        <v>19</v>
      </c>
      <c r="G32" s="12"/>
      <c r="H32" s="7">
        <v>17000</v>
      </c>
      <c r="I32" s="7">
        <v>487.9</v>
      </c>
      <c r="J32" s="7">
        <v>0</v>
      </c>
      <c r="K32" s="7">
        <v>516.79999999999995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1029.7</v>
      </c>
      <c r="R32" s="7">
        <v>15970.3</v>
      </c>
      <c r="S32" s="4" t="s">
        <v>20</v>
      </c>
    </row>
    <row r="33" spans="1:19" s="1" customFormat="1" ht="26.25" customHeight="1" x14ac:dyDescent="0.25">
      <c r="A33" s="10">
        <f>+SUBTOTAL(103,$B$5:B33)</f>
        <v>29</v>
      </c>
      <c r="B33" s="4" t="s">
        <v>170</v>
      </c>
      <c r="C33" s="4" t="s">
        <v>52</v>
      </c>
      <c r="D33" s="4" t="s">
        <v>70</v>
      </c>
      <c r="E33" s="4" t="s">
        <v>179</v>
      </c>
      <c r="F33" s="4" t="s">
        <v>19</v>
      </c>
      <c r="G33" s="12"/>
      <c r="H33" s="7">
        <v>17000</v>
      </c>
      <c r="I33" s="7">
        <v>487.9</v>
      </c>
      <c r="J33" s="7">
        <v>0</v>
      </c>
      <c r="K33" s="7">
        <v>516.79999999999995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1029.7</v>
      </c>
      <c r="R33" s="7">
        <v>15970.3</v>
      </c>
      <c r="S33" s="4" t="s">
        <v>20</v>
      </c>
    </row>
    <row r="34" spans="1:19" s="1" customFormat="1" ht="26.25" customHeight="1" x14ac:dyDescent="0.25">
      <c r="A34" s="10">
        <f>+SUBTOTAL(103,$B$5:B34)</f>
        <v>30</v>
      </c>
      <c r="B34" s="4" t="s">
        <v>107</v>
      </c>
      <c r="C34" s="4" t="s">
        <v>82</v>
      </c>
      <c r="D34" s="4" t="s">
        <v>67</v>
      </c>
      <c r="E34" s="4" t="s">
        <v>179</v>
      </c>
      <c r="F34" s="4" t="s">
        <v>19</v>
      </c>
      <c r="G34" s="12"/>
      <c r="H34" s="7">
        <v>15000</v>
      </c>
      <c r="I34" s="7">
        <v>430.5</v>
      </c>
      <c r="J34" s="7">
        <v>0</v>
      </c>
      <c r="K34" s="7">
        <v>456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911.5</v>
      </c>
      <c r="R34" s="7">
        <v>14088.5</v>
      </c>
      <c r="S34" s="4" t="s">
        <v>21</v>
      </c>
    </row>
    <row r="35" spans="1:19" s="1" customFormat="1" ht="26.25" customHeight="1" x14ac:dyDescent="0.25">
      <c r="A35" s="10">
        <f>+SUBTOTAL(103,$B$5:B35)</f>
        <v>31</v>
      </c>
      <c r="B35" s="4" t="s">
        <v>114</v>
      </c>
      <c r="C35" s="4" t="s">
        <v>115</v>
      </c>
      <c r="D35" s="4" t="s">
        <v>56</v>
      </c>
      <c r="E35" s="4" t="s">
        <v>179</v>
      </c>
      <c r="F35" s="4" t="s">
        <v>19</v>
      </c>
      <c r="G35" s="12"/>
      <c r="H35" s="7">
        <v>15000</v>
      </c>
      <c r="I35" s="7">
        <v>430.5</v>
      </c>
      <c r="J35" s="7">
        <v>0</v>
      </c>
      <c r="K35" s="7">
        <v>456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911.5</v>
      </c>
      <c r="R35" s="7">
        <v>14088.5</v>
      </c>
      <c r="S35" s="4" t="s">
        <v>21</v>
      </c>
    </row>
    <row r="36" spans="1:19" s="1" customFormat="1" ht="26.25" customHeight="1" x14ac:dyDescent="0.25">
      <c r="A36" s="10">
        <f>+SUBTOTAL(103,$B$5:B36)</f>
        <v>32</v>
      </c>
      <c r="B36" s="4" t="s">
        <v>35</v>
      </c>
      <c r="C36" s="4" t="s">
        <v>140</v>
      </c>
      <c r="D36" s="4" t="s">
        <v>65</v>
      </c>
      <c r="E36" s="4" t="s">
        <v>179</v>
      </c>
      <c r="F36" s="4" t="s">
        <v>19</v>
      </c>
      <c r="G36" s="12"/>
      <c r="H36" s="7">
        <v>15000</v>
      </c>
      <c r="I36" s="7">
        <v>430.5</v>
      </c>
      <c r="J36" s="7">
        <v>0</v>
      </c>
      <c r="K36" s="7">
        <v>456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911.5</v>
      </c>
      <c r="R36" s="7">
        <v>14088.5</v>
      </c>
      <c r="S36" s="4" t="s">
        <v>20</v>
      </c>
    </row>
    <row r="37" spans="1:19" s="1" customFormat="1" ht="26.25" customHeight="1" x14ac:dyDescent="0.25">
      <c r="A37" s="10">
        <f>+SUBTOTAL(103,$B$5:B37)</f>
        <v>33</v>
      </c>
      <c r="B37" s="4" t="s">
        <v>28</v>
      </c>
      <c r="C37" s="4" t="s">
        <v>141</v>
      </c>
      <c r="D37" s="4" t="s">
        <v>56</v>
      </c>
      <c r="E37" s="4" t="s">
        <v>179</v>
      </c>
      <c r="F37" s="4" t="s">
        <v>19</v>
      </c>
      <c r="G37" s="12"/>
      <c r="H37" s="7">
        <v>15000</v>
      </c>
      <c r="I37" s="7">
        <v>430.5</v>
      </c>
      <c r="J37" s="7">
        <v>0</v>
      </c>
      <c r="K37" s="7">
        <v>456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911.5</v>
      </c>
      <c r="R37" s="7">
        <v>14088.5</v>
      </c>
      <c r="S37" s="4" t="s">
        <v>20</v>
      </c>
    </row>
    <row r="38" spans="1:19" s="1" customFormat="1" ht="26.25" customHeight="1" x14ac:dyDescent="0.25">
      <c r="A38" s="10">
        <f>+SUBTOTAL(103,$B$5:B38)</f>
        <v>34</v>
      </c>
      <c r="B38" s="4" t="s">
        <v>157</v>
      </c>
      <c r="C38" s="4" t="s">
        <v>88</v>
      </c>
      <c r="D38" s="4" t="s">
        <v>71</v>
      </c>
      <c r="E38" s="4" t="s">
        <v>179</v>
      </c>
      <c r="F38" s="4" t="s">
        <v>19</v>
      </c>
      <c r="G38" s="12"/>
      <c r="H38" s="7">
        <v>15000</v>
      </c>
      <c r="I38" s="7">
        <v>430.5</v>
      </c>
      <c r="J38" s="7">
        <v>0</v>
      </c>
      <c r="K38" s="7">
        <v>456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911.5</v>
      </c>
      <c r="R38" s="7">
        <v>14088.5</v>
      </c>
      <c r="S38" s="4" t="s">
        <v>20</v>
      </c>
    </row>
    <row r="39" spans="1:19" s="1" customFormat="1" ht="26.25" customHeight="1" x14ac:dyDescent="0.25">
      <c r="A39" s="10">
        <f>+SUBTOTAL(103,$B$5:B39)</f>
        <v>35</v>
      </c>
      <c r="B39" s="4" t="s">
        <v>162</v>
      </c>
      <c r="C39" s="4" t="s">
        <v>163</v>
      </c>
      <c r="D39" s="4" t="s">
        <v>63</v>
      </c>
      <c r="E39" s="4" t="s">
        <v>179</v>
      </c>
      <c r="F39" s="4" t="s">
        <v>19</v>
      </c>
      <c r="G39" s="12"/>
      <c r="H39" s="7">
        <v>15000</v>
      </c>
      <c r="I39" s="7">
        <v>430.5</v>
      </c>
      <c r="J39" s="7">
        <v>0</v>
      </c>
      <c r="K39" s="7">
        <v>456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911.5</v>
      </c>
      <c r="R39" s="7">
        <v>14088.5</v>
      </c>
      <c r="S39" s="4" t="s">
        <v>21</v>
      </c>
    </row>
    <row r="40" spans="1:19" s="1" customFormat="1" ht="26.25" customHeight="1" x14ac:dyDescent="0.25">
      <c r="A40" s="10">
        <f>+SUBTOTAL(103,$B$5:B40)</f>
        <v>36</v>
      </c>
      <c r="B40" s="4" t="s">
        <v>32</v>
      </c>
      <c r="C40" s="4" t="s">
        <v>99</v>
      </c>
      <c r="D40" s="4" t="s">
        <v>71</v>
      </c>
      <c r="E40" s="4" t="s">
        <v>179</v>
      </c>
      <c r="F40" s="4" t="s">
        <v>19</v>
      </c>
      <c r="G40" s="12"/>
      <c r="H40" s="7">
        <v>15000</v>
      </c>
      <c r="I40" s="7">
        <v>430.5</v>
      </c>
      <c r="J40" s="7">
        <v>0</v>
      </c>
      <c r="K40" s="7">
        <v>456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911.5</v>
      </c>
      <c r="R40" s="7">
        <v>14088.5</v>
      </c>
      <c r="S40" s="4" t="s">
        <v>21</v>
      </c>
    </row>
    <row r="41" spans="1:19" s="1" customFormat="1" ht="26.25" customHeight="1" x14ac:dyDescent="0.25">
      <c r="A41" s="10">
        <f>+SUBTOTAL(103,$B$5:B41)</f>
        <v>37</v>
      </c>
      <c r="B41" s="4" t="s">
        <v>74</v>
      </c>
      <c r="C41" s="4" t="s">
        <v>77</v>
      </c>
      <c r="D41" s="4" t="s">
        <v>67</v>
      </c>
      <c r="E41" s="4" t="s">
        <v>179</v>
      </c>
      <c r="F41" s="4" t="s">
        <v>19</v>
      </c>
      <c r="G41" s="12"/>
      <c r="H41" s="7">
        <v>15000</v>
      </c>
      <c r="I41" s="7">
        <v>430.5</v>
      </c>
      <c r="J41" s="7">
        <v>0</v>
      </c>
      <c r="K41" s="7">
        <v>456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911.5</v>
      </c>
      <c r="R41" s="7">
        <v>14088.5</v>
      </c>
      <c r="S41" s="4" t="s">
        <v>21</v>
      </c>
    </row>
    <row r="42" spans="1:19" s="1" customFormat="1" ht="26.25" customHeight="1" x14ac:dyDescent="0.25">
      <c r="A42" s="10">
        <f>+SUBTOTAL(103,$B$5:B42)</f>
        <v>38</v>
      </c>
      <c r="B42" s="4" t="s">
        <v>153</v>
      </c>
      <c r="C42" s="4" t="s">
        <v>154</v>
      </c>
      <c r="D42" s="4" t="s">
        <v>70</v>
      </c>
      <c r="E42" s="4" t="s">
        <v>179</v>
      </c>
      <c r="F42" s="4" t="s">
        <v>19</v>
      </c>
      <c r="G42" s="12"/>
      <c r="H42" s="7">
        <v>13000</v>
      </c>
      <c r="I42" s="7">
        <v>373.1</v>
      </c>
      <c r="J42" s="7">
        <v>0</v>
      </c>
      <c r="K42" s="7">
        <v>395.2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793.3</v>
      </c>
      <c r="R42" s="7">
        <v>12206.7</v>
      </c>
      <c r="S42" s="4" t="s">
        <v>20</v>
      </c>
    </row>
    <row r="43" spans="1:19" s="1" customFormat="1" ht="26.25" customHeight="1" x14ac:dyDescent="0.25">
      <c r="A43" s="10">
        <f>+SUBTOTAL(103,$B$5:B43)</f>
        <v>39</v>
      </c>
      <c r="B43" s="4" t="s">
        <v>168</v>
      </c>
      <c r="C43" s="4" t="s">
        <v>169</v>
      </c>
      <c r="D43" s="4" t="s">
        <v>70</v>
      </c>
      <c r="E43" s="4" t="s">
        <v>179</v>
      </c>
      <c r="F43" s="4" t="s">
        <v>19</v>
      </c>
      <c r="G43" s="12"/>
      <c r="H43" s="7">
        <v>13000</v>
      </c>
      <c r="I43" s="7">
        <v>373.1</v>
      </c>
      <c r="J43" s="7">
        <v>0</v>
      </c>
      <c r="K43" s="7">
        <v>395.2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793.3</v>
      </c>
      <c r="R43" s="7">
        <v>12206.7</v>
      </c>
      <c r="S43" s="4" t="s">
        <v>20</v>
      </c>
    </row>
    <row r="44" spans="1:19" s="1" customFormat="1" ht="26.25" customHeight="1" x14ac:dyDescent="0.25">
      <c r="A44" s="10">
        <f>+SUBTOTAL(103,$B$5:B44)</f>
        <v>40</v>
      </c>
      <c r="B44" s="4" t="s">
        <v>45</v>
      </c>
      <c r="C44" s="4" t="s">
        <v>86</v>
      </c>
      <c r="D44" s="4" t="s">
        <v>25</v>
      </c>
      <c r="E44" s="4" t="s">
        <v>179</v>
      </c>
      <c r="F44" s="4" t="s">
        <v>19</v>
      </c>
      <c r="G44" s="12"/>
      <c r="H44" s="7">
        <v>10000</v>
      </c>
      <c r="I44" s="7">
        <v>287</v>
      </c>
      <c r="J44" s="7">
        <v>0</v>
      </c>
      <c r="K44" s="7">
        <v>304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616</v>
      </c>
      <c r="R44" s="7">
        <v>9384</v>
      </c>
      <c r="S44" s="4" t="s">
        <v>20</v>
      </c>
    </row>
    <row r="47" spans="1:19" x14ac:dyDescent="0.2">
      <c r="H47" s="13">
        <f>SUBTOTAL(9,H5:H46)</f>
        <v>1067500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2:S2"/>
    <mergeCell ref="A3:S3"/>
  </mergeCells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BBA8D-27A8-4346-A899-BDA9009E0E8A}">
  <sheetPr>
    <pageSetUpPr fitToPage="1"/>
  </sheetPr>
  <dimension ref="A1:S31"/>
  <sheetViews>
    <sheetView topLeftCell="A16" zoomScale="87" zoomScaleNormal="87" zoomScaleSheetLayoutView="25" workbookViewId="0">
      <selection activeCell="A3" sqref="A3:S3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33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8.5" x14ac:dyDescent="0.45">
      <c r="A3" s="15" t="s">
        <v>181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180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3" t="s">
        <v>18</v>
      </c>
    </row>
    <row r="5" spans="1:19" s="1" customFormat="1" ht="26.25" customHeight="1" x14ac:dyDescent="0.25">
      <c r="A5" s="10">
        <f>+SUBTOTAL(103,$B$5:B5)</f>
        <v>1</v>
      </c>
      <c r="B5" s="4" t="s">
        <v>129</v>
      </c>
      <c r="C5" s="4" t="s">
        <v>81</v>
      </c>
      <c r="D5" s="4" t="s">
        <v>34</v>
      </c>
      <c r="E5" s="4" t="s">
        <v>179</v>
      </c>
      <c r="F5" s="4" t="s">
        <v>22</v>
      </c>
      <c r="G5" s="12"/>
      <c r="H5" s="7">
        <v>135000</v>
      </c>
      <c r="I5" s="7">
        <v>3874.5</v>
      </c>
      <c r="J5" s="7">
        <v>20338.240000000002</v>
      </c>
      <c r="K5" s="7">
        <v>4104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28341.74</v>
      </c>
      <c r="R5" s="7">
        <v>106658.26</v>
      </c>
      <c r="S5" s="4" t="s">
        <v>21</v>
      </c>
    </row>
    <row r="6" spans="1:19" s="1" customFormat="1" ht="26.25" customHeight="1" x14ac:dyDescent="0.25">
      <c r="A6" s="10">
        <f>+SUBTOTAL(103,$B$5:B6)</f>
        <v>2</v>
      </c>
      <c r="B6" s="4" t="s">
        <v>73</v>
      </c>
      <c r="C6" s="4" t="s">
        <v>128</v>
      </c>
      <c r="D6" s="4" t="s">
        <v>23</v>
      </c>
      <c r="E6" s="4" t="s">
        <v>179</v>
      </c>
      <c r="F6" s="4" t="s">
        <v>22</v>
      </c>
      <c r="G6" s="12"/>
      <c r="H6" s="7">
        <v>100000</v>
      </c>
      <c r="I6" s="7">
        <v>2870</v>
      </c>
      <c r="J6" s="7">
        <v>12105.37</v>
      </c>
      <c r="K6" s="7">
        <v>3040</v>
      </c>
      <c r="L6" s="7">
        <v>0</v>
      </c>
      <c r="M6" s="7">
        <v>25</v>
      </c>
      <c r="N6" s="7">
        <v>0</v>
      </c>
      <c r="O6" s="7"/>
      <c r="P6" s="7">
        <v>0</v>
      </c>
      <c r="Q6" s="7">
        <v>18040.37</v>
      </c>
      <c r="R6" s="7">
        <v>81959.63</v>
      </c>
      <c r="S6" s="4" t="s">
        <v>21</v>
      </c>
    </row>
    <row r="7" spans="1:19" s="1" customFormat="1" ht="26.25" customHeight="1" x14ac:dyDescent="0.25">
      <c r="A7" s="10">
        <f>+SUBTOTAL(103,$B$5:B7)</f>
        <v>3</v>
      </c>
      <c r="B7" s="4" t="s">
        <v>138</v>
      </c>
      <c r="C7" s="4" t="s">
        <v>139</v>
      </c>
      <c r="D7" s="4" t="s">
        <v>26</v>
      </c>
      <c r="E7" s="4" t="s">
        <v>179</v>
      </c>
      <c r="F7" s="4" t="s">
        <v>22</v>
      </c>
      <c r="G7" s="12"/>
      <c r="H7" s="7">
        <v>90000</v>
      </c>
      <c r="I7" s="7">
        <v>2583</v>
      </c>
      <c r="J7" s="7">
        <v>9753.1200000000008</v>
      </c>
      <c r="K7" s="7">
        <v>2736</v>
      </c>
      <c r="L7" s="7">
        <v>0</v>
      </c>
      <c r="M7" s="7">
        <v>25</v>
      </c>
      <c r="N7" s="7">
        <v>0</v>
      </c>
      <c r="O7" s="7"/>
      <c r="P7" s="7">
        <v>0</v>
      </c>
      <c r="Q7" s="7">
        <v>15097.12</v>
      </c>
      <c r="R7" s="7">
        <v>74902.880000000005</v>
      </c>
      <c r="S7" s="4" t="s">
        <v>20</v>
      </c>
    </row>
    <row r="8" spans="1:19" s="1" customFormat="1" ht="26.25" customHeight="1" x14ac:dyDescent="0.25">
      <c r="A8" s="10">
        <f>+SUBTOTAL(103,$B$5:B8)</f>
        <v>4</v>
      </c>
      <c r="B8" s="4" t="s">
        <v>30</v>
      </c>
      <c r="C8" s="4" t="s">
        <v>76</v>
      </c>
      <c r="D8" s="4" t="s">
        <v>31</v>
      </c>
      <c r="E8" s="4" t="s">
        <v>179</v>
      </c>
      <c r="F8" s="4" t="s">
        <v>22</v>
      </c>
      <c r="G8" s="12"/>
      <c r="H8" s="7">
        <v>80000</v>
      </c>
      <c r="I8" s="7">
        <v>2296</v>
      </c>
      <c r="J8" s="7">
        <v>7400.87</v>
      </c>
      <c r="K8" s="7">
        <v>2432</v>
      </c>
      <c r="L8" s="7">
        <v>0</v>
      </c>
      <c r="M8" s="7">
        <v>25</v>
      </c>
      <c r="N8" s="7">
        <v>0</v>
      </c>
      <c r="O8" s="7"/>
      <c r="P8" s="7">
        <v>0</v>
      </c>
      <c r="Q8" s="7">
        <v>12153.87</v>
      </c>
      <c r="R8" s="7">
        <v>67846.13</v>
      </c>
      <c r="S8" s="4" t="s">
        <v>20</v>
      </c>
    </row>
    <row r="9" spans="1:19" s="1" customFormat="1" ht="26.25" customHeight="1" x14ac:dyDescent="0.25">
      <c r="A9" s="10">
        <f>+SUBTOTAL(103,$B$5:B9)</f>
        <v>5</v>
      </c>
      <c r="B9" s="4" t="s">
        <v>133</v>
      </c>
      <c r="C9" s="4" t="s">
        <v>134</v>
      </c>
      <c r="D9" s="4" t="s">
        <v>31</v>
      </c>
      <c r="E9" s="4" t="s">
        <v>179</v>
      </c>
      <c r="F9" s="4" t="s">
        <v>22</v>
      </c>
      <c r="G9" s="12"/>
      <c r="H9" s="7">
        <v>80000</v>
      </c>
      <c r="I9" s="7">
        <v>2296</v>
      </c>
      <c r="J9" s="7">
        <v>7400.87</v>
      </c>
      <c r="K9" s="7">
        <v>2432</v>
      </c>
      <c r="L9" s="7">
        <v>0</v>
      </c>
      <c r="M9" s="7">
        <v>25</v>
      </c>
      <c r="N9" s="7">
        <v>0</v>
      </c>
      <c r="O9" s="7"/>
      <c r="P9" s="7">
        <v>0</v>
      </c>
      <c r="Q9" s="7">
        <v>12153.87</v>
      </c>
      <c r="R9" s="7">
        <v>67846.13</v>
      </c>
      <c r="S9" s="4" t="s">
        <v>21</v>
      </c>
    </row>
    <row r="10" spans="1:19" s="1" customFormat="1" ht="26.25" customHeight="1" x14ac:dyDescent="0.25">
      <c r="A10" s="10">
        <f>+SUBTOTAL(103,$B$5:B10)</f>
        <v>6</v>
      </c>
      <c r="B10" s="4" t="s">
        <v>151</v>
      </c>
      <c r="C10" s="4" t="s">
        <v>152</v>
      </c>
      <c r="D10" s="4" t="s">
        <v>178</v>
      </c>
      <c r="E10" s="4" t="s">
        <v>179</v>
      </c>
      <c r="F10" s="4" t="s">
        <v>22</v>
      </c>
      <c r="G10" s="12"/>
      <c r="H10" s="7">
        <v>80000</v>
      </c>
      <c r="I10" s="7">
        <v>2296</v>
      </c>
      <c r="J10" s="7">
        <v>6920.92</v>
      </c>
      <c r="K10" s="7">
        <v>2432</v>
      </c>
      <c r="L10" s="7">
        <v>1919.78</v>
      </c>
      <c r="M10" s="7">
        <v>25</v>
      </c>
      <c r="N10" s="7">
        <v>0</v>
      </c>
      <c r="O10" s="7"/>
      <c r="P10" s="7">
        <v>0</v>
      </c>
      <c r="Q10" s="7">
        <v>13593.7</v>
      </c>
      <c r="R10" s="7">
        <v>66406.3</v>
      </c>
      <c r="S10" s="4" t="s">
        <v>20</v>
      </c>
    </row>
    <row r="11" spans="1:19" s="1" customFormat="1" ht="26.25" customHeight="1" x14ac:dyDescent="0.25">
      <c r="A11" s="10">
        <f>+SUBTOTAL(103,$B$5:B11)</f>
        <v>7</v>
      </c>
      <c r="B11" s="4" t="s">
        <v>155</v>
      </c>
      <c r="C11" s="4" t="s">
        <v>156</v>
      </c>
      <c r="D11" s="4" t="s">
        <v>33</v>
      </c>
      <c r="E11" s="4" t="s">
        <v>179</v>
      </c>
      <c r="F11" s="4" t="s">
        <v>22</v>
      </c>
      <c r="G11" s="12"/>
      <c r="H11" s="7">
        <v>75000</v>
      </c>
      <c r="I11" s="7">
        <v>2152.5</v>
      </c>
      <c r="J11" s="7">
        <v>5925.42</v>
      </c>
      <c r="K11" s="7">
        <v>2280</v>
      </c>
      <c r="L11" s="7">
        <v>1919.78</v>
      </c>
      <c r="M11" s="7">
        <v>25</v>
      </c>
      <c r="N11" s="7">
        <v>0</v>
      </c>
      <c r="O11" s="7"/>
      <c r="P11" s="7">
        <v>0</v>
      </c>
      <c r="Q11" s="7">
        <v>12302.7</v>
      </c>
      <c r="R11" s="7">
        <v>62697.3</v>
      </c>
      <c r="S11" s="4" t="s">
        <v>20</v>
      </c>
    </row>
    <row r="12" spans="1:19" s="1" customFormat="1" ht="26.25" customHeight="1" x14ac:dyDescent="0.25">
      <c r="A12" s="10">
        <f>+SUBTOTAL(103,$B$5:B12)</f>
        <v>8</v>
      </c>
      <c r="B12" s="4" t="s">
        <v>110</v>
      </c>
      <c r="C12" s="4" t="s">
        <v>111</v>
      </c>
      <c r="D12" s="4" t="s">
        <v>27</v>
      </c>
      <c r="E12" s="4" t="s">
        <v>179</v>
      </c>
      <c r="F12" s="4" t="s">
        <v>22</v>
      </c>
      <c r="G12" s="12"/>
      <c r="H12" s="7">
        <v>70000</v>
      </c>
      <c r="I12" s="7">
        <v>2009</v>
      </c>
      <c r="J12" s="7">
        <v>5368.48</v>
      </c>
      <c r="K12" s="7">
        <v>2128</v>
      </c>
      <c r="L12" s="7">
        <v>0</v>
      </c>
      <c r="M12" s="7">
        <v>25</v>
      </c>
      <c r="N12" s="7">
        <v>0</v>
      </c>
      <c r="O12" s="7"/>
      <c r="P12" s="7">
        <v>0</v>
      </c>
      <c r="Q12" s="7">
        <v>9530.48</v>
      </c>
      <c r="R12" s="7">
        <v>60469.520000000004</v>
      </c>
      <c r="S12" s="4" t="s">
        <v>21</v>
      </c>
    </row>
    <row r="13" spans="1:19" s="1" customFormat="1" ht="26.25" customHeight="1" x14ac:dyDescent="0.25">
      <c r="A13" s="10">
        <f>+SUBTOTAL(103,$B$5:B13)</f>
        <v>9</v>
      </c>
      <c r="B13" s="4" t="s">
        <v>72</v>
      </c>
      <c r="C13" s="4" t="s">
        <v>127</v>
      </c>
      <c r="D13" s="4" t="s">
        <v>37</v>
      </c>
      <c r="E13" s="4" t="s">
        <v>179</v>
      </c>
      <c r="F13" s="4" t="s">
        <v>22</v>
      </c>
      <c r="G13" s="12"/>
      <c r="H13" s="7">
        <v>65000</v>
      </c>
      <c r="I13" s="7">
        <v>1865.5</v>
      </c>
      <c r="J13" s="7">
        <v>4427.58</v>
      </c>
      <c r="K13" s="7">
        <v>1976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8294.08</v>
      </c>
      <c r="R13" s="7">
        <v>56705.919999999998</v>
      </c>
      <c r="S13" s="4" t="s">
        <v>20</v>
      </c>
    </row>
    <row r="14" spans="1:19" s="1" customFormat="1" ht="26.25" customHeight="1" x14ac:dyDescent="0.25">
      <c r="A14" s="10">
        <f>+SUBTOTAL(103,$B$5:B14)</f>
        <v>10</v>
      </c>
      <c r="B14" s="4" t="s">
        <v>47</v>
      </c>
      <c r="C14" s="4" t="s">
        <v>87</v>
      </c>
      <c r="D14" s="4" t="s">
        <v>41</v>
      </c>
      <c r="E14" s="4" t="s">
        <v>179</v>
      </c>
      <c r="F14" s="4" t="s">
        <v>22</v>
      </c>
      <c r="G14" s="12"/>
      <c r="H14" s="7">
        <v>60000</v>
      </c>
      <c r="I14" s="7">
        <v>1722</v>
      </c>
      <c r="J14" s="7">
        <v>3486.68</v>
      </c>
      <c r="K14" s="7">
        <v>1824</v>
      </c>
      <c r="L14" s="7">
        <v>0</v>
      </c>
      <c r="M14" s="7">
        <v>25</v>
      </c>
      <c r="N14" s="7">
        <v>0</v>
      </c>
      <c r="O14" s="7"/>
      <c r="P14" s="7">
        <v>0</v>
      </c>
      <c r="Q14" s="7">
        <v>7057.68</v>
      </c>
      <c r="R14" s="7">
        <v>52942.32</v>
      </c>
      <c r="S14" s="4" t="s">
        <v>20</v>
      </c>
    </row>
    <row r="15" spans="1:19" s="1" customFormat="1" ht="26.25" customHeight="1" x14ac:dyDescent="0.25">
      <c r="A15" s="10">
        <f>+SUBTOTAL(103,$B$5:B15)</f>
        <v>11</v>
      </c>
      <c r="B15" s="4" t="s">
        <v>29</v>
      </c>
      <c r="C15" s="4" t="s">
        <v>78</v>
      </c>
      <c r="D15" s="4" t="s">
        <v>31</v>
      </c>
      <c r="E15" s="4" t="s">
        <v>179</v>
      </c>
      <c r="F15" s="4" t="s">
        <v>22</v>
      </c>
      <c r="G15" s="12"/>
      <c r="H15" s="7">
        <v>60000</v>
      </c>
      <c r="I15" s="7">
        <v>1722</v>
      </c>
      <c r="J15" s="7">
        <v>3486.68</v>
      </c>
      <c r="K15" s="7">
        <v>1824</v>
      </c>
      <c r="L15" s="7">
        <v>0</v>
      </c>
      <c r="M15" s="7">
        <v>25</v>
      </c>
      <c r="N15" s="7">
        <v>0</v>
      </c>
      <c r="O15" s="7"/>
      <c r="P15" s="7">
        <v>0</v>
      </c>
      <c r="Q15" s="7">
        <v>7057.68</v>
      </c>
      <c r="R15" s="7">
        <v>52942.32</v>
      </c>
      <c r="S15" s="4" t="s">
        <v>20</v>
      </c>
    </row>
    <row r="16" spans="1:19" s="1" customFormat="1" ht="26.25" customHeight="1" x14ac:dyDescent="0.25">
      <c r="A16" s="10">
        <f>+SUBTOTAL(103,$B$5:B16)</f>
        <v>12</v>
      </c>
      <c r="B16" s="4" t="s">
        <v>40</v>
      </c>
      <c r="C16" s="4" t="s">
        <v>106</v>
      </c>
      <c r="D16" s="4" t="s">
        <v>61</v>
      </c>
      <c r="E16" s="4" t="s">
        <v>179</v>
      </c>
      <c r="F16" s="4" t="s">
        <v>22</v>
      </c>
      <c r="G16" s="12"/>
      <c r="H16" s="7">
        <v>55000</v>
      </c>
      <c r="I16" s="7">
        <v>1578.5</v>
      </c>
      <c r="J16" s="7">
        <v>2559.6799999999998</v>
      </c>
      <c r="K16" s="7">
        <v>1672</v>
      </c>
      <c r="L16" s="7">
        <v>0</v>
      </c>
      <c r="M16" s="7">
        <v>25</v>
      </c>
      <c r="N16" s="7">
        <v>0</v>
      </c>
      <c r="O16" s="7"/>
      <c r="P16" s="7">
        <v>0</v>
      </c>
      <c r="Q16" s="7">
        <v>5835.18</v>
      </c>
      <c r="R16" s="7">
        <v>49164.82</v>
      </c>
      <c r="S16" s="4" t="s">
        <v>21</v>
      </c>
    </row>
    <row r="17" spans="1:19" s="1" customFormat="1" ht="26.25" customHeight="1" x14ac:dyDescent="0.25">
      <c r="A17" s="10">
        <f>+SUBTOTAL(103,$B$5:B17)</f>
        <v>13</v>
      </c>
      <c r="B17" s="4" t="s">
        <v>119</v>
      </c>
      <c r="C17" s="4" t="s">
        <v>120</v>
      </c>
      <c r="D17" s="4" t="s">
        <v>64</v>
      </c>
      <c r="E17" s="4" t="s">
        <v>179</v>
      </c>
      <c r="F17" s="4" t="s">
        <v>22</v>
      </c>
      <c r="G17" s="12"/>
      <c r="H17" s="7">
        <v>50000</v>
      </c>
      <c r="I17" s="7">
        <v>1435</v>
      </c>
      <c r="J17" s="7">
        <v>1854</v>
      </c>
      <c r="K17" s="7">
        <v>1520</v>
      </c>
      <c r="L17" s="7">
        <v>0</v>
      </c>
      <c r="M17" s="7">
        <v>25</v>
      </c>
      <c r="N17" s="7">
        <v>0</v>
      </c>
      <c r="O17" s="7"/>
      <c r="P17" s="7">
        <v>0</v>
      </c>
      <c r="Q17" s="7">
        <v>4834</v>
      </c>
      <c r="R17" s="7">
        <v>45166</v>
      </c>
      <c r="S17" s="4" t="s">
        <v>20</v>
      </c>
    </row>
    <row r="18" spans="1:19" s="1" customFormat="1" ht="26.25" customHeight="1" x14ac:dyDescent="0.25">
      <c r="A18" s="10">
        <f>+SUBTOTAL(103,$B$5:B18)</f>
        <v>14</v>
      </c>
      <c r="B18" s="4" t="s">
        <v>48</v>
      </c>
      <c r="C18" s="4" t="s">
        <v>145</v>
      </c>
      <c r="D18" s="4" t="s">
        <v>60</v>
      </c>
      <c r="E18" s="4" t="s">
        <v>179</v>
      </c>
      <c r="F18" s="4" t="s">
        <v>22</v>
      </c>
      <c r="G18" s="12"/>
      <c r="H18" s="7">
        <v>50000</v>
      </c>
      <c r="I18" s="7">
        <v>1435</v>
      </c>
      <c r="J18" s="7">
        <v>1854</v>
      </c>
      <c r="K18" s="7">
        <v>1520</v>
      </c>
      <c r="L18" s="7">
        <v>0</v>
      </c>
      <c r="M18" s="7">
        <v>25</v>
      </c>
      <c r="N18" s="7">
        <v>0</v>
      </c>
      <c r="O18" s="7"/>
      <c r="P18" s="7">
        <v>0</v>
      </c>
      <c r="Q18" s="7">
        <v>4834</v>
      </c>
      <c r="R18" s="7">
        <v>45166</v>
      </c>
      <c r="S18" s="4" t="s">
        <v>20</v>
      </c>
    </row>
    <row r="19" spans="1:19" s="1" customFormat="1" ht="26.25" customHeight="1" x14ac:dyDescent="0.25">
      <c r="A19" s="10">
        <f>+SUBTOTAL(103,$B$5:B19)</f>
        <v>15</v>
      </c>
      <c r="B19" s="4" t="s">
        <v>53</v>
      </c>
      <c r="C19" s="4" t="s">
        <v>174</v>
      </c>
      <c r="D19" s="4" t="s">
        <v>25</v>
      </c>
      <c r="E19" s="4" t="s">
        <v>179</v>
      </c>
      <c r="F19" s="4" t="s">
        <v>22</v>
      </c>
      <c r="G19" s="12"/>
      <c r="H19" s="7">
        <v>50000</v>
      </c>
      <c r="I19" s="7">
        <v>1435</v>
      </c>
      <c r="J19" s="7">
        <v>1854</v>
      </c>
      <c r="K19" s="7">
        <v>1520</v>
      </c>
      <c r="L19" s="7">
        <v>0</v>
      </c>
      <c r="M19" s="7">
        <v>25</v>
      </c>
      <c r="N19" s="7">
        <v>0</v>
      </c>
      <c r="O19" s="7"/>
      <c r="P19" s="7">
        <v>0</v>
      </c>
      <c r="Q19" s="7">
        <v>4834</v>
      </c>
      <c r="R19" s="7">
        <v>45166</v>
      </c>
      <c r="S19" s="4" t="s">
        <v>20</v>
      </c>
    </row>
    <row r="20" spans="1:19" s="1" customFormat="1" ht="26.25" customHeight="1" x14ac:dyDescent="0.25">
      <c r="A20" s="10">
        <f>+SUBTOTAL(103,$B$5:B20)</f>
        <v>16</v>
      </c>
      <c r="B20" s="4" t="s">
        <v>75</v>
      </c>
      <c r="C20" s="4" t="s">
        <v>112</v>
      </c>
      <c r="D20" s="4" t="s">
        <v>25</v>
      </c>
      <c r="E20" s="4" t="s">
        <v>179</v>
      </c>
      <c r="F20" s="4" t="s">
        <v>22</v>
      </c>
      <c r="G20" s="12"/>
      <c r="H20" s="7">
        <v>40000</v>
      </c>
      <c r="I20" s="7">
        <v>1148</v>
      </c>
      <c r="J20" s="7">
        <v>442.65</v>
      </c>
      <c r="K20" s="7">
        <v>1216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2831.65</v>
      </c>
      <c r="R20" s="7">
        <v>37168.35</v>
      </c>
      <c r="S20" s="4" t="s">
        <v>20</v>
      </c>
    </row>
    <row r="21" spans="1:19" s="1" customFormat="1" ht="26.25" customHeight="1" x14ac:dyDescent="0.25">
      <c r="A21" s="10">
        <f>+SUBTOTAL(103,$B$5:B21)</f>
        <v>17</v>
      </c>
      <c r="B21" s="4" t="s">
        <v>68</v>
      </c>
      <c r="C21" s="4" t="s">
        <v>89</v>
      </c>
      <c r="D21" s="4" t="s">
        <v>54</v>
      </c>
      <c r="E21" s="4" t="s">
        <v>179</v>
      </c>
      <c r="F21" s="4" t="s">
        <v>22</v>
      </c>
      <c r="G21" s="12"/>
      <c r="H21" s="7">
        <v>40000</v>
      </c>
      <c r="I21" s="7">
        <v>1148</v>
      </c>
      <c r="J21" s="7">
        <v>442.65</v>
      </c>
      <c r="K21" s="7">
        <v>1216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2831.65</v>
      </c>
      <c r="R21" s="7">
        <v>37168.35</v>
      </c>
      <c r="S21" s="4" t="s">
        <v>20</v>
      </c>
    </row>
    <row r="22" spans="1:19" s="1" customFormat="1" ht="26.25" customHeight="1" x14ac:dyDescent="0.25">
      <c r="A22" s="10">
        <f>+SUBTOTAL(103,$B$5:B22)</f>
        <v>18</v>
      </c>
      <c r="B22" s="4" t="s">
        <v>132</v>
      </c>
      <c r="C22" s="4" t="s">
        <v>91</v>
      </c>
      <c r="D22" s="4" t="s">
        <v>25</v>
      </c>
      <c r="E22" s="4" t="s">
        <v>179</v>
      </c>
      <c r="F22" s="4" t="s">
        <v>22</v>
      </c>
      <c r="G22" s="12"/>
      <c r="H22" s="7">
        <v>40000</v>
      </c>
      <c r="I22" s="7">
        <v>1148</v>
      </c>
      <c r="J22" s="7">
        <v>442.65</v>
      </c>
      <c r="K22" s="7">
        <v>1216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2831.65</v>
      </c>
      <c r="R22" s="7">
        <v>37168.35</v>
      </c>
      <c r="S22" s="4" t="s">
        <v>20</v>
      </c>
    </row>
    <row r="23" spans="1:19" s="1" customFormat="1" ht="26.25" customHeight="1" x14ac:dyDescent="0.25">
      <c r="A23" s="10">
        <f>+SUBTOTAL(103,$B$5:B23)</f>
        <v>19</v>
      </c>
      <c r="B23" s="4" t="s">
        <v>135</v>
      </c>
      <c r="C23" s="4" t="s">
        <v>98</v>
      </c>
      <c r="D23" s="4" t="s">
        <v>25</v>
      </c>
      <c r="E23" s="4" t="s">
        <v>179</v>
      </c>
      <c r="F23" s="4" t="s">
        <v>22</v>
      </c>
      <c r="G23" s="12"/>
      <c r="H23" s="7">
        <v>40000</v>
      </c>
      <c r="I23" s="7">
        <v>1148</v>
      </c>
      <c r="J23" s="7">
        <v>442.65</v>
      </c>
      <c r="K23" s="7">
        <v>1216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2831.65</v>
      </c>
      <c r="R23" s="7">
        <v>37168.35</v>
      </c>
      <c r="S23" s="4" t="s">
        <v>21</v>
      </c>
    </row>
    <row r="24" spans="1:19" s="1" customFormat="1" ht="26.25" customHeight="1" x14ac:dyDescent="0.25">
      <c r="A24" s="10">
        <f>+SUBTOTAL(103,$B$5:B24)</f>
        <v>20</v>
      </c>
      <c r="B24" s="4" t="s">
        <v>136</v>
      </c>
      <c r="C24" s="4" t="s">
        <v>137</v>
      </c>
      <c r="D24" s="4" t="s">
        <v>25</v>
      </c>
      <c r="E24" s="4" t="s">
        <v>179</v>
      </c>
      <c r="F24" s="4" t="s">
        <v>22</v>
      </c>
      <c r="G24" s="12"/>
      <c r="H24" s="7">
        <v>40000</v>
      </c>
      <c r="I24" s="7">
        <v>1148</v>
      </c>
      <c r="J24" s="7">
        <v>442.65</v>
      </c>
      <c r="K24" s="7">
        <v>1216</v>
      </c>
      <c r="L24" s="7">
        <v>0</v>
      </c>
      <c r="M24" s="7">
        <v>25</v>
      </c>
      <c r="N24" s="7">
        <v>0</v>
      </c>
      <c r="O24" s="7"/>
      <c r="P24" s="7">
        <v>0</v>
      </c>
      <c r="Q24" s="7">
        <v>2831.65</v>
      </c>
      <c r="R24" s="7">
        <v>37168.35</v>
      </c>
      <c r="S24" s="4" t="s">
        <v>20</v>
      </c>
    </row>
    <row r="25" spans="1:19" s="1" customFormat="1" ht="26.25" customHeight="1" x14ac:dyDescent="0.25">
      <c r="A25" s="10">
        <f>+SUBTOTAL(103,$B$5:B25)</f>
        <v>21</v>
      </c>
      <c r="B25" s="4" t="s">
        <v>142</v>
      </c>
      <c r="C25" s="4" t="s">
        <v>143</v>
      </c>
      <c r="D25" s="4" t="s">
        <v>25</v>
      </c>
      <c r="E25" s="4" t="s">
        <v>179</v>
      </c>
      <c r="F25" s="4" t="s">
        <v>22</v>
      </c>
      <c r="G25" s="12"/>
      <c r="H25" s="7">
        <v>40000</v>
      </c>
      <c r="I25" s="7">
        <v>1148</v>
      </c>
      <c r="J25" s="7">
        <v>442.65</v>
      </c>
      <c r="K25" s="7">
        <v>1216</v>
      </c>
      <c r="L25" s="7">
        <v>0</v>
      </c>
      <c r="M25" s="7">
        <v>25</v>
      </c>
      <c r="N25" s="7">
        <v>0</v>
      </c>
      <c r="O25" s="7"/>
      <c r="P25" s="7">
        <v>0</v>
      </c>
      <c r="Q25" s="7">
        <v>2831.65</v>
      </c>
      <c r="R25" s="7">
        <v>37168.35</v>
      </c>
      <c r="S25" s="4" t="s">
        <v>20</v>
      </c>
    </row>
    <row r="26" spans="1:19" s="1" customFormat="1" ht="26.25" customHeight="1" x14ac:dyDescent="0.25">
      <c r="A26" s="10">
        <f>+SUBTOTAL(103,$B$5:B26)</f>
        <v>22</v>
      </c>
      <c r="B26" s="4" t="s">
        <v>144</v>
      </c>
      <c r="C26" s="4" t="s">
        <v>85</v>
      </c>
      <c r="D26" s="4" t="s">
        <v>25</v>
      </c>
      <c r="E26" s="4" t="s">
        <v>179</v>
      </c>
      <c r="F26" s="4" t="s">
        <v>22</v>
      </c>
      <c r="G26" s="12"/>
      <c r="H26" s="7">
        <v>40000</v>
      </c>
      <c r="I26" s="7">
        <v>1148</v>
      </c>
      <c r="J26" s="7">
        <v>442.65</v>
      </c>
      <c r="K26" s="7">
        <v>1216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2831.65</v>
      </c>
      <c r="R26" s="7">
        <v>37168.35</v>
      </c>
      <c r="S26" s="4" t="s">
        <v>20</v>
      </c>
    </row>
    <row r="27" spans="1:19" s="1" customFormat="1" ht="26.25" customHeight="1" x14ac:dyDescent="0.25">
      <c r="A27" s="10">
        <f>+SUBTOTAL(103,$B$5:B27)</f>
        <v>23</v>
      </c>
      <c r="B27" s="4" t="s">
        <v>158</v>
      </c>
      <c r="C27" s="4" t="s">
        <v>159</v>
      </c>
      <c r="D27" s="4" t="s">
        <v>25</v>
      </c>
      <c r="E27" s="4" t="s">
        <v>179</v>
      </c>
      <c r="F27" s="4" t="s">
        <v>22</v>
      </c>
      <c r="G27" s="12"/>
      <c r="H27" s="7">
        <v>40000</v>
      </c>
      <c r="I27" s="7">
        <v>1148</v>
      </c>
      <c r="J27" s="7">
        <v>442.65</v>
      </c>
      <c r="K27" s="7">
        <v>1216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2831.65</v>
      </c>
      <c r="R27" s="7">
        <v>37168.35</v>
      </c>
      <c r="S27" s="4" t="s">
        <v>21</v>
      </c>
    </row>
    <row r="28" spans="1:19" s="1" customFormat="1" ht="26.25" customHeight="1" x14ac:dyDescent="0.25">
      <c r="A28" s="10">
        <f>+SUBTOTAL(103,$B$5:B28)</f>
        <v>24</v>
      </c>
      <c r="B28" s="4" t="s">
        <v>171</v>
      </c>
      <c r="C28" s="4" t="s">
        <v>172</v>
      </c>
      <c r="D28" s="4" t="s">
        <v>25</v>
      </c>
      <c r="E28" s="4" t="s">
        <v>179</v>
      </c>
      <c r="F28" s="4" t="s">
        <v>22</v>
      </c>
      <c r="G28" s="12"/>
      <c r="H28" s="7">
        <v>40000</v>
      </c>
      <c r="I28" s="7">
        <v>1148</v>
      </c>
      <c r="J28" s="7">
        <v>442.65</v>
      </c>
      <c r="K28" s="7">
        <v>1216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2831.65</v>
      </c>
      <c r="R28" s="7">
        <v>37168.35</v>
      </c>
      <c r="S28" s="4" t="s">
        <v>20</v>
      </c>
    </row>
    <row r="31" spans="1:19" x14ac:dyDescent="0.2">
      <c r="H31" s="13">
        <f>SUBTOTAL(9,H5:H30)</f>
        <v>1460000</v>
      </c>
    </row>
  </sheetData>
  <sheetProtection formatCells="0" formatColumns="0" formatRows="0" insertColumns="0" insertRows="0" insertHyperlinks="0" deleteColumns="0" deleteRows="0" sort="0" autoFilter="0" pivotTables="0"/>
  <autoFilter ref="A4:S28" xr:uid="{76EBBA8D-27A8-4346-A899-BDA9009E0E8A}"/>
  <mergeCells count="2">
    <mergeCell ref="A2:S2"/>
    <mergeCell ref="A3:S3"/>
  </mergeCells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San Juan  FIJOS</vt:lpstr>
      <vt:lpstr>Plan San Juan TEMPOREROS</vt:lpstr>
      <vt:lpstr>'Plan San Juan  FIJOS'!Títulos_a_imprimir</vt:lpstr>
      <vt:lpstr>'Plan San Juan TEMPOREROS'!Títulos_a_imprimir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Rafaela Villar</cp:lastModifiedBy>
  <cp:revision/>
  <cp:lastPrinted>2026-03-30T19:17:44Z</cp:lastPrinted>
  <dcterms:created xsi:type="dcterms:W3CDTF">2018-06-05T14:18:20Z</dcterms:created>
  <dcterms:modified xsi:type="dcterms:W3CDTF">2026-04-06T15:55:55Z</dcterms:modified>
  <cp:category/>
  <cp:contentStatus/>
</cp:coreProperties>
</file>