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perez.AGRICULTURA\Desktop\PRESUPUESTO 2026\"/>
    </mc:Choice>
  </mc:AlternateContent>
  <bookViews>
    <workbookView xWindow="0" yWindow="0" windowWidth="16170" windowHeight="6060" activeTab="3"/>
  </bookViews>
  <sheets>
    <sheet name="CAPITULO" sheetId="1" r:id="rId1"/>
    <sheet name=" MARD con proy." sheetId="3" r:id="rId2"/>
    <sheet name="MARD SOLO" sheetId="2" r:id="rId3"/>
    <sheet name="ASFL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4" l="1"/>
  <c r="F48" i="4"/>
  <c r="F42" i="4"/>
  <c r="F49" i="4" s="1"/>
  <c r="C61" i="3" l="1"/>
  <c r="C51" i="3"/>
  <c r="C43" i="3"/>
  <c r="C34" i="3"/>
  <c r="C24" i="3"/>
  <c r="C14" i="3"/>
  <c r="C8" i="3"/>
  <c r="C73" i="3" l="1"/>
  <c r="E78" i="3" l="1"/>
  <c r="D78" i="3"/>
  <c r="D77" i="3" s="1"/>
  <c r="D76" i="3" s="1"/>
  <c r="D75" i="3" s="1"/>
  <c r="C78" i="3"/>
  <c r="E77" i="3"/>
  <c r="E76" i="3"/>
  <c r="E75" i="3" s="1"/>
  <c r="C75" i="3"/>
  <c r="C83" i="3" s="1"/>
  <c r="E69" i="3"/>
  <c r="D69" i="3"/>
  <c r="E66" i="3"/>
  <c r="D66" i="3"/>
  <c r="E61" i="3"/>
  <c r="D61" i="3"/>
  <c r="D60" i="3" s="1"/>
  <c r="D59" i="3" s="1"/>
  <c r="D58" i="3" s="1"/>
  <c r="D57" i="3" s="1"/>
  <c r="D56" i="3" s="1"/>
  <c r="D55" i="3" s="1"/>
  <c r="D54" i="3" s="1"/>
  <c r="D53" i="3" s="1"/>
  <c r="D52" i="3" s="1"/>
  <c r="D51" i="3" s="1"/>
  <c r="D47" i="3" s="1"/>
  <c r="D46" i="3" s="1"/>
  <c r="D45" i="3" s="1"/>
  <c r="D44" i="3" s="1"/>
  <c r="D43" i="3" s="1"/>
  <c r="D42" i="3" s="1"/>
  <c r="D41" i="3" s="1"/>
  <c r="D40" i="3" s="1"/>
  <c r="D39" i="3" s="1"/>
  <c r="D38" i="3" s="1"/>
  <c r="D37" i="3" s="1"/>
  <c r="D36" i="3" s="1"/>
  <c r="D35" i="3" s="1"/>
  <c r="D34" i="3" s="1"/>
  <c r="D33" i="3" s="1"/>
  <c r="D32" i="3" s="1"/>
  <c r="D31" i="3" s="1"/>
  <c r="D30" i="3" s="1"/>
  <c r="D29" i="3" s="1"/>
  <c r="D28" i="3" s="1"/>
  <c r="D27" i="3" s="1"/>
  <c r="D26" i="3" s="1"/>
  <c r="D25" i="3" s="1"/>
  <c r="D24" i="3" s="1"/>
  <c r="D23" i="3" s="1"/>
  <c r="D22" i="3" s="1"/>
  <c r="D21" i="3" s="1"/>
  <c r="D20" i="3" s="1"/>
  <c r="D19" i="3" s="1"/>
  <c r="D18" i="3" s="1"/>
  <c r="D17" i="3" s="1"/>
  <c r="D16" i="3" s="1"/>
  <c r="D15" i="3" s="1"/>
  <c r="D14" i="3" s="1"/>
  <c r="D13" i="3" s="1"/>
  <c r="D12" i="3" s="1"/>
  <c r="D11" i="3" s="1"/>
  <c r="D10" i="3" s="1"/>
  <c r="D9" i="3" s="1"/>
  <c r="D8" i="3" s="1"/>
  <c r="D73" i="3" s="1"/>
  <c r="E60" i="3"/>
  <c r="E59" i="3"/>
  <c r="E58" i="3" s="1"/>
  <c r="E57" i="3" s="1"/>
  <c r="E56" i="3" s="1"/>
  <c r="E55" i="3" s="1"/>
  <c r="E54" i="3" s="1"/>
  <c r="E53" i="3" s="1"/>
  <c r="E52" i="3" s="1"/>
  <c r="E51" i="3" s="1"/>
  <c r="E47" i="3" s="1"/>
  <c r="E46" i="3" s="1"/>
  <c r="E45" i="3" s="1"/>
  <c r="E44" i="3" s="1"/>
  <c r="E43" i="3" s="1"/>
  <c r="E42" i="3" s="1"/>
  <c r="E41" i="3" s="1"/>
  <c r="E40" i="3" s="1"/>
  <c r="E39" i="3" s="1"/>
  <c r="E38" i="3" s="1"/>
  <c r="E37" i="3" s="1"/>
  <c r="E36" i="3" s="1"/>
  <c r="E35" i="3" s="1"/>
  <c r="E34" i="3" s="1"/>
  <c r="E33" i="3" s="1"/>
  <c r="E32" i="3" s="1"/>
  <c r="E31" i="3" s="1"/>
  <c r="E30" i="3" s="1"/>
  <c r="E29" i="3" s="1"/>
  <c r="E28" i="3" s="1"/>
  <c r="E27" i="3" s="1"/>
  <c r="E26" i="3" s="1"/>
  <c r="E25" i="3" s="1"/>
  <c r="E24" i="3" s="1"/>
  <c r="E23" i="3" s="1"/>
  <c r="E22" i="3" s="1"/>
  <c r="E21" i="3" s="1"/>
  <c r="E20" i="3" s="1"/>
  <c r="E19" i="3" s="1"/>
  <c r="E18" i="3" s="1"/>
  <c r="E17" i="3" s="1"/>
  <c r="E16" i="3" s="1"/>
  <c r="E15" i="3" s="1"/>
  <c r="E14" i="3" s="1"/>
  <c r="E13" i="3" s="1"/>
  <c r="E12" i="3" s="1"/>
  <c r="E11" i="3" s="1"/>
  <c r="E10" i="3" s="1"/>
  <c r="E9" i="3" s="1"/>
  <c r="E8" i="3" s="1"/>
  <c r="E73" i="3" s="1"/>
  <c r="D83" i="3" l="1"/>
  <c r="D84" i="3" s="1"/>
  <c r="D74" i="3"/>
  <c r="E74" i="3"/>
  <c r="E83" i="3"/>
  <c r="E84" i="3" s="1"/>
  <c r="C74" i="3"/>
  <c r="C83" i="2"/>
  <c r="E78" i="2"/>
  <c r="E77" i="2" s="1"/>
  <c r="E76" i="2" s="1"/>
  <c r="E75" i="2" s="1"/>
  <c r="D78" i="2"/>
  <c r="C78" i="2"/>
  <c r="D77" i="2"/>
  <c r="D76" i="2" s="1"/>
  <c r="D75" i="2" s="1"/>
  <c r="C75" i="2"/>
  <c r="C74" i="2"/>
  <c r="E69" i="2"/>
  <c r="D69" i="2"/>
  <c r="E66" i="2"/>
  <c r="D66" i="2"/>
  <c r="E61" i="2"/>
  <c r="E60" i="2" s="1"/>
  <c r="E59" i="2" s="1"/>
  <c r="E58" i="2" s="1"/>
  <c r="E57" i="2" s="1"/>
  <c r="E56" i="2" s="1"/>
  <c r="E55" i="2" s="1"/>
  <c r="E54" i="2" s="1"/>
  <c r="E53" i="2" s="1"/>
  <c r="E52" i="2" s="1"/>
  <c r="E51" i="2" s="1"/>
  <c r="E47" i="2" s="1"/>
  <c r="E46" i="2" s="1"/>
  <c r="E45" i="2" s="1"/>
  <c r="E44" i="2" s="1"/>
  <c r="E43" i="2" s="1"/>
  <c r="E42" i="2" s="1"/>
  <c r="E41" i="2" s="1"/>
  <c r="E40" i="2" s="1"/>
  <c r="E39" i="2" s="1"/>
  <c r="E38" i="2" s="1"/>
  <c r="E37" i="2" s="1"/>
  <c r="E36" i="2" s="1"/>
  <c r="E35" i="2" s="1"/>
  <c r="E34" i="2" s="1"/>
  <c r="E33" i="2" s="1"/>
  <c r="E32" i="2" s="1"/>
  <c r="E31" i="2" s="1"/>
  <c r="E30" i="2" s="1"/>
  <c r="E29" i="2" s="1"/>
  <c r="E28" i="2" s="1"/>
  <c r="E27" i="2" s="1"/>
  <c r="E26" i="2" s="1"/>
  <c r="E25" i="2" s="1"/>
  <c r="E24" i="2" s="1"/>
  <c r="E23" i="2" s="1"/>
  <c r="E22" i="2" s="1"/>
  <c r="E21" i="2" s="1"/>
  <c r="E20" i="2" s="1"/>
  <c r="E19" i="2" s="1"/>
  <c r="E18" i="2" s="1"/>
  <c r="E17" i="2" s="1"/>
  <c r="E16" i="2" s="1"/>
  <c r="E15" i="2" s="1"/>
  <c r="E14" i="2" s="1"/>
  <c r="E13" i="2" s="1"/>
  <c r="E12" i="2" s="1"/>
  <c r="E11" i="2" s="1"/>
  <c r="E10" i="2" s="1"/>
  <c r="E9" i="2" s="1"/>
  <c r="E8" i="2" s="1"/>
  <c r="E73" i="2" s="1"/>
  <c r="D61" i="2"/>
  <c r="C61" i="2"/>
  <c r="D60" i="2"/>
  <c r="D59" i="2" s="1"/>
  <c r="D58" i="2" s="1"/>
  <c r="D57" i="2" s="1"/>
  <c r="D56" i="2" s="1"/>
  <c r="D55" i="2" s="1"/>
  <c r="D54" i="2" s="1"/>
  <c r="D53" i="2" s="1"/>
  <c r="D52" i="2" s="1"/>
  <c r="D51" i="2" s="1"/>
  <c r="D47" i="2" s="1"/>
  <c r="D46" i="2" s="1"/>
  <c r="D45" i="2" s="1"/>
  <c r="D44" i="2" s="1"/>
  <c r="D43" i="2" s="1"/>
  <c r="D42" i="2" s="1"/>
  <c r="D41" i="2" s="1"/>
  <c r="D40" i="2" s="1"/>
  <c r="D39" i="2" s="1"/>
  <c r="D38" i="2" s="1"/>
  <c r="D37" i="2" s="1"/>
  <c r="D36" i="2" s="1"/>
  <c r="D35" i="2" s="1"/>
  <c r="D34" i="2" s="1"/>
  <c r="D33" i="2" s="1"/>
  <c r="D32" i="2" s="1"/>
  <c r="D31" i="2" s="1"/>
  <c r="D30" i="2" s="1"/>
  <c r="D29" i="2" s="1"/>
  <c r="D28" i="2" s="1"/>
  <c r="D27" i="2" s="1"/>
  <c r="D26" i="2" s="1"/>
  <c r="D25" i="2" s="1"/>
  <c r="D24" i="2" s="1"/>
  <c r="D23" i="2" s="1"/>
  <c r="D22" i="2" s="1"/>
  <c r="D21" i="2" s="1"/>
  <c r="D20" i="2" s="1"/>
  <c r="D19" i="2" s="1"/>
  <c r="D18" i="2" s="1"/>
  <c r="D17" i="2" s="1"/>
  <c r="D16" i="2" s="1"/>
  <c r="D15" i="2" s="1"/>
  <c r="D14" i="2" s="1"/>
  <c r="D13" i="2" s="1"/>
  <c r="D12" i="2" s="1"/>
  <c r="D11" i="2" s="1"/>
  <c r="D10" i="2" s="1"/>
  <c r="D9" i="2" s="1"/>
  <c r="D8" i="2" s="1"/>
  <c r="D73" i="2" s="1"/>
  <c r="C51" i="2"/>
  <c r="C43" i="2"/>
  <c r="C34" i="2"/>
  <c r="C24" i="2"/>
  <c r="C14" i="2"/>
  <c r="C8" i="2"/>
  <c r="C73" i="2" l="1"/>
  <c r="C84" i="2" s="1"/>
  <c r="D83" i="2"/>
  <c r="D84" i="2" s="1"/>
  <c r="D74" i="2"/>
  <c r="E83" i="2"/>
  <c r="E84" i="2" s="1"/>
  <c r="E74" i="2"/>
  <c r="C14" i="1" l="1"/>
  <c r="C75" i="1" l="1"/>
  <c r="C74" i="1" s="1"/>
  <c r="D69" i="1"/>
  <c r="E69" i="1"/>
  <c r="D66" i="1"/>
  <c r="E66" i="1"/>
  <c r="C61" i="1"/>
  <c r="C51" i="1"/>
  <c r="C43" i="1"/>
  <c r="C34" i="1"/>
  <c r="C24" i="1"/>
  <c r="C73" i="1" s="1"/>
  <c r="C8" i="1"/>
  <c r="E78" i="1"/>
  <c r="E77" i="1" s="1"/>
  <c r="E76" i="1" s="1"/>
  <c r="E75" i="1" s="1"/>
  <c r="E83" i="1" s="1"/>
  <c r="D78" i="1"/>
  <c r="D77" i="1" s="1"/>
  <c r="D76" i="1" s="1"/>
  <c r="D75" i="1" s="1"/>
  <c r="C78" i="1"/>
  <c r="E61" i="1"/>
  <c r="E60" i="1" s="1"/>
  <c r="E59" i="1" s="1"/>
  <c r="E58" i="1" s="1"/>
  <c r="E57" i="1" s="1"/>
  <c r="E56" i="1" s="1"/>
  <c r="E55" i="1" s="1"/>
  <c r="E54" i="1" s="1"/>
  <c r="E53" i="1" s="1"/>
  <c r="E52" i="1" s="1"/>
  <c r="E51" i="1" s="1"/>
  <c r="E47" i="1" s="1"/>
  <c r="E46" i="1" s="1"/>
  <c r="E45" i="1" s="1"/>
  <c r="E44" i="1" s="1"/>
  <c r="E43" i="1" s="1"/>
  <c r="E42" i="1" s="1"/>
  <c r="E41" i="1" s="1"/>
  <c r="E40" i="1" s="1"/>
  <c r="E39" i="1" s="1"/>
  <c r="E38" i="1" s="1"/>
  <c r="E37" i="1" s="1"/>
  <c r="E36" i="1" s="1"/>
  <c r="E35" i="1" s="1"/>
  <c r="E34" i="1" s="1"/>
  <c r="E33" i="1" s="1"/>
  <c r="E32" i="1" s="1"/>
  <c r="E31" i="1" s="1"/>
  <c r="E30" i="1" s="1"/>
  <c r="E29" i="1" s="1"/>
  <c r="E28" i="1" s="1"/>
  <c r="E27" i="1" s="1"/>
  <c r="E26" i="1" s="1"/>
  <c r="E25" i="1" s="1"/>
  <c r="E24" i="1" s="1"/>
  <c r="E23" i="1" s="1"/>
  <c r="E22" i="1" s="1"/>
  <c r="E21" i="1" s="1"/>
  <c r="E20" i="1" s="1"/>
  <c r="E19" i="1" s="1"/>
  <c r="E18" i="1" s="1"/>
  <c r="E17" i="1" s="1"/>
  <c r="E16" i="1" s="1"/>
  <c r="E15" i="1" s="1"/>
  <c r="E14" i="1" s="1"/>
  <c r="E13" i="1" s="1"/>
  <c r="E12" i="1" s="1"/>
  <c r="E10" i="1" s="1"/>
  <c r="E9" i="1" s="1"/>
  <c r="E8" i="1" s="1"/>
  <c r="D61" i="1"/>
  <c r="D60" i="1" s="1"/>
  <c r="D59" i="1" s="1"/>
  <c r="D58" i="1" s="1"/>
  <c r="D57" i="1" s="1"/>
  <c r="D56" i="1" s="1"/>
  <c r="D55" i="1" s="1"/>
  <c r="D54" i="1" s="1"/>
  <c r="D53" i="1" s="1"/>
  <c r="D52" i="1" s="1"/>
  <c r="D51" i="1" s="1"/>
  <c r="D47" i="1" s="1"/>
  <c r="D46" i="1" s="1"/>
  <c r="D45" i="1" s="1"/>
  <c r="D44" i="1" s="1"/>
  <c r="D43" i="1" s="1"/>
  <c r="D42" i="1" l="1"/>
  <c r="D41" i="1" s="1"/>
  <c r="D40" i="1" s="1"/>
  <c r="D39" i="1" s="1"/>
  <c r="D38" i="1" s="1"/>
  <c r="D37" i="1" s="1"/>
  <c r="D36" i="1" s="1"/>
  <c r="D35" i="1" s="1"/>
  <c r="D34" i="1" s="1"/>
  <c r="D33" i="1" s="1"/>
  <c r="D32" i="1" s="1"/>
  <c r="D31" i="1" s="1"/>
  <c r="D30" i="1" s="1"/>
  <c r="D29" i="1" s="1"/>
  <c r="D28" i="1" s="1"/>
  <c r="D27" i="1" s="1"/>
  <c r="D26" i="1" s="1"/>
  <c r="D25" i="1" s="1"/>
  <c r="D24" i="1" s="1"/>
  <c r="D23" i="1" s="1"/>
  <c r="D22" i="1" s="1"/>
  <c r="D21" i="1" s="1"/>
  <c r="D20" i="1" s="1"/>
  <c r="D19" i="1" s="1"/>
  <c r="D18" i="1" s="1"/>
  <c r="D17" i="1" s="1"/>
  <c r="D16" i="1" s="1"/>
  <c r="D15" i="1" s="1"/>
  <c r="D14" i="1" s="1"/>
  <c r="D13" i="1" s="1"/>
  <c r="D12" i="1" s="1"/>
  <c r="D10" i="1" s="1"/>
  <c r="D9" i="1" s="1"/>
  <c r="D8" i="1" s="1"/>
  <c r="D73" i="1" s="1"/>
  <c r="E73" i="1"/>
  <c r="E84" i="1" s="1"/>
  <c r="D83" i="1"/>
  <c r="D74" i="1"/>
  <c r="E74" i="1"/>
  <c r="D84" i="1" l="1"/>
  <c r="C83" i="1" l="1"/>
  <c r="C84" i="1" s="1"/>
  <c r="C84" i="3" l="1"/>
</calcChain>
</file>

<file path=xl/sharedStrings.xml><?xml version="1.0" encoding="utf-8"?>
<sst xmlns="http://schemas.openxmlformats.org/spreadsheetml/2006/main" count="361" uniqueCount="159">
  <si>
    <t xml:space="preserve">     Ministerio de Agricultura</t>
  </si>
  <si>
    <t>Detalles</t>
  </si>
  <si>
    <t>Presupuesto Aprobado</t>
  </si>
  <si>
    <t>Presupuesto Modificado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</si>
  <si>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</si>
  <si>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</si>
  <si>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</si>
  <si>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</si>
  <si>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</si>
  <si>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</si>
  <si>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</si>
  <si>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</si>
  <si>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</si>
  <si>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</si>
  <si>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</si>
  <si>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</si>
  <si>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</si>
  <si>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</si>
  <si>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</si>
  <si>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</si>
  <si>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</si>
  <si>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</si>
  <si>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</si>
  <si>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</si>
  <si>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</si>
  <si>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</si>
  <si>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</si>
  <si>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</si>
  <si>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</si>
  <si>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</si>
  <si>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</si>
  <si>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2.6.2 - MOBILIARIO y EQUIPO EDUCACIONAL y RECREATIVO</t>
  </si>
  <si>
    <t>2.6.4 - VEHÍCULOS y EQUIPO de TRANSPORTE, TRACCIÓN y ELEVACIÓN</t>
  </si>
  <si>
    <t>2.6.5 - MAQUINARIAS, OTROS EQUIPOS y HERRAMIENTAS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</si>
  <si>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</si>
  <si>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</si>
  <si>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</si>
  <si>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</si>
  <si>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</si>
  <si>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2.7.3 - CONSTRUCCIONES en BIENES CONCESIONADOS</t>
  </si>
  <si>
    <t>2.8.1 - CONCESIÓN de PRÉSTAMOS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</si>
  <si>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</si>
  <si>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</si>
  <si>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</si>
  <si>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PÚBLICA EXTERNA</t>
  </si>
  <si>
    <t>2.9.4 - COMISIONES y OTROS GASTOS BANCARIOS de la DEUDA PÚBLICA</t>
  </si>
  <si>
    <t>TOTAL DE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</si>
  <si>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</si>
  <si>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</si>
  <si>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</si>
  <si>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</si>
  <si>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</si>
  <si>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</si>
  <si>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</si>
  <si>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</si>
  <si>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TOTAL de APLICACIONES FINANCIERAS</t>
  </si>
  <si>
    <t>TOTAL DE GASTOS y APLICACIONES FINANCIERAS</t>
  </si>
  <si>
    <r>
      <t>Fuente 1</t>
    </r>
    <r>
      <rPr>
        <b/>
        <sz val="11"/>
        <color theme="1"/>
        <rFont val="Calibri"/>
        <family val="2"/>
      </rPr>
      <t xml:space="preserve">:  </t>
    </r>
    <r>
      <rPr>
        <sz val="11"/>
        <color theme="1"/>
        <rFont val="Calibri"/>
        <family val="2"/>
      </rPr>
      <t>Sistema de Información de la Gestión Financiera (SIGEF)</t>
    </r>
  </si>
  <si>
    <r>
      <rPr>
        <b/>
        <u/>
        <sz val="11"/>
        <color theme="1"/>
        <rFont val="Calibri"/>
        <family val="2"/>
      </rPr>
      <t xml:space="preserve">Fuente 2 </t>
    </r>
    <r>
      <rPr>
        <b/>
        <sz val="11"/>
        <color theme="1"/>
        <rFont val="Calibri"/>
        <family val="2"/>
      </rPr>
      <t>:</t>
    </r>
    <r>
      <rPr>
        <sz val="11"/>
        <color theme="1"/>
        <rFont val="Calibri"/>
        <family val="2"/>
      </rPr>
      <t xml:space="preserve"> Viceministerio de Planificación Sectorial Agropecuaria, Departamento de Planificación</t>
    </r>
  </si>
  <si>
    <t xml:space="preserve">        Sectorial Agropecuaria</t>
  </si>
  <si>
    <t>Definición de Conceptos</t>
  </si>
  <si>
    <r>
      <rPr>
        <b/>
        <sz val="11"/>
        <color theme="1"/>
        <rFont val="Calibri"/>
        <family val="2"/>
      </rPr>
      <t>2. Presupuesto Modificado:</t>
    </r>
    <r>
      <rPr>
        <sz val="11"/>
        <color theme="1"/>
        <rFont val="Calibri"/>
        <family val="2"/>
      </rPr>
      <t xml:space="preserve"> Se refiere al Presupuesto Aprobado en caso de que el Congreso Nacional haya aprobado un Presupuesto Complementario</t>
    </r>
  </si>
  <si>
    <r>
      <rPr>
        <b/>
        <sz val="11"/>
        <color theme="1"/>
        <rFont val="Calibri"/>
        <family val="2"/>
      </rPr>
      <t>3. Total Devengado:</t>
    </r>
    <r>
      <rPr>
        <sz val="11"/>
        <color theme="1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Ley Orgánica de Presupuesto del Sector Público # 423-06.</t>
    </r>
  </si>
  <si>
    <r>
      <rPr>
        <b/>
        <u/>
        <sz val="14"/>
        <color rgb="FF000000"/>
        <rFont val="Calibri"/>
        <family val="2"/>
      </rPr>
      <t>Notas</t>
    </r>
    <r>
      <rPr>
        <b/>
        <sz val="14"/>
        <color rgb="FF000000"/>
        <rFont val="Calibri"/>
        <family val="2"/>
      </rPr>
      <t>:</t>
    </r>
  </si>
  <si>
    <r>
      <rPr>
        <b/>
        <sz val="11"/>
        <color theme="1"/>
        <rFont val="Calibri"/>
        <family val="2"/>
      </rPr>
      <t>1.</t>
    </r>
    <r>
      <rPr>
        <sz val="11"/>
        <color theme="1"/>
        <rFont val="Calibri"/>
        <family val="2"/>
      </rPr>
      <t xml:space="preserve"> La columna </t>
    </r>
    <r>
      <rPr>
        <b/>
        <sz val="11"/>
        <color theme="1"/>
        <rFont val="Calibri"/>
        <family val="2"/>
      </rPr>
      <t>Presupuesto Modificado</t>
    </r>
    <r>
      <rPr>
        <sz val="11"/>
        <color theme="1"/>
        <rFont val="Calibri"/>
        <family val="2"/>
      </rPr>
      <t xml:space="preserve"> se agrega si se aprueba un Presupuesto Complementario</t>
    </r>
  </si>
  <si>
    <t>2.6.3 - EQUIPO e INSTRUMENTAL CIENTÍFICO y de LABORATORIO</t>
  </si>
  <si>
    <t>2.6.9 - EDIFICIOS, ESTRUCTURAS, TIERRAS, TERRENOS y OBJETOS de VALOR</t>
  </si>
  <si>
    <t>2.8 - ADQUISICIÓN de ACTIVOS FINANCIEROS CON FINES DE POLÍTICA</t>
  </si>
  <si>
    <t>2.4.6 - SUBVENCIONES a EMPRESAS del SECTOR PRIVADO</t>
  </si>
  <si>
    <t>2.4.7 - TRANSFERENCIAS CORRIENTES al SECTOR EXTERNO</t>
  </si>
  <si>
    <t>2.4.9 - TRANSFERENCIAS CORRIENTES a OTRAS INSTITUCIONES PÚBLICAS</t>
  </si>
  <si>
    <t>2.5.2 - TRANSFERENCIAS de CAPITAL al GOBIERNO GENERAL NACIONAL</t>
  </si>
  <si>
    <t>2.5.1 - TRANSFERENCIAS de CAPITAL al SECTOR PRIVADO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</si>
  <si>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</si>
  <si>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</si>
  <si>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</si>
  <si>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</si>
  <si>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</si>
  <si>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</si>
  <si>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 xml:space="preserve">                            Presupuesto de Gastos y Aplicaciones Financieras </t>
  </si>
  <si>
    <t xml:space="preserve">      (En RD$)</t>
  </si>
  <si>
    <r>
      <rPr>
        <b/>
        <sz val="11"/>
        <color theme="1"/>
        <rFont val="Calibri"/>
        <family val="2"/>
      </rPr>
      <t xml:space="preserve">1. Presupuesto Aprobado: </t>
    </r>
    <r>
      <rPr>
        <sz val="11"/>
        <color theme="1"/>
        <rFont val="Calibri"/>
        <family val="2"/>
      </rPr>
      <t>Se refiere al Presupuesto Aprobado en la Ley de Presupuesto General del Estado</t>
    </r>
  </si>
  <si>
    <r>
      <rPr>
        <b/>
        <sz val="11"/>
        <color theme="1"/>
        <rFont val="Calibri"/>
        <family val="2"/>
      </rPr>
      <t>2.</t>
    </r>
    <r>
      <rPr>
        <sz val="11"/>
        <color theme="1"/>
        <rFont val="Calibri"/>
        <family val="2"/>
      </rPr>
      <t xml:space="preserve"> Se presenta la Clasificación Objetal del Gasto al nivel de Cuenta</t>
    </r>
  </si>
  <si>
    <t>2.1.5 - CONTRIBUCIONES a la SEGURIDAD SOCIAL</t>
  </si>
  <si>
    <t>2.2.7 - SERVICIOS de CONSERVACIÓN, REPARACIONES MENORES e INSTALACIONES TEMPORALES</t>
  </si>
  <si>
    <t>2.2.8 - OTROS SERVICIOS no INCLUIDOS en CONCEPTOS ANTERIORES</t>
  </si>
  <si>
    <t>2.3.5 - PRODUCTOS de CUERO, CAUCHO y PLÁSTICO</t>
  </si>
  <si>
    <t>2.3.8 - GASTOS que se ASIGNARÁN DURANTE el EJERCICIO (ART. 32 y 33, LEY # 423-06)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</si>
  <si>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</si>
  <si>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</si>
  <si>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</si>
  <si>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</si>
  <si>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</si>
  <si>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2.7.4 - GASTOS que se ASIGNARÁN DURANTE el EJERCICIO PARA INVERSIÓN (ART. 32 y 33 LEY # 423-06)</t>
  </si>
  <si>
    <t>4.3.5 - DISMINUCIÓN de DEPÓSITOS de FONDOS de TERCEROS</t>
  </si>
  <si>
    <t>2.1.3 - DIETAS Y GASTOS DE REPRESENTACIÓN</t>
  </si>
  <si>
    <t xml:space="preserve">              _______________________                                                                                                                                          __________________________</t>
  </si>
  <si>
    <t xml:space="preserve">                        Luisa Janely Pérez                                                                                                                                                            José R. Paulino R.</t>
  </si>
  <si>
    <t xml:space="preserve">                              Directora                                                                                                                                                                              Viceministro                 </t>
  </si>
  <si>
    <t xml:space="preserve">    Dirección de Planificación y Desarrollo                                                                                                                    Planificación Sectorial Agropecuaria</t>
  </si>
  <si>
    <r>
      <t xml:space="preserve">                       </t>
    </r>
    <r>
      <rPr>
        <b/>
        <u/>
        <sz val="11"/>
        <color theme="1"/>
        <rFont val="Calibri"/>
        <family val="2"/>
      </rPr>
      <t>Preparado por</t>
    </r>
    <r>
      <rPr>
        <b/>
        <sz val="11"/>
        <color theme="1"/>
        <rFont val="Calibri"/>
        <family val="2"/>
      </rPr>
      <t xml:space="preserve">:                                                                                                                                                             </t>
    </r>
    <r>
      <rPr>
        <b/>
        <u/>
        <sz val="11"/>
        <color theme="1"/>
        <rFont val="Calibri"/>
        <family val="2"/>
      </rPr>
      <t>Autorizado por</t>
    </r>
    <r>
      <rPr>
        <b/>
        <sz val="11"/>
        <color theme="1"/>
        <rFont val="Calibri"/>
        <family val="2"/>
      </rPr>
      <t>:</t>
    </r>
  </si>
  <si>
    <t xml:space="preserve">                  Ministerio de Agricultura</t>
  </si>
  <si>
    <t xml:space="preserve">                     Año 2026</t>
  </si>
  <si>
    <t xml:space="preserve">                     Capítulo 0210</t>
  </si>
  <si>
    <t xml:space="preserve">                                  (En RD$)</t>
  </si>
  <si>
    <t xml:space="preserve">    Año 2026</t>
  </si>
  <si>
    <t xml:space="preserve">    Capítulo 0210-UE 0001- con Proyectos</t>
  </si>
  <si>
    <t xml:space="preserve">    Capítulo 0210-UE 0001- SIN Proyectos</t>
  </si>
  <si>
    <t>Cap. 0210_MINISTERIO de AGRICULTURA de la REPÚBLICA DOMINICANA (MARD)</t>
  </si>
  <si>
    <t>Viceministerio de Planificación Sectorial Agropecuaria</t>
  </si>
  <si>
    <t>Dirección de Planificación y Desarrollo (DiPLAD)</t>
  </si>
  <si>
    <t>Departamento de Habilitación y Seguimiento de las Asociaciones Sin Fines de Lucro (ASFL) adscritas al MARD</t>
  </si>
  <si>
    <t>PRESUPUESTO APROBADO POR LEY 99-2 PARA LA ASIGNACIÓN DE RECURSOS A LAS ASFL AÑO 2026</t>
  </si>
  <si>
    <t>TRANSFERENCIAS CORRIENTES A LAS ASOCIACIONES SIN FINES DE LUCRO (ASFL)</t>
  </si>
  <si>
    <t>VALORES EN RD$</t>
  </si>
  <si>
    <t>#</t>
  </si>
  <si>
    <t>CAPÍTULO</t>
  </si>
  <si>
    <t>ENTIDAD RECEPTORA</t>
  </si>
  <si>
    <t>CÓDIGO BENEFICIARIO</t>
  </si>
  <si>
    <t>NOMBRE ASFL</t>
  </si>
  <si>
    <t>MONTO</t>
  </si>
  <si>
    <t>MINISTERIO DE AGRICULTURA</t>
  </si>
  <si>
    <t>SOCIEDAD DOMINICANA DE INVESTIGADORES AGROPECUARIOS Y FORESTALES, INC.</t>
  </si>
  <si>
    <t>PROGRAMA PARA LA AGRICULTURA SOSTENIBLE EN AREAS REGABLES, INC.</t>
  </si>
  <si>
    <t>MUJERES UNIDAS DE LA SIERRA, INC.</t>
  </si>
  <si>
    <t>MOVIMIENTO CAMPESINO DOMINICANO, INC.</t>
  </si>
  <si>
    <t>JUNTA DE REGANTES MIJO GUANITO SAN JUAN, INC.</t>
  </si>
  <si>
    <t>JUNTA DE ASOCIACIONES PARA EL DESARROLLO DE LA ZONA DE LA PRESA TAVERAS-BAO, INC.</t>
  </si>
  <si>
    <t>JUNTA AGROEMPRESARIAL DOMINICANA, INC.</t>
  </si>
  <si>
    <t>HIJOS AUSENTES PRO-DESARROLLO PEDRO GARCIA, INC.</t>
  </si>
  <si>
    <t>FUNDACION PARA EL DESARROLLO RURAL URBANO, INC.</t>
  </si>
  <si>
    <t>FUNDACION EDUCATIVA Y DESARROLLO DEL SUROESTE, INC. FUNDESURO ANTIGUA (FUNDEMUJAR)</t>
  </si>
  <si>
    <t>FUNDACION ECONOMIA &amp; DEMOCRACIA, INC.</t>
  </si>
  <si>
    <t>FUNDACION DE APOYO AL SUROESTE, INC.</t>
  </si>
  <si>
    <t>FLORESTA, INC.</t>
  </si>
  <si>
    <t>FEDERACION DE GRUPOS CAMPESINOS, INC.</t>
  </si>
  <si>
    <t>FEDERACION DE CAFICULTORES Y AGRICULTORES PARA EL DESARROLLO DE SAN JUAN, INC.</t>
  </si>
  <si>
    <t>CONFEDERACION NACIONAL DE PRODUCTORES AGROPECUARIOS, INC.</t>
  </si>
  <si>
    <t>CLUSTER DE CAFE DE JARABACOA, INC.</t>
  </si>
  <si>
    <t>CARITAS DOMINICANAS, INC.</t>
  </si>
  <si>
    <t>CAMPESINOS FEDERADOS DE SALCEDO, INC.</t>
  </si>
  <si>
    <t>BANCO DE ALIMENTOS ARQUIDIOCESIS DE SANTO DOMINGO, INC.</t>
  </si>
  <si>
    <t>ASOCIACION Y CLUSTER DE PROMOTORES PRODUCTORES Y EXPORTADORES DE MANGOS</t>
  </si>
  <si>
    <t>ASOCIACION PARA EL DESARROLLO DE SAN JOSE DE OCOA, INC.</t>
  </si>
  <si>
    <t>ASOCIACION PARA EL DESARROLLO DE PEDRO GARCIA, INC.</t>
  </si>
  <si>
    <t>ASOCIACION PARA EL DESARROLLO DE LA PROVINCIA ESPAILLAT, INC.</t>
  </si>
  <si>
    <t>ASOCIACION DE SILVICULTORES SAN RAMON, INC.</t>
  </si>
  <si>
    <t>ASOCIACION DE CAFICULTORES UNIDOS PARA EL PROGRESO, INC.</t>
  </si>
  <si>
    <t>ASOCIACION DOMINICANA DE PRODUCTORES DE BANANOS, INC.</t>
  </si>
  <si>
    <t>ASOCIACIONES UNIDAS DE LA SIERRA, INC.</t>
  </si>
  <si>
    <t>SUBTOTAL AGRICULTURA</t>
  </si>
  <si>
    <t>CON CONVENIO DE GESTION</t>
  </si>
  <si>
    <t>PLAN SIERRA, INC.</t>
  </si>
  <si>
    <t>PLAN CORDILLERA, DIOCESIS DE LA VEGA, INC.</t>
  </si>
  <si>
    <t>CENTRO PARA EL DESARROLLO AGROPECUARIO Y FORESTAL, INC.</t>
  </si>
  <si>
    <t>SUBTOTAL AGRICULTURA CON CONVENIO DE GESTION</t>
  </si>
  <si>
    <t>TOTAL MINISTERIO DE AGRICULTURA</t>
  </si>
  <si>
    <t xml:space="preserve">                  Directora                                                                                                                                                                            Viceministro                 </t>
  </si>
  <si>
    <t xml:space="preserve">    Dirección de Planificación y Desarrollo                                                                                                                           Planificación Sectorial Agropecuaria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</si>
</sst>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Arial Black"/>
      <family val="2"/>
    </font>
    <font>
      <b/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9"/>
      <color theme="1"/>
      <name val="Arial Black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Black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DDEBF7"/>
      </patternFill>
    </fill>
    <fill>
      <patternFill patternType="solid">
        <fgColor rgb="FFFFFF00"/>
        <bgColor rgb="FFDDEBF7"/>
      </patternFill>
    </fill>
    <fill>
      <patternFill patternType="solid">
        <fgColor theme="4" tint="0.79998168889431442"/>
        <bgColor rgb="FFDDEBF7"/>
      </patternFill>
    </fill>
    <fill>
      <patternFill patternType="solid">
        <fgColor rgb="FF00206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7" fillId="0" borderId="4" xfId="0" applyFont="1" applyBorder="1" applyAlignment="1">
      <alignment horizontal="left" vertical="center" wrapText="1"/>
    </xf>
    <xf numFmtId="164" fontId="7" fillId="0" borderId="5" xfId="1" applyFont="1" applyFill="1" applyBorder="1" applyAlignment="1">
      <alignment vertical="center" wrapText="1"/>
    </xf>
    <xf numFmtId="164" fontId="7" fillId="0" borderId="6" xfId="1" applyFont="1" applyFill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 indent="2"/>
    </xf>
    <xf numFmtId="0" fontId="8" fillId="2" borderId="4" xfId="0" applyFont="1" applyFill="1" applyBorder="1" applyAlignment="1">
      <alignment horizontal="left" vertical="center" wrapText="1" indent="2"/>
    </xf>
    <xf numFmtId="164" fontId="7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/>
    <xf numFmtId="43" fontId="9" fillId="0" borderId="0" xfId="1" applyNumberFormat="1" applyFont="1" applyFill="1" applyBorder="1"/>
    <xf numFmtId="164" fontId="14" fillId="0" borderId="5" xfId="1" applyFont="1" applyFill="1" applyBorder="1" applyAlignment="1">
      <alignment vertical="center" wrapText="1"/>
    </xf>
    <xf numFmtId="164" fontId="15" fillId="0" borderId="5" xfId="1" applyFont="1" applyFill="1" applyBorder="1" applyAlignment="1">
      <alignment vertical="center" wrapText="1"/>
    </xf>
    <xf numFmtId="164" fontId="15" fillId="0" borderId="6" xfId="1" applyFont="1" applyFill="1" applyBorder="1" applyAlignment="1">
      <alignment vertical="center" wrapText="1"/>
    </xf>
    <xf numFmtId="164" fontId="16" fillId="0" borderId="5" xfId="1" applyFont="1" applyBorder="1" applyAlignment="1">
      <alignment horizontal="right"/>
    </xf>
    <xf numFmtId="164" fontId="14" fillId="0" borderId="6" xfId="1" applyFont="1" applyFill="1" applyBorder="1" applyAlignment="1">
      <alignment vertical="center" wrapText="1"/>
    </xf>
    <xf numFmtId="165" fontId="15" fillId="0" borderId="5" xfId="0" applyNumberFormat="1" applyFont="1" applyBorder="1" applyAlignment="1">
      <alignment vertical="center" wrapText="1"/>
    </xf>
    <xf numFmtId="165" fontId="15" fillId="0" borderId="6" xfId="0" applyNumberFormat="1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164" fontId="7" fillId="4" borderId="11" xfId="1" applyFont="1" applyFill="1" applyBorder="1" applyAlignment="1">
      <alignment horizontal="center" vertical="center" wrapText="1"/>
    </xf>
    <xf numFmtId="164" fontId="7" fillId="4" borderId="12" xfId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vertical="center" wrapText="1"/>
    </xf>
    <xf numFmtId="165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5" fontId="7" fillId="3" borderId="8" xfId="0" applyNumberFormat="1" applyFont="1" applyFill="1" applyBorder="1" applyAlignment="1">
      <alignment horizontal="center" vertical="center" wrapText="1"/>
    </xf>
    <xf numFmtId="165" fontId="7" fillId="3" borderId="9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0" fillId="0" borderId="0" xfId="0"/>
    <xf numFmtId="164" fontId="17" fillId="0" borderId="0" xfId="1" applyFont="1" applyAlignment="1">
      <alignment horizontal="right"/>
    </xf>
    <xf numFmtId="164" fontId="17" fillId="0" borderId="5" xfId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0" fillId="0" borderId="0" xfId="0"/>
    <xf numFmtId="164" fontId="0" fillId="0" borderId="0" xfId="1" applyFont="1"/>
    <xf numFmtId="164" fontId="16" fillId="0" borderId="5" xfId="1" applyFont="1" applyFill="1" applyBorder="1" applyAlignment="1">
      <alignment horizontal="right"/>
    </xf>
    <xf numFmtId="164" fontId="17" fillId="0" borderId="0" xfId="1" applyFont="1" applyFill="1" applyAlignment="1">
      <alignment horizontal="right"/>
    </xf>
    <xf numFmtId="164" fontId="17" fillId="0" borderId="5" xfId="1" applyFont="1" applyFill="1" applyBorder="1" applyAlignment="1">
      <alignment horizontal="right"/>
    </xf>
    <xf numFmtId="43" fontId="0" fillId="0" borderId="0" xfId="0" applyNumberFormat="1"/>
    <xf numFmtId="0" fontId="0" fillId="0" borderId="0" xfId="0"/>
    <xf numFmtId="164" fontId="0" fillId="0" borderId="0" xfId="1" applyFont="1" applyFill="1"/>
    <xf numFmtId="43" fontId="0" fillId="0" borderId="0" xfId="0" applyNumberFormat="1" applyFill="1"/>
    <xf numFmtId="164" fontId="17" fillId="0" borderId="16" xfId="1" applyFont="1" applyFill="1" applyBorder="1" applyAlignment="1">
      <alignment horizontal="right"/>
    </xf>
    <xf numFmtId="0" fontId="0" fillId="0" borderId="14" xfId="0" applyBorder="1"/>
    <xf numFmtId="0" fontId="0" fillId="0" borderId="0" xfId="0"/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13" xfId="0" applyFont="1" applyBorder="1" applyAlignment="1">
      <alignment horizontal="left" vertical="center" wrapText="1"/>
    </xf>
    <xf numFmtId="0" fontId="0" fillId="0" borderId="14" xfId="0" applyBorder="1"/>
    <xf numFmtId="0" fontId="0" fillId="0" borderId="15" xfId="0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0" xfId="0" applyFont="1"/>
    <xf numFmtId="0" fontId="11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17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23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164" fontId="18" fillId="6" borderId="0" xfId="2" applyFont="1" applyFill="1" applyAlignment="1">
      <alignment horizontal="center" vertical="center" wrapText="1"/>
    </xf>
    <xf numFmtId="0" fontId="21" fillId="7" borderId="0" xfId="0" applyFont="1" applyFill="1" applyBorder="1" applyAlignment="1">
      <alignment horizontal="center" vertical="center"/>
    </xf>
    <xf numFmtId="0" fontId="21" fillId="7" borderId="18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5" xfId="0" applyNumberFormat="1" applyBorder="1" applyAlignment="1">
      <alignment horizontal="right"/>
    </xf>
    <xf numFmtId="0" fontId="0" fillId="0" borderId="4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3" fontId="0" fillId="0" borderId="6" xfId="0" applyNumberFormat="1" applyBorder="1" applyAlignment="1">
      <alignment horizontal="right"/>
    </xf>
    <xf numFmtId="0" fontId="0" fillId="0" borderId="5" xfId="0" applyBorder="1" applyAlignment="1">
      <alignment wrapText="1"/>
    </xf>
    <xf numFmtId="0" fontId="19" fillId="8" borderId="4" xfId="0" applyFont="1" applyFill="1" applyBorder="1" applyAlignment="1">
      <alignment horizontal="center"/>
    </xf>
    <xf numFmtId="0" fontId="19" fillId="8" borderId="5" xfId="0" applyFont="1" applyFill="1" applyBorder="1" applyAlignment="1">
      <alignment horizontal="center"/>
    </xf>
    <xf numFmtId="0" fontId="19" fillId="8" borderId="5" xfId="0" applyFont="1" applyFill="1" applyBorder="1" applyAlignment="1">
      <alignment horizontal="left"/>
    </xf>
    <xf numFmtId="3" fontId="19" fillId="8" borderId="6" xfId="0" applyNumberFormat="1" applyFont="1" applyFill="1" applyBorder="1" applyAlignment="1">
      <alignment horizontal="right"/>
    </xf>
    <xf numFmtId="0" fontId="21" fillId="7" borderId="23" xfId="0" applyFont="1" applyFill="1" applyBorder="1" applyAlignment="1">
      <alignment horizontal="center" vertical="center"/>
    </xf>
    <xf numFmtId="0" fontId="21" fillId="7" borderId="24" xfId="0" applyFont="1" applyFill="1" applyBorder="1" applyAlignment="1">
      <alignment horizontal="center" vertical="center"/>
    </xf>
    <xf numFmtId="0" fontId="21" fillId="9" borderId="23" xfId="0" applyFont="1" applyFill="1" applyBorder="1" applyAlignment="1">
      <alignment horizontal="center" vertical="center"/>
    </xf>
    <xf numFmtId="0" fontId="21" fillId="9" borderId="0" xfId="0" applyFont="1" applyFill="1" applyBorder="1" applyAlignment="1">
      <alignment horizontal="center" vertical="center"/>
    </xf>
    <xf numFmtId="0" fontId="21" fillId="9" borderId="24" xfId="0" applyFont="1" applyFill="1" applyBorder="1" applyAlignment="1">
      <alignment horizontal="center" vertical="center"/>
    </xf>
    <xf numFmtId="3" fontId="0" fillId="0" borderId="25" xfId="0" applyNumberFormat="1" applyBorder="1" applyAlignment="1">
      <alignment horizontal="right"/>
    </xf>
    <xf numFmtId="0" fontId="19" fillId="8" borderId="26" xfId="0" applyFont="1" applyFill="1" applyBorder="1" applyAlignment="1"/>
    <xf numFmtId="0" fontId="19" fillId="8" borderId="27" xfId="0" applyFont="1" applyFill="1" applyBorder="1" applyAlignment="1"/>
    <xf numFmtId="0" fontId="0" fillId="8" borderId="5" xfId="0" applyFill="1" applyBorder="1"/>
    <xf numFmtId="0" fontId="0" fillId="8" borderId="5" xfId="0" applyFill="1" applyBorder="1" applyAlignment="1">
      <alignment horizontal="center"/>
    </xf>
    <xf numFmtId="0" fontId="19" fillId="10" borderId="28" xfId="0" applyFont="1" applyFill="1" applyBorder="1" applyAlignment="1">
      <alignment horizontal="center" vertical="center"/>
    </xf>
    <xf numFmtId="0" fontId="19" fillId="10" borderId="29" xfId="0" applyFont="1" applyFill="1" applyBorder="1" applyAlignment="1">
      <alignment horizontal="center"/>
    </xf>
    <xf numFmtId="0" fontId="19" fillId="10" borderId="30" xfId="0" applyFont="1" applyFill="1" applyBorder="1" applyAlignment="1">
      <alignment horizontal="center"/>
    </xf>
    <xf numFmtId="0" fontId="19" fillId="10" borderId="31" xfId="0" applyFont="1" applyFill="1" applyBorder="1" applyAlignment="1">
      <alignment horizontal="center"/>
    </xf>
    <xf numFmtId="3" fontId="19" fillId="10" borderId="9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3">
    <cellStyle name="Millares" xfId="1" builtinId="3"/>
    <cellStyle name="Millares 16" xfId="2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0</xdr:rowOff>
    </xdr:from>
    <xdr:to>
      <xdr:col>1</xdr:col>
      <xdr:colOff>2212975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D013DA-7CAC-4F83-94A7-172106E15A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7865" r="9377" b="12165"/>
        <a:stretch/>
      </xdr:blipFill>
      <xdr:spPr bwMode="auto">
        <a:xfrm>
          <a:off x="257175" y="0"/>
          <a:ext cx="2232025" cy="1047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12700</xdr:rowOff>
    </xdr:from>
    <xdr:to>
      <xdr:col>1</xdr:col>
      <xdr:colOff>2212975</xdr:colOff>
      <xdr:row>4</xdr:row>
      <xdr:rowOff>82549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D013DA-7CAC-4F83-94A7-172106E15A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7865" r="9377" b="12165"/>
        <a:stretch/>
      </xdr:blipFill>
      <xdr:spPr bwMode="auto">
        <a:xfrm>
          <a:off x="638175" y="327025"/>
          <a:ext cx="1851025" cy="6889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1952625</xdr:colOff>
      <xdr:row>4</xdr:row>
      <xdr:rowOff>82549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D013DA-7CAC-4F83-94A7-172106E15A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7865" r="9377" b="12165"/>
        <a:stretch/>
      </xdr:blipFill>
      <xdr:spPr bwMode="auto">
        <a:xfrm>
          <a:off x="95250" y="0"/>
          <a:ext cx="2133600" cy="10159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0</xdr:row>
      <xdr:rowOff>76200</xdr:rowOff>
    </xdr:from>
    <xdr:to>
      <xdr:col>4</xdr:col>
      <xdr:colOff>2581275</xdr:colOff>
      <xdr:row>4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7865" r="9377" b="12165"/>
        <a:stretch/>
      </xdr:blipFill>
      <xdr:spPr bwMode="auto">
        <a:xfrm>
          <a:off x="3190875" y="76200"/>
          <a:ext cx="2352675" cy="714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G102"/>
  <sheetViews>
    <sheetView workbookViewId="0">
      <selection activeCell="B87" sqref="B87:E93"/>
    </sheetView>
  </sheetViews>
  <sheetFormatPr baseColWidth="10" defaultColWidth="11.42578125" defaultRowHeight="15" x14ac:dyDescent="0.25"/>
  <cols>
    <col min="1" max="1" width="4.140625" customWidth="1"/>
    <col min="2" max="2" width="79.28515625" customWidth="1"/>
    <col min="3" max="3" width="17" customWidth="1"/>
    <col min="4" max="4" width="13.42578125" customWidth="1"/>
    <col min="5" max="5" width="13.7109375" customWidth="1"/>
    <col min="7" max="7" width="17.85546875" customWidth="1"/>
  </cols>
  <sheetData>
    <row r="1" spans="2:5" ht="24.75" x14ac:dyDescent="0.25">
      <c r="B1" s="47" t="s">
        <v>101</v>
      </c>
      <c r="C1" s="47"/>
      <c r="D1" s="47"/>
      <c r="E1" s="47"/>
    </row>
    <row r="2" spans="2:5" ht="16.5" customHeight="1" x14ac:dyDescent="0.25">
      <c r="B2" s="48" t="s">
        <v>102</v>
      </c>
      <c r="C2" s="48"/>
      <c r="D2" s="48"/>
      <c r="E2" s="48"/>
    </row>
    <row r="3" spans="2:5" ht="15.75" customHeight="1" x14ac:dyDescent="0.25">
      <c r="B3" s="48" t="s">
        <v>79</v>
      </c>
      <c r="C3" s="48"/>
      <c r="D3" s="48"/>
      <c r="E3" s="48"/>
    </row>
    <row r="4" spans="2:5" ht="16.5" customHeight="1" x14ac:dyDescent="0.25">
      <c r="B4" s="49" t="s">
        <v>103</v>
      </c>
      <c r="C4" s="49"/>
      <c r="D4" s="49"/>
      <c r="E4" s="49"/>
    </row>
    <row r="5" spans="2:5" ht="12.75" customHeight="1" thickBot="1" x14ac:dyDescent="0.35">
      <c r="B5" s="50" t="s">
        <v>104</v>
      </c>
      <c r="C5" s="50"/>
      <c r="D5" s="50"/>
      <c r="E5" s="50"/>
    </row>
    <row r="6" spans="2:5" ht="31.5" customHeight="1" thickBot="1" x14ac:dyDescent="0.3">
      <c r="B6" s="26" t="s">
        <v>1</v>
      </c>
      <c r="C6" s="27" t="s">
        <v>2</v>
      </c>
      <c r="D6" s="27" t="s">
        <v>3</v>
      </c>
      <c r="E6" s="28" t="s">
        <v>4</v>
      </c>
    </row>
    <row r="7" spans="2:5" ht="18" customHeight="1" x14ac:dyDescent="0.25">
      <c r="B7" s="51" t="s">
        <v>5</v>
      </c>
      <c r="C7" s="52"/>
      <c r="D7" s="52"/>
      <c r="E7" s="53"/>
    </row>
    <row r="8" spans="2:5" x14ac:dyDescent="0.25">
      <c r="B8" s="1" t="s">
        <v>6</v>
      </c>
      <c r="C8" s="2">
        <f>SUM(C9:C13)</f>
        <v>6159905855</v>
      </c>
      <c r="D8" s="2">
        <f>SUM(D9:D13)</f>
        <v>0</v>
      </c>
      <c r="E8" s="3">
        <f>SUM(E9:E13)</f>
        <v>0</v>
      </c>
    </row>
    <row r="9" spans="2:5" x14ac:dyDescent="0.25">
      <c r="B9" s="4" t="s">
        <v>7</v>
      </c>
      <c r="C9" s="36">
        <v>4884789114</v>
      </c>
      <c r="D9" s="11">
        <f>SUM(D10:D13)</f>
        <v>0</v>
      </c>
      <c r="E9" s="12">
        <f>SUM(E10:E13)</f>
        <v>0</v>
      </c>
    </row>
    <row r="10" spans="2:5" x14ac:dyDescent="0.25">
      <c r="B10" s="4" t="s">
        <v>8</v>
      </c>
      <c r="C10" s="36">
        <v>606332258</v>
      </c>
      <c r="D10" s="11">
        <f>SUM(D12:D14)</f>
        <v>0</v>
      </c>
      <c r="E10" s="12">
        <f>SUM(E12:E14)</f>
        <v>0</v>
      </c>
    </row>
    <row r="11" spans="2:5" s="40" customFormat="1" x14ac:dyDescent="0.25">
      <c r="B11" s="4" t="s">
        <v>95</v>
      </c>
      <c r="C11" s="36">
        <v>100000</v>
      </c>
      <c r="D11" s="11"/>
      <c r="E11" s="12"/>
    </row>
    <row r="12" spans="2:5" x14ac:dyDescent="0.25">
      <c r="B12" s="4" t="s">
        <v>10</v>
      </c>
      <c r="C12" s="10">
        <v>73096960</v>
      </c>
      <c r="D12" s="11">
        <f t="shared" ref="D12:D13" si="0">SUM(D13:D16)</f>
        <v>0</v>
      </c>
      <c r="E12" s="12">
        <f t="shared" ref="E12:E13" si="1">SUM(E13:E16)</f>
        <v>0</v>
      </c>
    </row>
    <row r="13" spans="2:5" x14ac:dyDescent="0.25">
      <c r="B13" s="4" t="s">
        <v>83</v>
      </c>
      <c r="C13" s="36">
        <v>595587523</v>
      </c>
      <c r="D13" s="11">
        <f t="shared" si="0"/>
        <v>0</v>
      </c>
      <c r="E13" s="12">
        <f t="shared" si="1"/>
        <v>0</v>
      </c>
    </row>
    <row r="14" spans="2:5" x14ac:dyDescent="0.25">
      <c r="B14" s="1" t="s">
        <v>11</v>
      </c>
      <c r="C14" s="2">
        <f>SUM(C15:C23)</f>
        <v>2278085227</v>
      </c>
      <c r="D14" s="2">
        <f>SUM(D15:D23)</f>
        <v>0</v>
      </c>
      <c r="E14" s="3">
        <f>SUM(E15:E23)</f>
        <v>0</v>
      </c>
    </row>
    <row r="15" spans="2:5" x14ac:dyDescent="0.25">
      <c r="B15" s="4" t="s">
        <v>12</v>
      </c>
      <c r="C15" s="36">
        <v>337911242</v>
      </c>
      <c r="D15" s="11">
        <f t="shared" ref="D15:E23" si="2">SUM(D16:D19)</f>
        <v>0</v>
      </c>
      <c r="E15" s="12">
        <f t="shared" si="2"/>
        <v>0</v>
      </c>
    </row>
    <row r="16" spans="2:5" x14ac:dyDescent="0.25">
      <c r="B16" s="4" t="s">
        <v>13</v>
      </c>
      <c r="C16" s="36">
        <v>43002526</v>
      </c>
      <c r="D16" s="11">
        <f t="shared" ref="D16:D23" si="3">SUM(D17:D20)</f>
        <v>0</v>
      </c>
      <c r="E16" s="12">
        <f t="shared" si="2"/>
        <v>0</v>
      </c>
    </row>
    <row r="17" spans="2:5" x14ac:dyDescent="0.25">
      <c r="B17" s="4" t="s">
        <v>14</v>
      </c>
      <c r="C17" s="36">
        <v>145850494</v>
      </c>
      <c r="D17" s="11">
        <f t="shared" si="3"/>
        <v>0</v>
      </c>
      <c r="E17" s="12">
        <f t="shared" si="2"/>
        <v>0</v>
      </c>
    </row>
    <row r="18" spans="2:5" x14ac:dyDescent="0.25">
      <c r="B18" s="4" t="s">
        <v>15</v>
      </c>
      <c r="C18" s="36">
        <v>277470014</v>
      </c>
      <c r="D18" s="11">
        <f t="shared" si="3"/>
        <v>0</v>
      </c>
      <c r="E18" s="12">
        <f t="shared" si="2"/>
        <v>0</v>
      </c>
    </row>
    <row r="19" spans="2:5" x14ac:dyDescent="0.25">
      <c r="B19" s="4" t="s">
        <v>16</v>
      </c>
      <c r="C19" s="36">
        <v>101822016</v>
      </c>
      <c r="D19" s="11">
        <f t="shared" si="3"/>
        <v>0</v>
      </c>
      <c r="E19" s="12">
        <f t="shared" si="2"/>
        <v>0</v>
      </c>
    </row>
    <row r="20" spans="2:5" x14ac:dyDescent="0.25">
      <c r="B20" s="4" t="s">
        <v>17</v>
      </c>
      <c r="C20" s="36">
        <v>362668037</v>
      </c>
      <c r="D20" s="11">
        <f t="shared" si="3"/>
        <v>0</v>
      </c>
      <c r="E20" s="12">
        <f t="shared" si="2"/>
        <v>0</v>
      </c>
    </row>
    <row r="21" spans="2:5" ht="14.45" customHeight="1" x14ac:dyDescent="0.25">
      <c r="B21" s="4" t="s">
        <v>84</v>
      </c>
      <c r="C21" s="36">
        <v>171546679</v>
      </c>
      <c r="D21" s="11">
        <f t="shared" si="3"/>
        <v>0</v>
      </c>
      <c r="E21" s="12">
        <f t="shared" si="2"/>
        <v>0</v>
      </c>
    </row>
    <row r="22" spans="2:5" x14ac:dyDescent="0.25">
      <c r="B22" s="4" t="s">
        <v>85</v>
      </c>
      <c r="C22" s="36">
        <v>743078981</v>
      </c>
      <c r="D22" s="11">
        <f t="shared" si="3"/>
        <v>0</v>
      </c>
      <c r="E22" s="12">
        <f t="shared" si="2"/>
        <v>0</v>
      </c>
    </row>
    <row r="23" spans="2:5" x14ac:dyDescent="0.25">
      <c r="B23" s="4" t="s">
        <v>18</v>
      </c>
      <c r="C23" s="36">
        <v>94735238</v>
      </c>
      <c r="D23" s="11">
        <f t="shared" si="3"/>
        <v>0</v>
      </c>
      <c r="E23" s="12">
        <f t="shared" si="2"/>
        <v>0</v>
      </c>
    </row>
    <row r="24" spans="2:5" x14ac:dyDescent="0.25">
      <c r="B24" s="1" t="s">
        <v>19</v>
      </c>
      <c r="C24" s="2">
        <f>SUM(C25:C33)</f>
        <v>855344659</v>
      </c>
      <c r="D24" s="2">
        <f>SUM(D25:D33)</f>
        <v>0</v>
      </c>
      <c r="E24" s="3">
        <f t="shared" ref="E24" si="4">SUM(E25:E33)</f>
        <v>0</v>
      </c>
    </row>
    <row r="25" spans="2:5" x14ac:dyDescent="0.25">
      <c r="B25" s="4" t="s">
        <v>20</v>
      </c>
      <c r="C25" s="36">
        <v>38847848</v>
      </c>
      <c r="D25" s="11">
        <f t="shared" ref="D25:E33" si="5">SUM(D26:D29)</f>
        <v>0</v>
      </c>
      <c r="E25" s="12">
        <f t="shared" si="5"/>
        <v>0</v>
      </c>
    </row>
    <row r="26" spans="2:5" x14ac:dyDescent="0.25">
      <c r="B26" s="4" t="s">
        <v>21</v>
      </c>
      <c r="C26" s="36">
        <v>43849976</v>
      </c>
      <c r="D26" s="11">
        <f t="shared" ref="D26:D33" si="6">SUM(D27:D30)</f>
        <v>0</v>
      </c>
      <c r="E26" s="12">
        <f t="shared" si="5"/>
        <v>0</v>
      </c>
    </row>
    <row r="27" spans="2:5" x14ac:dyDescent="0.25">
      <c r="B27" s="4" t="s">
        <v>22</v>
      </c>
      <c r="C27" s="36">
        <v>8520184</v>
      </c>
      <c r="D27" s="11">
        <f t="shared" si="6"/>
        <v>0</v>
      </c>
      <c r="E27" s="12">
        <f t="shared" si="5"/>
        <v>0</v>
      </c>
    </row>
    <row r="28" spans="2:5" x14ac:dyDescent="0.25">
      <c r="B28" s="4" t="s">
        <v>23</v>
      </c>
      <c r="C28" s="36">
        <v>12527610</v>
      </c>
      <c r="D28" s="11">
        <f t="shared" si="6"/>
        <v>0</v>
      </c>
      <c r="E28" s="12">
        <f t="shared" si="5"/>
        <v>0</v>
      </c>
    </row>
    <row r="29" spans="2:5" x14ac:dyDescent="0.25">
      <c r="B29" s="4" t="s">
        <v>86</v>
      </c>
      <c r="C29" s="36">
        <v>28058685</v>
      </c>
      <c r="D29" s="11">
        <f t="shared" si="6"/>
        <v>0</v>
      </c>
      <c r="E29" s="12">
        <f t="shared" si="5"/>
        <v>0</v>
      </c>
    </row>
    <row r="30" spans="2:5" x14ac:dyDescent="0.25">
      <c r="B30" s="4" t="s">
        <v>24</v>
      </c>
      <c r="C30" s="36">
        <v>30274784</v>
      </c>
      <c r="D30" s="11">
        <f t="shared" si="6"/>
        <v>0</v>
      </c>
      <c r="E30" s="12">
        <f t="shared" si="5"/>
        <v>0</v>
      </c>
    </row>
    <row r="31" spans="2:5" x14ac:dyDescent="0.25">
      <c r="B31" s="4" t="s">
        <v>25</v>
      </c>
      <c r="C31" s="36">
        <v>559484486</v>
      </c>
      <c r="D31" s="11">
        <f t="shared" si="6"/>
        <v>0</v>
      </c>
      <c r="E31" s="12">
        <f t="shared" si="5"/>
        <v>0</v>
      </c>
    </row>
    <row r="32" spans="2:5" ht="14.45" customHeight="1" x14ac:dyDescent="0.25">
      <c r="B32" s="4" t="s">
        <v>87</v>
      </c>
      <c r="C32" s="10">
        <v>5000000</v>
      </c>
      <c r="D32" s="11">
        <f t="shared" si="6"/>
        <v>0</v>
      </c>
      <c r="E32" s="12">
        <f t="shared" si="5"/>
        <v>0</v>
      </c>
    </row>
    <row r="33" spans="2:5" x14ac:dyDescent="0.25">
      <c r="B33" s="4" t="s">
        <v>26</v>
      </c>
      <c r="C33" s="36">
        <v>128781086</v>
      </c>
      <c r="D33" s="11">
        <f t="shared" si="6"/>
        <v>0</v>
      </c>
      <c r="E33" s="12">
        <f t="shared" si="5"/>
        <v>0</v>
      </c>
    </row>
    <row r="34" spans="2:5" x14ac:dyDescent="0.25">
      <c r="B34" s="1" t="s">
        <v>27</v>
      </c>
      <c r="C34" s="2">
        <f>SUM(C35:C42)</f>
        <v>5190452864</v>
      </c>
      <c r="D34" s="2">
        <f t="shared" ref="D34:E34" si="7">SUM(D35:D42)</f>
        <v>0</v>
      </c>
      <c r="E34" s="3">
        <f t="shared" si="7"/>
        <v>0</v>
      </c>
    </row>
    <row r="35" spans="2:5" x14ac:dyDescent="0.25">
      <c r="B35" s="4" t="s">
        <v>88</v>
      </c>
      <c r="C35" s="36">
        <v>229399754</v>
      </c>
      <c r="D35" s="11">
        <f t="shared" ref="D35:E42" si="8">SUM(D36:D39)</f>
        <v>0</v>
      </c>
      <c r="E35" s="12">
        <f t="shared" si="8"/>
        <v>0</v>
      </c>
    </row>
    <row r="36" spans="2:5" x14ac:dyDescent="0.25">
      <c r="B36" s="4" t="s">
        <v>89</v>
      </c>
      <c r="C36" s="36">
        <v>3011780031</v>
      </c>
      <c r="D36" s="11">
        <f t="shared" ref="D36:D42" si="9">SUM(D37:D40)</f>
        <v>0</v>
      </c>
      <c r="E36" s="12">
        <f t="shared" si="8"/>
        <v>0</v>
      </c>
    </row>
    <row r="37" spans="2:5" x14ac:dyDescent="0.25">
      <c r="B37" s="4" t="s">
        <v>90</v>
      </c>
      <c r="C37" s="10">
        <v>0</v>
      </c>
      <c r="D37" s="11">
        <f t="shared" si="9"/>
        <v>0</v>
      </c>
      <c r="E37" s="12">
        <f t="shared" si="8"/>
        <v>0</v>
      </c>
    </row>
    <row r="38" spans="2:5" ht="17.25" customHeight="1" x14ac:dyDescent="0.25">
      <c r="B38" s="4" t="s">
        <v>91</v>
      </c>
      <c r="C38" s="10">
        <v>1372412088</v>
      </c>
      <c r="D38" s="11">
        <f t="shared" si="9"/>
        <v>0</v>
      </c>
      <c r="E38" s="12">
        <f t="shared" si="8"/>
        <v>0</v>
      </c>
    </row>
    <row r="39" spans="2:5" ht="17.25" customHeight="1" x14ac:dyDescent="0.25">
      <c r="B39" s="4" t="s">
        <v>92</v>
      </c>
      <c r="C39" s="36">
        <v>250002253</v>
      </c>
      <c r="D39" s="11">
        <f t="shared" si="9"/>
        <v>0</v>
      </c>
      <c r="E39" s="12">
        <f t="shared" si="8"/>
        <v>0</v>
      </c>
    </row>
    <row r="40" spans="2:5" x14ac:dyDescent="0.25">
      <c r="B40" s="5" t="s">
        <v>68</v>
      </c>
      <c r="C40" s="10">
        <v>286016885</v>
      </c>
      <c r="D40" s="11">
        <f t="shared" si="9"/>
        <v>0</v>
      </c>
      <c r="E40" s="12">
        <f t="shared" si="8"/>
        <v>0</v>
      </c>
    </row>
    <row r="41" spans="2:5" x14ac:dyDescent="0.25">
      <c r="B41" s="4" t="s">
        <v>69</v>
      </c>
      <c r="C41" s="10">
        <v>40841853</v>
      </c>
      <c r="D41" s="11">
        <f t="shared" si="9"/>
        <v>0</v>
      </c>
      <c r="E41" s="12">
        <f t="shared" si="8"/>
        <v>0</v>
      </c>
    </row>
    <row r="42" spans="2:5" x14ac:dyDescent="0.25">
      <c r="B42" s="4" t="s">
        <v>70</v>
      </c>
      <c r="C42" s="36">
        <v>0</v>
      </c>
      <c r="D42" s="11">
        <f t="shared" si="9"/>
        <v>0</v>
      </c>
      <c r="E42" s="12">
        <f t="shared" si="8"/>
        <v>0</v>
      </c>
    </row>
    <row r="43" spans="2:5" x14ac:dyDescent="0.25">
      <c r="B43" s="1" t="s">
        <v>28</v>
      </c>
      <c r="C43" s="2">
        <f>SUM(C44:C50)</f>
        <v>2016039622</v>
      </c>
      <c r="D43" s="2">
        <f>SUM(D44:D50)</f>
        <v>0</v>
      </c>
      <c r="E43" s="3">
        <f t="shared" ref="E43" si="10">SUM(E44:E50)</f>
        <v>0</v>
      </c>
    </row>
    <row r="44" spans="2:5" ht="17.25" customHeight="1" x14ac:dyDescent="0.25">
      <c r="B44" s="4" t="s">
        <v>72</v>
      </c>
      <c r="C44" s="10">
        <v>0</v>
      </c>
      <c r="D44" s="11">
        <f t="shared" ref="D44:E47" si="11">SUM(D45:D48)</f>
        <v>0</v>
      </c>
      <c r="E44" s="12">
        <f t="shared" si="11"/>
        <v>0</v>
      </c>
    </row>
    <row r="45" spans="2:5" ht="17.25" customHeight="1" x14ac:dyDescent="0.25">
      <c r="B45" s="4" t="s">
        <v>71</v>
      </c>
      <c r="C45" s="37">
        <v>49700000</v>
      </c>
      <c r="D45" s="11">
        <f t="shared" ref="D45:D47" si="12">SUM(D46:D49)</f>
        <v>0</v>
      </c>
      <c r="E45" s="12">
        <f t="shared" si="11"/>
        <v>0</v>
      </c>
    </row>
    <row r="46" spans="2:5" ht="17.25" customHeight="1" x14ac:dyDescent="0.25">
      <c r="B46" s="4" t="s">
        <v>73</v>
      </c>
      <c r="C46" s="10">
        <v>0</v>
      </c>
      <c r="D46" s="11">
        <f t="shared" si="12"/>
        <v>0</v>
      </c>
      <c r="E46" s="12">
        <f t="shared" si="11"/>
        <v>0</v>
      </c>
    </row>
    <row r="47" spans="2:5" ht="21.75" customHeight="1" x14ac:dyDescent="0.25">
      <c r="B47" s="4" t="s">
        <v>74</v>
      </c>
      <c r="C47" s="10">
        <v>0</v>
      </c>
      <c r="D47" s="11">
        <f t="shared" si="12"/>
        <v>0</v>
      </c>
      <c r="E47" s="12">
        <f t="shared" si="11"/>
        <v>0</v>
      </c>
    </row>
    <row r="48" spans="2:5" ht="18" customHeight="1" x14ac:dyDescent="0.25">
      <c r="B48" s="4" t="s">
        <v>75</v>
      </c>
      <c r="C48" s="37">
        <v>1966339622</v>
      </c>
      <c r="D48" s="10">
        <v>0</v>
      </c>
      <c r="E48" s="14">
        <v>0</v>
      </c>
    </row>
    <row r="49" spans="2:5" ht="17.25" customHeight="1" x14ac:dyDescent="0.25">
      <c r="B49" s="4" t="s">
        <v>76</v>
      </c>
      <c r="C49" s="10"/>
      <c r="D49" s="10">
        <v>0</v>
      </c>
      <c r="E49" s="14">
        <v>0</v>
      </c>
    </row>
    <row r="50" spans="2:5" ht="17.25" customHeight="1" x14ac:dyDescent="0.25">
      <c r="B50" s="4" t="s">
        <v>77</v>
      </c>
      <c r="C50" s="10"/>
      <c r="D50" s="10">
        <v>0</v>
      </c>
      <c r="E50" s="14">
        <v>0</v>
      </c>
    </row>
    <row r="51" spans="2:5" x14ac:dyDescent="0.25">
      <c r="B51" s="1" t="s">
        <v>29</v>
      </c>
      <c r="C51" s="2">
        <f>SUM(C52:C60)</f>
        <v>873907245</v>
      </c>
      <c r="D51" s="2">
        <f>SUM(D52:D60)</f>
        <v>0</v>
      </c>
      <c r="E51" s="3">
        <f t="shared" ref="E51" si="13">SUM(E52:E60)</f>
        <v>0</v>
      </c>
    </row>
    <row r="52" spans="2:5" x14ac:dyDescent="0.25">
      <c r="B52" s="4" t="s">
        <v>30</v>
      </c>
      <c r="C52" s="38">
        <v>157010396</v>
      </c>
      <c r="D52" s="11">
        <f t="shared" ref="D52:E60" si="14">SUM(D53:D56)</f>
        <v>0</v>
      </c>
      <c r="E52" s="12">
        <f t="shared" si="14"/>
        <v>0</v>
      </c>
    </row>
    <row r="53" spans="2:5" x14ac:dyDescent="0.25">
      <c r="B53" s="4" t="s">
        <v>31</v>
      </c>
      <c r="C53" s="38">
        <v>5612158</v>
      </c>
      <c r="D53" s="11">
        <f t="shared" ref="D53:D60" si="15">SUM(D54:D57)</f>
        <v>0</v>
      </c>
      <c r="E53" s="12">
        <f t="shared" si="14"/>
        <v>0</v>
      </c>
    </row>
    <row r="54" spans="2:5" x14ac:dyDescent="0.25">
      <c r="B54" s="4" t="s">
        <v>65</v>
      </c>
      <c r="C54" s="38">
        <v>30299075</v>
      </c>
      <c r="D54" s="11">
        <f t="shared" si="15"/>
        <v>0</v>
      </c>
      <c r="E54" s="12">
        <f t="shared" si="14"/>
        <v>0</v>
      </c>
    </row>
    <row r="55" spans="2:5" x14ac:dyDescent="0.25">
      <c r="B55" s="4" t="s">
        <v>32</v>
      </c>
      <c r="C55" s="38">
        <v>62703573</v>
      </c>
      <c r="D55" s="11">
        <f t="shared" si="15"/>
        <v>0</v>
      </c>
      <c r="E55" s="12">
        <f t="shared" si="14"/>
        <v>0</v>
      </c>
    </row>
    <row r="56" spans="2:5" x14ac:dyDescent="0.25">
      <c r="B56" s="4" t="s">
        <v>33</v>
      </c>
      <c r="C56" s="38">
        <v>79087500</v>
      </c>
      <c r="D56" s="11">
        <f t="shared" si="15"/>
        <v>0</v>
      </c>
      <c r="E56" s="12">
        <f t="shared" si="14"/>
        <v>0</v>
      </c>
    </row>
    <row r="57" spans="2:5" x14ac:dyDescent="0.25">
      <c r="B57" s="4" t="s">
        <v>78</v>
      </c>
      <c r="C57" s="36">
        <v>46000</v>
      </c>
      <c r="D57" s="11">
        <f t="shared" si="15"/>
        <v>0</v>
      </c>
      <c r="E57" s="12">
        <f t="shared" si="14"/>
        <v>0</v>
      </c>
    </row>
    <row r="58" spans="2:5" x14ac:dyDescent="0.25">
      <c r="B58" s="4" t="s">
        <v>34</v>
      </c>
      <c r="C58" s="38">
        <v>529198543</v>
      </c>
      <c r="D58" s="11">
        <f t="shared" si="15"/>
        <v>0</v>
      </c>
      <c r="E58" s="12">
        <f t="shared" si="14"/>
        <v>0</v>
      </c>
    </row>
    <row r="59" spans="2:5" x14ac:dyDescent="0.25">
      <c r="B59" s="4" t="s">
        <v>35</v>
      </c>
      <c r="C59" s="38">
        <v>9950000</v>
      </c>
      <c r="D59" s="11">
        <f t="shared" si="15"/>
        <v>0</v>
      </c>
      <c r="E59" s="12">
        <f t="shared" si="14"/>
        <v>0</v>
      </c>
    </row>
    <row r="60" spans="2:5" x14ac:dyDescent="0.25">
      <c r="B60" s="4" t="s">
        <v>66</v>
      </c>
      <c r="C60" s="36">
        <v>0</v>
      </c>
      <c r="D60" s="11">
        <f t="shared" si="15"/>
        <v>0</v>
      </c>
      <c r="E60" s="12">
        <f t="shared" si="14"/>
        <v>0</v>
      </c>
    </row>
    <row r="61" spans="2:5" x14ac:dyDescent="0.25">
      <c r="B61" s="1" t="s">
        <v>36</v>
      </c>
      <c r="C61" s="2">
        <f>SUM(C62:C65)</f>
        <v>1323774477</v>
      </c>
      <c r="D61" s="2">
        <f>SUM(D62:D65)</f>
        <v>0</v>
      </c>
      <c r="E61" s="3">
        <f t="shared" ref="E61" si="16">SUM(E62:E65)</f>
        <v>0</v>
      </c>
    </row>
    <row r="62" spans="2:5" x14ac:dyDescent="0.25">
      <c r="B62" s="4" t="s">
        <v>37</v>
      </c>
      <c r="C62" s="38">
        <v>168362588</v>
      </c>
      <c r="D62" s="10">
        <v>0</v>
      </c>
      <c r="E62" s="14">
        <v>0</v>
      </c>
    </row>
    <row r="63" spans="2:5" x14ac:dyDescent="0.25">
      <c r="B63" s="4" t="s">
        <v>38</v>
      </c>
      <c r="C63" s="38">
        <v>1155411889</v>
      </c>
      <c r="D63" s="10">
        <v>0</v>
      </c>
      <c r="E63" s="14">
        <v>0</v>
      </c>
    </row>
    <row r="64" spans="2:5" ht="15" customHeight="1" x14ac:dyDescent="0.25">
      <c r="B64" s="4" t="s">
        <v>39</v>
      </c>
      <c r="C64" s="10">
        <v>0</v>
      </c>
      <c r="D64" s="10">
        <v>0</v>
      </c>
      <c r="E64" s="14">
        <v>0</v>
      </c>
    </row>
    <row r="65" spans="2:5" ht="22.5" customHeight="1" x14ac:dyDescent="0.25">
      <c r="B65" s="4" t="s">
        <v>93</v>
      </c>
      <c r="C65" s="10">
        <v>0</v>
      </c>
      <c r="D65" s="10">
        <v>0</v>
      </c>
      <c r="E65" s="14">
        <v>0</v>
      </c>
    </row>
    <row r="66" spans="2:5" x14ac:dyDescent="0.25">
      <c r="B66" s="1" t="s">
        <v>67</v>
      </c>
      <c r="C66" s="11"/>
      <c r="D66" s="11">
        <f t="shared" ref="D66:E66" si="17">SUM(D67:D68)</f>
        <v>0</v>
      </c>
      <c r="E66" s="12">
        <f t="shared" si="17"/>
        <v>0</v>
      </c>
    </row>
    <row r="67" spans="2:5" x14ac:dyDescent="0.25">
      <c r="B67" s="4" t="s">
        <v>40</v>
      </c>
      <c r="C67" s="10"/>
      <c r="D67" s="10">
        <v>0</v>
      </c>
      <c r="E67" s="14">
        <v>0</v>
      </c>
    </row>
    <row r="68" spans="2:5" x14ac:dyDescent="0.25">
      <c r="B68" s="4" t="s">
        <v>41</v>
      </c>
      <c r="C68" s="10"/>
      <c r="D68" s="10">
        <v>0</v>
      </c>
      <c r="E68" s="14">
        <v>0</v>
      </c>
    </row>
    <row r="69" spans="2:5" x14ac:dyDescent="0.25">
      <c r="B69" s="1" t="s">
        <v>42</v>
      </c>
      <c r="C69" s="11"/>
      <c r="D69" s="11">
        <f t="shared" ref="D69:E69" si="18">SUM(D70:D72)</f>
        <v>0</v>
      </c>
      <c r="E69" s="12">
        <f t="shared" si="18"/>
        <v>0</v>
      </c>
    </row>
    <row r="70" spans="2:5" x14ac:dyDescent="0.25">
      <c r="B70" s="4" t="s">
        <v>43</v>
      </c>
      <c r="C70" s="10"/>
      <c r="D70" s="10">
        <v>0</v>
      </c>
      <c r="E70" s="14">
        <v>0</v>
      </c>
    </row>
    <row r="71" spans="2:5" x14ac:dyDescent="0.25">
      <c r="B71" s="4" t="s">
        <v>44</v>
      </c>
      <c r="C71" s="10"/>
      <c r="D71" s="10">
        <v>0</v>
      </c>
      <c r="E71" s="14">
        <v>0</v>
      </c>
    </row>
    <row r="72" spans="2:5" x14ac:dyDescent="0.25">
      <c r="B72" s="4" t="s">
        <v>45</v>
      </c>
      <c r="C72" s="10"/>
      <c r="D72" s="10">
        <v>0</v>
      </c>
      <c r="E72" s="14">
        <v>0</v>
      </c>
    </row>
    <row r="73" spans="2:5" x14ac:dyDescent="0.25">
      <c r="B73" s="20" t="s">
        <v>46</v>
      </c>
      <c r="C73" s="21">
        <f>(C8+C14+C24+C34+C43+C51+C61+C66+C69)</f>
        <v>18697509949</v>
      </c>
      <c r="D73" s="21">
        <f>(D8+D14+D24+D34+D43+D51+D61+D66+D69)</f>
        <v>0</v>
      </c>
      <c r="E73" s="22">
        <f>(E8+E14+E24+E34+E43+E51+E61+E66+E69)</f>
        <v>0</v>
      </c>
    </row>
    <row r="74" spans="2:5" x14ac:dyDescent="0.25">
      <c r="B74" s="1" t="s">
        <v>47</v>
      </c>
      <c r="C74" s="2">
        <f>(C75+C78+C81)</f>
        <v>0</v>
      </c>
      <c r="D74" s="2">
        <f t="shared" ref="D74:E75" si="19">SUM(D75:D76)</f>
        <v>0</v>
      </c>
      <c r="E74" s="3">
        <f t="shared" si="19"/>
        <v>0</v>
      </c>
    </row>
    <row r="75" spans="2:5" x14ac:dyDescent="0.25">
      <c r="B75" s="1" t="s">
        <v>48</v>
      </c>
      <c r="C75" s="2">
        <f>SUM(C76:C77)</f>
        <v>0</v>
      </c>
      <c r="D75" s="2">
        <f t="shared" si="19"/>
        <v>0</v>
      </c>
      <c r="E75" s="3">
        <f t="shared" si="19"/>
        <v>0</v>
      </c>
    </row>
    <row r="76" spans="2:5" x14ac:dyDescent="0.25">
      <c r="B76" s="4" t="s">
        <v>49</v>
      </c>
      <c r="C76" s="10">
        <v>0</v>
      </c>
      <c r="D76" s="11">
        <f t="shared" ref="D76:E76" si="20">SUM(D77:D78)</f>
        <v>0</v>
      </c>
      <c r="E76" s="12">
        <f t="shared" si="20"/>
        <v>0</v>
      </c>
    </row>
    <row r="77" spans="2:5" x14ac:dyDescent="0.25">
      <c r="B77" s="4" t="s">
        <v>50</v>
      </c>
      <c r="C77" s="13"/>
      <c r="D77" s="11">
        <f t="shared" ref="D77:E77" si="21">SUM(D78:D79)</f>
        <v>0</v>
      </c>
      <c r="E77" s="12">
        <f t="shared" si="21"/>
        <v>0</v>
      </c>
    </row>
    <row r="78" spans="2:5" x14ac:dyDescent="0.25">
      <c r="B78" s="1" t="s">
        <v>51</v>
      </c>
      <c r="C78" s="11">
        <f>SUM(C79:C80)</f>
        <v>0</v>
      </c>
      <c r="D78" s="11">
        <f t="shared" ref="D78:E78" si="22">SUM(D79:D80)</f>
        <v>0</v>
      </c>
      <c r="E78" s="12">
        <f t="shared" si="22"/>
        <v>0</v>
      </c>
    </row>
    <row r="79" spans="2:5" x14ac:dyDescent="0.25">
      <c r="B79" s="4" t="s">
        <v>52</v>
      </c>
      <c r="C79" s="10">
        <v>0</v>
      </c>
      <c r="D79" s="10">
        <v>0</v>
      </c>
      <c r="E79" s="14">
        <v>0</v>
      </c>
    </row>
    <row r="80" spans="2:5" x14ac:dyDescent="0.25">
      <c r="B80" s="4" t="s">
        <v>53</v>
      </c>
      <c r="C80" s="10">
        <v>0</v>
      </c>
      <c r="D80" s="10">
        <v>0</v>
      </c>
      <c r="E80" s="14">
        <v>0</v>
      </c>
    </row>
    <row r="81" spans="2:7" x14ac:dyDescent="0.25">
      <c r="B81" s="1" t="s">
        <v>54</v>
      </c>
      <c r="C81" s="15"/>
      <c r="D81" s="15"/>
      <c r="E81" s="16"/>
    </row>
    <row r="82" spans="2:7" x14ac:dyDescent="0.25">
      <c r="B82" s="4" t="s">
        <v>94</v>
      </c>
      <c r="C82" s="15">
        <v>0</v>
      </c>
      <c r="D82" s="15">
        <v>0</v>
      </c>
      <c r="E82" s="16">
        <v>0</v>
      </c>
    </row>
    <row r="83" spans="2:7" ht="13.5" customHeight="1" thickBot="1" x14ac:dyDescent="0.3">
      <c r="B83" s="23" t="s">
        <v>55</v>
      </c>
      <c r="C83" s="24">
        <f>(C75+C78+C81)</f>
        <v>0</v>
      </c>
      <c r="D83" s="24">
        <f t="shared" ref="D83:E83" si="23">(D75+D78+D81)</f>
        <v>0</v>
      </c>
      <c r="E83" s="25">
        <f t="shared" si="23"/>
        <v>0</v>
      </c>
    </row>
    <row r="84" spans="2:7" ht="16.5" thickBot="1" x14ac:dyDescent="0.3">
      <c r="B84" s="17" t="s">
        <v>56</v>
      </c>
      <c r="C84" s="18">
        <f>(C73+C83)</f>
        <v>18697509949</v>
      </c>
      <c r="D84" s="18">
        <f>(D73+D83)</f>
        <v>0</v>
      </c>
      <c r="E84" s="19">
        <f>(E73+E83)</f>
        <v>0</v>
      </c>
      <c r="G84" s="37"/>
    </row>
    <row r="85" spans="2:7" x14ac:dyDescent="0.25">
      <c r="B85" s="56" t="s">
        <v>57</v>
      </c>
      <c r="C85" s="55"/>
      <c r="D85" s="6"/>
      <c r="E85" s="6"/>
      <c r="G85" s="41"/>
    </row>
    <row r="86" spans="2:7" ht="15" customHeight="1" x14ac:dyDescent="0.25">
      <c r="B86" s="46" t="s">
        <v>58</v>
      </c>
      <c r="C86" s="46"/>
      <c r="D86" s="46"/>
      <c r="E86" s="46"/>
      <c r="G86" s="42"/>
    </row>
    <row r="87" spans="2:7" x14ac:dyDescent="0.25">
      <c r="B87" s="54" t="s">
        <v>100</v>
      </c>
      <c r="C87" s="54"/>
      <c r="D87" s="54"/>
      <c r="E87" s="54"/>
    </row>
    <row r="88" spans="2:7" x14ac:dyDescent="0.25">
      <c r="B88" s="54" t="s">
        <v>96</v>
      </c>
      <c r="C88" s="55"/>
      <c r="D88" s="55"/>
      <c r="E88" s="55"/>
    </row>
    <row r="89" spans="2:7" x14ac:dyDescent="0.25">
      <c r="B89" s="55"/>
      <c r="C89" s="55"/>
      <c r="D89" s="55"/>
      <c r="E89" s="55"/>
    </row>
    <row r="90" spans="2:7" x14ac:dyDescent="0.25">
      <c r="B90" s="55"/>
      <c r="C90" s="55"/>
      <c r="D90" s="55"/>
      <c r="E90" s="55"/>
    </row>
    <row r="91" spans="2:7" x14ac:dyDescent="0.25">
      <c r="B91" s="57" t="s">
        <v>97</v>
      </c>
      <c r="C91" s="57"/>
      <c r="D91" s="57"/>
      <c r="E91" s="57"/>
    </row>
    <row r="92" spans="2:7" x14ac:dyDescent="0.25">
      <c r="B92" s="46" t="s">
        <v>98</v>
      </c>
      <c r="C92" s="46"/>
      <c r="D92" s="46"/>
      <c r="E92" s="46"/>
    </row>
    <row r="93" spans="2:7" x14ac:dyDescent="0.25">
      <c r="B93" s="46" t="s">
        <v>99</v>
      </c>
      <c r="C93" s="46"/>
      <c r="D93" s="46" t="s">
        <v>59</v>
      </c>
      <c r="E93" s="46"/>
    </row>
    <row r="94" spans="2:7" ht="6" customHeight="1" x14ac:dyDescent="0.25">
      <c r="B94" s="7"/>
      <c r="C94" s="7"/>
      <c r="D94" s="7"/>
      <c r="E94" s="7"/>
    </row>
    <row r="95" spans="2:7" ht="18.75" x14ac:dyDescent="0.3">
      <c r="B95" s="59" t="s">
        <v>60</v>
      </c>
      <c r="C95" s="60"/>
      <c r="D95" s="60"/>
      <c r="E95" s="60"/>
    </row>
    <row r="96" spans="2:7" x14ac:dyDescent="0.25">
      <c r="B96" s="46" t="s">
        <v>81</v>
      </c>
      <c r="C96" s="46"/>
      <c r="D96" s="46"/>
      <c r="E96" s="46"/>
    </row>
    <row r="97" spans="2:5" x14ac:dyDescent="0.25">
      <c r="B97" s="46" t="s">
        <v>61</v>
      </c>
      <c r="C97" s="46"/>
      <c r="D97" s="46"/>
      <c r="E97" s="46"/>
    </row>
    <row r="98" spans="2:5" ht="42.75" customHeight="1" x14ac:dyDescent="0.25">
      <c r="B98" s="46" t="s">
        <v>62</v>
      </c>
      <c r="C98" s="46"/>
      <c r="D98" s="46"/>
      <c r="E98" s="46"/>
    </row>
    <row r="99" spans="2:5" ht="15.75" customHeight="1" x14ac:dyDescent="0.3">
      <c r="B99" s="46" t="s">
        <v>63</v>
      </c>
      <c r="C99" s="46"/>
      <c r="D99" s="46"/>
      <c r="E99" s="46"/>
    </row>
    <row r="100" spans="2:5" x14ac:dyDescent="0.25">
      <c r="B100" s="58" t="s">
        <v>64</v>
      </c>
      <c r="C100" s="58"/>
      <c r="D100" s="58"/>
      <c r="E100" s="58"/>
    </row>
    <row r="101" spans="2:5" x14ac:dyDescent="0.25">
      <c r="B101" s="58" t="s">
        <v>82</v>
      </c>
      <c r="C101" s="58"/>
      <c r="D101" s="58"/>
      <c r="E101" s="58"/>
    </row>
    <row r="102" spans="2:5" x14ac:dyDescent="0.25">
      <c r="B102" s="8"/>
      <c r="C102" s="8"/>
      <c r="D102" s="8"/>
      <c r="E102" s="9"/>
    </row>
  </sheetData>
  <mergeCells count="20">
    <mergeCell ref="B100:E100"/>
    <mergeCell ref="B101:E101"/>
    <mergeCell ref="B93:E93"/>
    <mergeCell ref="B95:E95"/>
    <mergeCell ref="B96:E96"/>
    <mergeCell ref="B97:E97"/>
    <mergeCell ref="B98:E98"/>
    <mergeCell ref="B99:E99"/>
    <mergeCell ref="B92:E92"/>
    <mergeCell ref="B1:E1"/>
    <mergeCell ref="B2:E2"/>
    <mergeCell ref="B3:E3"/>
    <mergeCell ref="B4:E4"/>
    <mergeCell ref="B5:E5"/>
    <mergeCell ref="B7:E7"/>
    <mergeCell ref="B88:E90"/>
    <mergeCell ref="B85:C85"/>
    <mergeCell ref="B87:E87"/>
    <mergeCell ref="B91:E91"/>
    <mergeCell ref="B86:E86"/>
  </mergeCells>
  <pageMargins left="0.25" right="0.25" top="0.75" bottom="0.75" header="0.3" footer="0.3"/>
  <pageSetup scale="80" orientation="portrait" horizontalDpi="360" verticalDpi="360" r:id="rId1"/>
  <ignoredErrors>
    <ignoredError sqref="D14:E14 D24:E24 D34:E34 D43:E4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G102"/>
  <sheetViews>
    <sheetView workbookViewId="0">
      <selection activeCell="B16" sqref="B16"/>
    </sheetView>
  </sheetViews>
  <sheetFormatPr baseColWidth="10" defaultColWidth="11.42578125" defaultRowHeight="15" x14ac:dyDescent="0.25"/>
  <cols>
    <col min="1" max="1" width="4.140625" style="34" customWidth="1"/>
    <col min="2" max="2" width="71.5703125" style="34" customWidth="1"/>
    <col min="3" max="3" width="17.5703125" style="34" customWidth="1"/>
    <col min="4" max="4" width="14.85546875" style="34" customWidth="1"/>
    <col min="5" max="5" width="15.140625" style="34" customWidth="1"/>
    <col min="6" max="6" width="11.42578125" style="34"/>
    <col min="7" max="7" width="17.85546875" style="34" customWidth="1"/>
    <col min="8" max="16384" width="11.42578125" style="34"/>
  </cols>
  <sheetData>
    <row r="1" spans="2:5" ht="24.75" x14ac:dyDescent="0.25">
      <c r="B1" s="47" t="s">
        <v>0</v>
      </c>
      <c r="C1" s="47"/>
      <c r="D1" s="47"/>
      <c r="E1" s="47"/>
    </row>
    <row r="2" spans="2:5" ht="16.5" customHeight="1" x14ac:dyDescent="0.25">
      <c r="B2" s="48" t="s">
        <v>105</v>
      </c>
      <c r="C2" s="48"/>
      <c r="D2" s="48"/>
      <c r="E2" s="48"/>
    </row>
    <row r="3" spans="2:5" ht="15.75" customHeight="1" x14ac:dyDescent="0.25">
      <c r="B3" s="48" t="s">
        <v>79</v>
      </c>
      <c r="C3" s="48"/>
      <c r="D3" s="48"/>
      <c r="E3" s="48"/>
    </row>
    <row r="4" spans="2:5" ht="16.5" customHeight="1" x14ac:dyDescent="0.25">
      <c r="B4" s="49" t="s">
        <v>106</v>
      </c>
      <c r="C4" s="49"/>
      <c r="D4" s="49"/>
      <c r="E4" s="49"/>
    </row>
    <row r="5" spans="2:5" ht="12.75" customHeight="1" thickBot="1" x14ac:dyDescent="0.35">
      <c r="B5" s="50" t="s">
        <v>80</v>
      </c>
      <c r="C5" s="50"/>
      <c r="D5" s="50"/>
      <c r="E5" s="50"/>
    </row>
    <row r="6" spans="2:5" ht="31.5" customHeight="1" thickBot="1" x14ac:dyDescent="0.3">
      <c r="B6" s="26" t="s">
        <v>1</v>
      </c>
      <c r="C6" s="27" t="s">
        <v>2</v>
      </c>
      <c r="D6" s="27" t="s">
        <v>3</v>
      </c>
      <c r="E6" s="28" t="s">
        <v>4</v>
      </c>
    </row>
    <row r="7" spans="2:5" ht="18" customHeight="1" x14ac:dyDescent="0.25">
      <c r="B7" s="51" t="s">
        <v>5</v>
      </c>
      <c r="C7" s="52"/>
      <c r="D7" s="52"/>
      <c r="E7" s="53"/>
    </row>
    <row r="8" spans="2:5" x14ac:dyDescent="0.25">
      <c r="B8" s="1" t="s">
        <v>6</v>
      </c>
      <c r="C8" s="2">
        <f>SUM(C9:C13)</f>
        <v>5157152859</v>
      </c>
      <c r="D8" s="2">
        <f>SUM(D9:D13)</f>
        <v>0</v>
      </c>
      <c r="E8" s="3">
        <f>SUM(E9:E13)</f>
        <v>0</v>
      </c>
    </row>
    <row r="9" spans="2:5" x14ac:dyDescent="0.25">
      <c r="B9" s="4" t="s">
        <v>7</v>
      </c>
      <c r="C9" s="36">
        <v>4093842779</v>
      </c>
      <c r="D9" s="11">
        <f t="shared" ref="D9:E13" si="0">SUM(D10:D13)</f>
        <v>0</v>
      </c>
      <c r="E9" s="12">
        <f t="shared" si="0"/>
        <v>0</v>
      </c>
    </row>
    <row r="10" spans="2:5" x14ac:dyDescent="0.25">
      <c r="B10" s="4" t="s">
        <v>8</v>
      </c>
      <c r="C10" s="36">
        <v>493379440</v>
      </c>
      <c r="D10" s="11">
        <f t="shared" si="0"/>
        <v>0</v>
      </c>
      <c r="E10" s="12">
        <f t="shared" si="0"/>
        <v>0</v>
      </c>
    </row>
    <row r="11" spans="2:5" x14ac:dyDescent="0.25">
      <c r="B11" s="4" t="s">
        <v>9</v>
      </c>
      <c r="C11" s="10">
        <v>0</v>
      </c>
      <c r="D11" s="11">
        <f t="shared" si="0"/>
        <v>0</v>
      </c>
      <c r="E11" s="12">
        <f t="shared" si="0"/>
        <v>0</v>
      </c>
    </row>
    <row r="12" spans="2:5" x14ac:dyDescent="0.25">
      <c r="B12" s="4" t="s">
        <v>10</v>
      </c>
      <c r="C12" s="10">
        <v>73096960</v>
      </c>
      <c r="D12" s="11">
        <f t="shared" si="0"/>
        <v>0</v>
      </c>
      <c r="E12" s="12">
        <f t="shared" si="0"/>
        <v>0</v>
      </c>
    </row>
    <row r="13" spans="2:5" x14ac:dyDescent="0.25">
      <c r="B13" s="4" t="s">
        <v>83</v>
      </c>
      <c r="C13" s="36">
        <v>496833680</v>
      </c>
      <c r="D13" s="11">
        <f t="shared" si="0"/>
        <v>0</v>
      </c>
      <c r="E13" s="12">
        <f t="shared" si="0"/>
        <v>0</v>
      </c>
    </row>
    <row r="14" spans="2:5" x14ac:dyDescent="0.25">
      <c r="B14" s="1" t="s">
        <v>11</v>
      </c>
      <c r="C14" s="2">
        <f>SUM(C15:C23)</f>
        <v>2166810770</v>
      </c>
      <c r="D14" s="2">
        <f>SUM(D15:D23)</f>
        <v>0</v>
      </c>
      <c r="E14" s="3">
        <f>SUM(E15:E23)</f>
        <v>0</v>
      </c>
    </row>
    <row r="15" spans="2:5" x14ac:dyDescent="0.25">
      <c r="B15" s="4" t="s">
        <v>12</v>
      </c>
      <c r="C15" s="36">
        <v>313107039</v>
      </c>
      <c r="D15" s="11">
        <f t="shared" ref="D15:E23" si="1">SUM(D16:D19)</f>
        <v>0</v>
      </c>
      <c r="E15" s="12">
        <f t="shared" si="1"/>
        <v>0</v>
      </c>
    </row>
    <row r="16" spans="2:5" x14ac:dyDescent="0.25">
      <c r="B16" s="4" t="s">
        <v>13</v>
      </c>
      <c r="C16" s="36">
        <v>36769146</v>
      </c>
      <c r="D16" s="11">
        <f t="shared" si="1"/>
        <v>0</v>
      </c>
      <c r="E16" s="12">
        <f t="shared" si="1"/>
        <v>0</v>
      </c>
    </row>
    <row r="17" spans="2:5" x14ac:dyDescent="0.25">
      <c r="B17" s="4" t="s">
        <v>14</v>
      </c>
      <c r="C17" s="36">
        <v>134200494</v>
      </c>
      <c r="D17" s="11">
        <f t="shared" si="1"/>
        <v>0</v>
      </c>
      <c r="E17" s="12">
        <f t="shared" si="1"/>
        <v>0</v>
      </c>
    </row>
    <row r="18" spans="2:5" x14ac:dyDescent="0.25">
      <c r="B18" s="4" t="s">
        <v>15</v>
      </c>
      <c r="C18" s="36">
        <v>275835014</v>
      </c>
      <c r="D18" s="11">
        <f t="shared" si="1"/>
        <v>0</v>
      </c>
      <c r="E18" s="12">
        <f t="shared" si="1"/>
        <v>0</v>
      </c>
    </row>
    <row r="19" spans="2:5" x14ac:dyDescent="0.25">
      <c r="B19" s="4" t="s">
        <v>16</v>
      </c>
      <c r="C19" s="36">
        <v>89550000</v>
      </c>
      <c r="D19" s="11">
        <f t="shared" si="1"/>
        <v>0</v>
      </c>
      <c r="E19" s="12">
        <f t="shared" si="1"/>
        <v>0</v>
      </c>
    </row>
    <row r="20" spans="2:5" x14ac:dyDescent="0.25">
      <c r="B20" s="4" t="s">
        <v>17</v>
      </c>
      <c r="C20" s="36">
        <v>346425000</v>
      </c>
      <c r="D20" s="11">
        <f t="shared" si="1"/>
        <v>0</v>
      </c>
      <c r="E20" s="12">
        <f t="shared" si="1"/>
        <v>0</v>
      </c>
    </row>
    <row r="21" spans="2:5" ht="27.75" customHeight="1" x14ac:dyDescent="0.25">
      <c r="B21" s="4" t="s">
        <v>84</v>
      </c>
      <c r="C21" s="36">
        <v>157019000</v>
      </c>
      <c r="D21" s="11">
        <f t="shared" si="1"/>
        <v>0</v>
      </c>
      <c r="E21" s="12">
        <f t="shared" si="1"/>
        <v>0</v>
      </c>
    </row>
    <row r="22" spans="2:5" x14ac:dyDescent="0.25">
      <c r="B22" s="4" t="s">
        <v>85</v>
      </c>
      <c r="C22" s="36">
        <v>728755077</v>
      </c>
      <c r="D22" s="11">
        <f t="shared" si="1"/>
        <v>0</v>
      </c>
      <c r="E22" s="12">
        <f t="shared" si="1"/>
        <v>0</v>
      </c>
    </row>
    <row r="23" spans="2:5" x14ac:dyDescent="0.25">
      <c r="B23" s="4" t="s">
        <v>18</v>
      </c>
      <c r="C23" s="36">
        <v>85150000</v>
      </c>
      <c r="D23" s="11">
        <f t="shared" si="1"/>
        <v>0</v>
      </c>
      <c r="E23" s="12">
        <f t="shared" si="1"/>
        <v>0</v>
      </c>
    </row>
    <row r="24" spans="2:5" x14ac:dyDescent="0.25">
      <c r="B24" s="1" t="s">
        <v>19</v>
      </c>
      <c r="C24" s="2">
        <f>SUM(C25:C33)</f>
        <v>732024108</v>
      </c>
      <c r="D24" s="2">
        <f>SUM(D25:D33)</f>
        <v>0</v>
      </c>
      <c r="E24" s="3">
        <f t="shared" ref="E24" si="2">SUM(E25:E33)</f>
        <v>0</v>
      </c>
    </row>
    <row r="25" spans="2:5" x14ac:dyDescent="0.25">
      <c r="B25" s="4" t="s">
        <v>20</v>
      </c>
      <c r="C25" s="36">
        <v>30434732</v>
      </c>
      <c r="D25" s="11">
        <f t="shared" ref="D25:E33" si="3">SUM(D26:D29)</f>
        <v>0</v>
      </c>
      <c r="E25" s="12">
        <f t="shared" si="3"/>
        <v>0</v>
      </c>
    </row>
    <row r="26" spans="2:5" x14ac:dyDescent="0.25">
      <c r="B26" s="4" t="s">
        <v>21</v>
      </c>
      <c r="C26" s="36">
        <v>39692773</v>
      </c>
      <c r="D26" s="11">
        <f t="shared" si="3"/>
        <v>0</v>
      </c>
      <c r="E26" s="12">
        <f t="shared" si="3"/>
        <v>0</v>
      </c>
    </row>
    <row r="27" spans="2:5" x14ac:dyDescent="0.25">
      <c r="B27" s="4" t="s">
        <v>22</v>
      </c>
      <c r="C27" s="36">
        <v>6933000</v>
      </c>
      <c r="D27" s="11">
        <f t="shared" si="3"/>
        <v>0</v>
      </c>
      <c r="E27" s="12">
        <f t="shared" si="3"/>
        <v>0</v>
      </c>
    </row>
    <row r="28" spans="2:5" x14ac:dyDescent="0.25">
      <c r="B28" s="4" t="s">
        <v>23</v>
      </c>
      <c r="C28" s="36">
        <v>4950000</v>
      </c>
      <c r="D28" s="11">
        <f t="shared" si="3"/>
        <v>0</v>
      </c>
      <c r="E28" s="12">
        <f t="shared" si="3"/>
        <v>0</v>
      </c>
    </row>
    <row r="29" spans="2:5" x14ac:dyDescent="0.25">
      <c r="B29" s="4" t="s">
        <v>86</v>
      </c>
      <c r="C29" s="36">
        <v>26822085</v>
      </c>
      <c r="D29" s="11">
        <f t="shared" si="3"/>
        <v>0</v>
      </c>
      <c r="E29" s="12">
        <f t="shared" si="3"/>
        <v>0</v>
      </c>
    </row>
    <row r="30" spans="2:5" x14ac:dyDescent="0.25">
      <c r="B30" s="4" t="s">
        <v>24</v>
      </c>
      <c r="C30" s="36">
        <v>28691832</v>
      </c>
      <c r="D30" s="11">
        <f t="shared" si="3"/>
        <v>0</v>
      </c>
      <c r="E30" s="12">
        <f t="shared" si="3"/>
        <v>0</v>
      </c>
    </row>
    <row r="31" spans="2:5" x14ac:dyDescent="0.25">
      <c r="B31" s="4" t="s">
        <v>25</v>
      </c>
      <c r="C31" s="36">
        <v>490185459</v>
      </c>
      <c r="D31" s="11">
        <f t="shared" si="3"/>
        <v>0</v>
      </c>
      <c r="E31" s="12">
        <f t="shared" si="3"/>
        <v>0</v>
      </c>
    </row>
    <row r="32" spans="2:5" ht="14.45" customHeight="1" x14ac:dyDescent="0.25">
      <c r="B32" s="4" t="s">
        <v>87</v>
      </c>
      <c r="C32" s="10">
        <v>5000000</v>
      </c>
      <c r="D32" s="11">
        <f t="shared" si="3"/>
        <v>0</v>
      </c>
      <c r="E32" s="12">
        <f t="shared" si="3"/>
        <v>0</v>
      </c>
    </row>
    <row r="33" spans="2:7" x14ac:dyDescent="0.25">
      <c r="B33" s="4" t="s">
        <v>26</v>
      </c>
      <c r="C33" s="36">
        <v>99314227</v>
      </c>
      <c r="D33" s="11">
        <f t="shared" si="3"/>
        <v>0</v>
      </c>
      <c r="E33" s="12">
        <f t="shared" si="3"/>
        <v>0</v>
      </c>
    </row>
    <row r="34" spans="2:7" x14ac:dyDescent="0.25">
      <c r="B34" s="1" t="s">
        <v>27</v>
      </c>
      <c r="C34" s="2">
        <f>SUM(C35:C42)</f>
        <v>5088259811</v>
      </c>
      <c r="D34" s="2">
        <f t="shared" ref="D34:E34" si="4">SUM(D35:D42)</f>
        <v>0</v>
      </c>
      <c r="E34" s="3">
        <f t="shared" si="4"/>
        <v>0</v>
      </c>
    </row>
    <row r="35" spans="2:7" x14ac:dyDescent="0.25">
      <c r="B35" s="4" t="s">
        <v>88</v>
      </c>
      <c r="C35" s="10">
        <v>228048554</v>
      </c>
      <c r="D35" s="11">
        <f t="shared" ref="D35:E42" si="5">SUM(D36:D39)</f>
        <v>0</v>
      </c>
      <c r="E35" s="12">
        <f t="shared" si="5"/>
        <v>0</v>
      </c>
    </row>
    <row r="36" spans="2:7" x14ac:dyDescent="0.25">
      <c r="B36" s="4" t="s">
        <v>89</v>
      </c>
      <c r="C36" s="10">
        <v>3011780031</v>
      </c>
      <c r="D36" s="11">
        <f t="shared" si="5"/>
        <v>0</v>
      </c>
      <c r="E36" s="12">
        <f t="shared" si="5"/>
        <v>0</v>
      </c>
    </row>
    <row r="37" spans="2:7" x14ac:dyDescent="0.25">
      <c r="B37" s="4" t="s">
        <v>90</v>
      </c>
      <c r="C37" s="10">
        <v>0</v>
      </c>
      <c r="D37" s="11">
        <f t="shared" si="5"/>
        <v>0</v>
      </c>
      <c r="E37" s="12">
        <f t="shared" si="5"/>
        <v>0</v>
      </c>
    </row>
    <row r="38" spans="2:7" ht="17.25" customHeight="1" x14ac:dyDescent="0.25">
      <c r="B38" s="4" t="s">
        <v>91</v>
      </c>
      <c r="C38" s="10">
        <v>1272412088</v>
      </c>
      <c r="D38" s="11">
        <f t="shared" si="5"/>
        <v>0</v>
      </c>
      <c r="E38" s="12">
        <f t="shared" si="5"/>
        <v>0</v>
      </c>
    </row>
    <row r="39" spans="2:7" ht="17.25" customHeight="1" x14ac:dyDescent="0.25">
      <c r="B39" s="4" t="s">
        <v>92</v>
      </c>
      <c r="C39" s="10">
        <v>250002253</v>
      </c>
      <c r="D39" s="11">
        <f t="shared" si="5"/>
        <v>0</v>
      </c>
      <c r="E39" s="12">
        <f t="shared" si="5"/>
        <v>0</v>
      </c>
    </row>
    <row r="40" spans="2:7" x14ac:dyDescent="0.25">
      <c r="B40" s="5" t="s">
        <v>68</v>
      </c>
      <c r="C40" s="10">
        <v>286016885</v>
      </c>
      <c r="D40" s="11">
        <f t="shared" si="5"/>
        <v>0</v>
      </c>
      <c r="E40" s="12">
        <f t="shared" si="5"/>
        <v>0</v>
      </c>
    </row>
    <row r="41" spans="2:7" x14ac:dyDescent="0.25">
      <c r="B41" s="4" t="s">
        <v>69</v>
      </c>
      <c r="C41" s="10">
        <v>40000000</v>
      </c>
      <c r="D41" s="11">
        <f t="shared" si="5"/>
        <v>0</v>
      </c>
      <c r="E41" s="12">
        <f t="shared" si="5"/>
        <v>0</v>
      </c>
    </row>
    <row r="42" spans="2:7" x14ac:dyDescent="0.25">
      <c r="B42" s="4" t="s">
        <v>70</v>
      </c>
      <c r="C42" s="10">
        <v>0</v>
      </c>
      <c r="D42" s="11">
        <f t="shared" si="5"/>
        <v>0</v>
      </c>
      <c r="E42" s="12">
        <f t="shared" si="5"/>
        <v>0</v>
      </c>
    </row>
    <row r="43" spans="2:7" x14ac:dyDescent="0.25">
      <c r="B43" s="1" t="s">
        <v>28</v>
      </c>
      <c r="C43" s="2">
        <f>SUM(C44:C50)</f>
        <v>1926039622</v>
      </c>
      <c r="D43" s="2">
        <f>SUM(D44:D50)</f>
        <v>0</v>
      </c>
      <c r="E43" s="3">
        <f t="shared" ref="E43" si="6">SUM(E44:E50)</f>
        <v>0</v>
      </c>
      <c r="G43" s="39"/>
    </row>
    <row r="44" spans="2:7" ht="17.25" customHeight="1" x14ac:dyDescent="0.25">
      <c r="B44" s="4" t="s">
        <v>72</v>
      </c>
      <c r="C44" s="10">
        <v>0</v>
      </c>
      <c r="D44" s="11">
        <f t="shared" ref="D44:E47" si="7">SUM(D45:D48)</f>
        <v>0</v>
      </c>
      <c r="E44" s="12">
        <f t="shared" si="7"/>
        <v>0</v>
      </c>
    </row>
    <row r="45" spans="2:7" ht="17.25" customHeight="1" x14ac:dyDescent="0.25">
      <c r="B45" s="4" t="s">
        <v>71</v>
      </c>
      <c r="C45" s="31">
        <v>49700000</v>
      </c>
      <c r="D45" s="11">
        <f t="shared" si="7"/>
        <v>0</v>
      </c>
      <c r="E45" s="12">
        <f t="shared" si="7"/>
        <v>0</v>
      </c>
    </row>
    <row r="46" spans="2:7" ht="17.25" customHeight="1" x14ac:dyDescent="0.25">
      <c r="B46" s="4" t="s">
        <v>73</v>
      </c>
      <c r="C46" s="10">
        <v>0</v>
      </c>
      <c r="D46" s="11">
        <f t="shared" si="7"/>
        <v>0</v>
      </c>
      <c r="E46" s="12">
        <f t="shared" si="7"/>
        <v>0</v>
      </c>
    </row>
    <row r="47" spans="2:7" ht="21.75" customHeight="1" x14ac:dyDescent="0.25">
      <c r="B47" s="4" t="s">
        <v>74</v>
      </c>
      <c r="C47" s="10">
        <v>0</v>
      </c>
      <c r="D47" s="11">
        <f t="shared" si="7"/>
        <v>0</v>
      </c>
      <c r="E47" s="12">
        <f t="shared" si="7"/>
        <v>0</v>
      </c>
    </row>
    <row r="48" spans="2:7" ht="18" customHeight="1" x14ac:dyDescent="0.25">
      <c r="B48" s="4" t="s">
        <v>75</v>
      </c>
      <c r="C48" s="10">
        <v>1876339622</v>
      </c>
      <c r="D48" s="10">
        <v>0</v>
      </c>
      <c r="E48" s="14">
        <v>0</v>
      </c>
    </row>
    <row r="49" spans="2:5" ht="17.25" customHeight="1" x14ac:dyDescent="0.25">
      <c r="B49" s="4" t="s">
        <v>76</v>
      </c>
      <c r="C49" s="10">
        <v>0</v>
      </c>
      <c r="D49" s="10">
        <v>0</v>
      </c>
      <c r="E49" s="14">
        <v>0</v>
      </c>
    </row>
    <row r="50" spans="2:5" ht="17.25" customHeight="1" x14ac:dyDescent="0.25">
      <c r="B50" s="4" t="s">
        <v>77</v>
      </c>
      <c r="C50" s="10">
        <v>0</v>
      </c>
      <c r="D50" s="10">
        <v>0</v>
      </c>
      <c r="E50" s="14">
        <v>0</v>
      </c>
    </row>
    <row r="51" spans="2:5" x14ac:dyDescent="0.25">
      <c r="B51" s="1" t="s">
        <v>29</v>
      </c>
      <c r="C51" s="2">
        <f>SUM(C52:C60)</f>
        <v>834831836</v>
      </c>
      <c r="D51" s="2">
        <f>SUM(D52:D60)</f>
        <v>0</v>
      </c>
      <c r="E51" s="3">
        <f t="shared" ref="E51" si="8">SUM(E52:E60)</f>
        <v>0</v>
      </c>
    </row>
    <row r="52" spans="2:5" x14ac:dyDescent="0.25">
      <c r="B52" s="4" t="s">
        <v>30</v>
      </c>
      <c r="C52" s="38">
        <v>153574479</v>
      </c>
      <c r="D52" s="11">
        <f t="shared" ref="D52:E61" si="9">SUM(D53:D56)</f>
        <v>0</v>
      </c>
      <c r="E52" s="12">
        <f t="shared" si="9"/>
        <v>0</v>
      </c>
    </row>
    <row r="53" spans="2:5" x14ac:dyDescent="0.25">
      <c r="B53" s="4" t="s">
        <v>31</v>
      </c>
      <c r="C53" s="38">
        <v>5430000</v>
      </c>
      <c r="D53" s="11">
        <f t="shared" si="9"/>
        <v>0</v>
      </c>
      <c r="E53" s="12">
        <f t="shared" si="9"/>
        <v>0</v>
      </c>
    </row>
    <row r="54" spans="2:5" x14ac:dyDescent="0.25">
      <c r="B54" s="4" t="s">
        <v>65</v>
      </c>
      <c r="C54" s="38">
        <v>29200000</v>
      </c>
      <c r="D54" s="11">
        <f t="shared" si="9"/>
        <v>0</v>
      </c>
      <c r="E54" s="12">
        <f t="shared" si="9"/>
        <v>0</v>
      </c>
    </row>
    <row r="55" spans="2:5" x14ac:dyDescent="0.25">
      <c r="B55" s="4" t="s">
        <v>32</v>
      </c>
      <c r="C55" s="38">
        <v>62653573</v>
      </c>
      <c r="D55" s="11">
        <f t="shared" si="9"/>
        <v>0</v>
      </c>
      <c r="E55" s="12">
        <f t="shared" si="9"/>
        <v>0</v>
      </c>
    </row>
    <row r="56" spans="2:5" x14ac:dyDescent="0.25">
      <c r="B56" s="4" t="s">
        <v>33</v>
      </c>
      <c r="C56" s="38">
        <v>47850000</v>
      </c>
      <c r="D56" s="11">
        <f t="shared" si="9"/>
        <v>0</v>
      </c>
      <c r="E56" s="12">
        <f t="shared" si="9"/>
        <v>0</v>
      </c>
    </row>
    <row r="57" spans="2:5" x14ac:dyDescent="0.25">
      <c r="B57" s="4" t="s">
        <v>78</v>
      </c>
      <c r="C57" s="43">
        <v>0</v>
      </c>
      <c r="D57" s="11">
        <f t="shared" si="9"/>
        <v>0</v>
      </c>
      <c r="E57" s="12">
        <f t="shared" si="9"/>
        <v>0</v>
      </c>
    </row>
    <row r="58" spans="2:5" x14ac:dyDescent="0.25">
      <c r="B58" s="4" t="s">
        <v>34</v>
      </c>
      <c r="C58" s="36">
        <v>526173784</v>
      </c>
      <c r="D58" s="11">
        <f t="shared" si="9"/>
        <v>0</v>
      </c>
      <c r="E58" s="12">
        <f t="shared" si="9"/>
        <v>0</v>
      </c>
    </row>
    <row r="59" spans="2:5" x14ac:dyDescent="0.25">
      <c r="B59" s="4" t="s">
        <v>35</v>
      </c>
      <c r="C59" s="38">
        <v>9950000</v>
      </c>
      <c r="D59" s="11">
        <f t="shared" si="9"/>
        <v>0</v>
      </c>
      <c r="E59" s="12">
        <f t="shared" si="9"/>
        <v>0</v>
      </c>
    </row>
    <row r="60" spans="2:5" x14ac:dyDescent="0.25">
      <c r="B60" s="4" t="s">
        <v>66</v>
      </c>
      <c r="C60" s="36"/>
      <c r="D60" s="11">
        <f t="shared" si="9"/>
        <v>0</v>
      </c>
      <c r="E60" s="12">
        <f t="shared" si="9"/>
        <v>0</v>
      </c>
    </row>
    <row r="61" spans="2:5" x14ac:dyDescent="0.25">
      <c r="B61" s="1" t="s">
        <v>36</v>
      </c>
      <c r="C61" s="2">
        <f>SUM(C62:C65)</f>
        <v>1312559477</v>
      </c>
      <c r="D61" s="2">
        <f>SUM(D62:D65)</f>
        <v>0</v>
      </c>
      <c r="E61" s="3">
        <f t="shared" si="9"/>
        <v>0</v>
      </c>
    </row>
    <row r="62" spans="2:5" x14ac:dyDescent="0.25">
      <c r="B62" s="4" t="s">
        <v>37</v>
      </c>
      <c r="C62" s="38">
        <v>157147588</v>
      </c>
      <c r="D62" s="10">
        <v>0</v>
      </c>
      <c r="E62" s="14">
        <v>0</v>
      </c>
    </row>
    <row r="63" spans="2:5" x14ac:dyDescent="0.25">
      <c r="B63" s="4" t="s">
        <v>38</v>
      </c>
      <c r="C63" s="38">
        <v>1155411889</v>
      </c>
      <c r="D63" s="10">
        <v>0</v>
      </c>
      <c r="E63" s="14">
        <v>0</v>
      </c>
    </row>
    <row r="64" spans="2:5" ht="15" customHeight="1" x14ac:dyDescent="0.25">
      <c r="B64" s="4" t="s">
        <v>39</v>
      </c>
      <c r="C64" s="10"/>
      <c r="D64" s="10">
        <v>0</v>
      </c>
      <c r="E64" s="14">
        <v>0</v>
      </c>
    </row>
    <row r="65" spans="2:5" ht="24" customHeight="1" x14ac:dyDescent="0.25">
      <c r="B65" s="4" t="s">
        <v>93</v>
      </c>
      <c r="C65" s="10"/>
      <c r="D65" s="10">
        <v>0</v>
      </c>
      <c r="E65" s="14">
        <v>0</v>
      </c>
    </row>
    <row r="66" spans="2:5" x14ac:dyDescent="0.25">
      <c r="B66" s="1" t="s">
        <v>67</v>
      </c>
      <c r="C66" s="11"/>
      <c r="D66" s="11">
        <f t="shared" ref="D66:E66" si="10">SUM(D67:D68)</f>
        <v>0</v>
      </c>
      <c r="E66" s="12">
        <f t="shared" si="10"/>
        <v>0</v>
      </c>
    </row>
    <row r="67" spans="2:5" x14ac:dyDescent="0.25">
      <c r="B67" s="4" t="s">
        <v>40</v>
      </c>
      <c r="C67" s="10"/>
      <c r="D67" s="10">
        <v>0</v>
      </c>
      <c r="E67" s="14">
        <v>0</v>
      </c>
    </row>
    <row r="68" spans="2:5" x14ac:dyDescent="0.25">
      <c r="B68" s="4" t="s">
        <v>41</v>
      </c>
      <c r="C68" s="10"/>
      <c r="D68" s="10">
        <v>0</v>
      </c>
      <c r="E68" s="14">
        <v>0</v>
      </c>
    </row>
    <row r="69" spans="2:5" x14ac:dyDescent="0.25">
      <c r="B69" s="1" t="s">
        <v>42</v>
      </c>
      <c r="C69" s="11"/>
      <c r="D69" s="11">
        <f t="shared" ref="D69:E69" si="11">SUM(D70:D72)</f>
        <v>0</v>
      </c>
      <c r="E69" s="12">
        <f t="shared" si="11"/>
        <v>0</v>
      </c>
    </row>
    <row r="70" spans="2:5" x14ac:dyDescent="0.25">
      <c r="B70" s="4" t="s">
        <v>43</v>
      </c>
      <c r="C70" s="10"/>
      <c r="D70" s="10">
        <v>0</v>
      </c>
      <c r="E70" s="14">
        <v>0</v>
      </c>
    </row>
    <row r="71" spans="2:5" x14ac:dyDescent="0.25">
      <c r="B71" s="4" t="s">
        <v>44</v>
      </c>
      <c r="C71" s="10"/>
      <c r="D71" s="10">
        <v>0</v>
      </c>
      <c r="E71" s="14">
        <v>0</v>
      </c>
    </row>
    <row r="72" spans="2:5" x14ac:dyDescent="0.25">
      <c r="B72" s="4" t="s">
        <v>45</v>
      </c>
      <c r="C72" s="10"/>
      <c r="D72" s="10">
        <v>0</v>
      </c>
      <c r="E72" s="14">
        <v>0</v>
      </c>
    </row>
    <row r="73" spans="2:5" x14ac:dyDescent="0.25">
      <c r="B73" s="20" t="s">
        <v>46</v>
      </c>
      <c r="C73" s="21">
        <f>(C8+C14+C24+C34+C43+C51+C61+C66+C69)</f>
        <v>17217678483</v>
      </c>
      <c r="D73" s="21">
        <f t="shared" ref="D73:E73" si="12">(D8+D14+D24+D34+D43+D51+D61+D66+D69)</f>
        <v>0</v>
      </c>
      <c r="E73" s="22">
        <f t="shared" si="12"/>
        <v>0</v>
      </c>
    </row>
    <row r="74" spans="2:5" x14ac:dyDescent="0.25">
      <c r="B74" s="1" t="s">
        <v>47</v>
      </c>
      <c r="C74" s="2">
        <f>(C75+C78+C81)</f>
        <v>0</v>
      </c>
      <c r="D74" s="2">
        <f t="shared" ref="D74:E75" si="13">SUM(D75:D76)</f>
        <v>0</v>
      </c>
      <c r="E74" s="3">
        <f t="shared" si="13"/>
        <v>0</v>
      </c>
    </row>
    <row r="75" spans="2:5" x14ac:dyDescent="0.25">
      <c r="B75" s="1" t="s">
        <v>48</v>
      </c>
      <c r="C75" s="2">
        <f>SUM(C76:C77)</f>
        <v>0</v>
      </c>
      <c r="D75" s="2">
        <f t="shared" si="13"/>
        <v>0</v>
      </c>
      <c r="E75" s="3">
        <f t="shared" si="13"/>
        <v>0</v>
      </c>
    </row>
    <row r="76" spans="2:5" x14ac:dyDescent="0.25">
      <c r="B76" s="4" t="s">
        <v>49</v>
      </c>
      <c r="C76" s="10">
        <v>0</v>
      </c>
      <c r="D76" s="11">
        <f t="shared" ref="D76:E78" si="14">SUM(D77:D78)</f>
        <v>0</v>
      </c>
      <c r="E76" s="12">
        <f t="shared" si="14"/>
        <v>0</v>
      </c>
    </row>
    <row r="77" spans="2:5" x14ac:dyDescent="0.25">
      <c r="B77" s="4" t="s">
        <v>50</v>
      </c>
      <c r="C77" s="13"/>
      <c r="D77" s="11">
        <f t="shared" si="14"/>
        <v>0</v>
      </c>
      <c r="E77" s="12">
        <f t="shared" si="14"/>
        <v>0</v>
      </c>
    </row>
    <row r="78" spans="2:5" x14ac:dyDescent="0.25">
      <c r="B78" s="1" t="s">
        <v>51</v>
      </c>
      <c r="C78" s="11">
        <f>SUM(C79:C80)</f>
        <v>0</v>
      </c>
      <c r="D78" s="11">
        <f t="shared" si="14"/>
        <v>0</v>
      </c>
      <c r="E78" s="12">
        <f t="shared" si="14"/>
        <v>0</v>
      </c>
    </row>
    <row r="79" spans="2:5" x14ac:dyDescent="0.25">
      <c r="B79" s="4" t="s">
        <v>52</v>
      </c>
      <c r="C79" s="10">
        <v>0</v>
      </c>
      <c r="D79" s="10">
        <v>0</v>
      </c>
      <c r="E79" s="14">
        <v>0</v>
      </c>
    </row>
    <row r="80" spans="2:5" x14ac:dyDescent="0.25">
      <c r="B80" s="4" t="s">
        <v>53</v>
      </c>
      <c r="C80" s="10">
        <v>0</v>
      </c>
      <c r="D80" s="10">
        <v>0</v>
      </c>
      <c r="E80" s="14">
        <v>0</v>
      </c>
    </row>
    <row r="81" spans="2:7" x14ac:dyDescent="0.25">
      <c r="B81" s="1" t="s">
        <v>54</v>
      </c>
      <c r="C81" s="15"/>
      <c r="D81" s="15"/>
      <c r="E81" s="16"/>
    </row>
    <row r="82" spans="2:7" x14ac:dyDescent="0.25">
      <c r="B82" s="4" t="s">
        <v>94</v>
      </c>
      <c r="C82" s="15">
        <v>0</v>
      </c>
      <c r="D82" s="15">
        <v>0</v>
      </c>
      <c r="E82" s="16">
        <v>0</v>
      </c>
      <c r="G82" s="39"/>
    </row>
    <row r="83" spans="2:7" ht="13.5" customHeight="1" thickBot="1" x14ac:dyDescent="0.3">
      <c r="B83" s="23" t="s">
        <v>55</v>
      </c>
      <c r="C83" s="24">
        <f>(C75+C78+C81)</f>
        <v>0</v>
      </c>
      <c r="D83" s="24">
        <f t="shared" ref="D83:E83" si="15">(D75+D78+D81)</f>
        <v>0</v>
      </c>
      <c r="E83" s="25">
        <f t="shared" si="15"/>
        <v>0</v>
      </c>
    </row>
    <row r="84" spans="2:7" ht="16.5" thickBot="1" x14ac:dyDescent="0.3">
      <c r="B84" s="17" t="s">
        <v>56</v>
      </c>
      <c r="C84" s="18">
        <f>(C73+C83)</f>
        <v>17217678483</v>
      </c>
      <c r="D84" s="18">
        <f>(D73+D83)</f>
        <v>0</v>
      </c>
      <c r="E84" s="19">
        <f>(E73+E83)</f>
        <v>0</v>
      </c>
      <c r="G84" s="35"/>
    </row>
    <row r="85" spans="2:7" x14ac:dyDescent="0.25">
      <c r="B85" s="56" t="s">
        <v>57</v>
      </c>
      <c r="C85" s="55"/>
      <c r="D85" s="6"/>
      <c r="E85" s="6"/>
      <c r="G85" s="35"/>
    </row>
    <row r="86" spans="2:7" ht="15" customHeight="1" x14ac:dyDescent="0.25">
      <c r="B86" s="46" t="s">
        <v>58</v>
      </c>
      <c r="C86" s="46"/>
      <c r="D86" s="46"/>
      <c r="E86" s="46"/>
    </row>
    <row r="87" spans="2:7" x14ac:dyDescent="0.25">
      <c r="B87" s="54" t="s">
        <v>100</v>
      </c>
      <c r="C87" s="54"/>
      <c r="D87" s="54"/>
      <c r="E87" s="54"/>
    </row>
    <row r="88" spans="2:7" x14ac:dyDescent="0.25">
      <c r="B88" s="54" t="s">
        <v>96</v>
      </c>
      <c r="C88" s="55"/>
      <c r="D88" s="55"/>
      <c r="E88" s="55"/>
    </row>
    <row r="89" spans="2:7" x14ac:dyDescent="0.25">
      <c r="B89" s="55"/>
      <c r="C89" s="55"/>
      <c r="D89" s="55"/>
      <c r="E89" s="55"/>
    </row>
    <row r="90" spans="2:7" x14ac:dyDescent="0.25">
      <c r="B90" s="55"/>
      <c r="C90" s="55"/>
      <c r="D90" s="55"/>
      <c r="E90" s="55"/>
    </row>
    <row r="91" spans="2:7" ht="15" customHeight="1" x14ac:dyDescent="0.25">
      <c r="B91" s="57" t="s">
        <v>97</v>
      </c>
      <c r="C91" s="57"/>
      <c r="D91" s="57"/>
      <c r="E91" s="57"/>
    </row>
    <row r="92" spans="2:7" ht="15" customHeight="1" x14ac:dyDescent="0.25">
      <c r="B92" s="46" t="s">
        <v>98</v>
      </c>
      <c r="C92" s="46"/>
      <c r="D92" s="46"/>
      <c r="E92" s="46"/>
    </row>
    <row r="93" spans="2:7" ht="15" customHeight="1" x14ac:dyDescent="0.25">
      <c r="B93" s="46" t="s">
        <v>99</v>
      </c>
      <c r="C93" s="46"/>
      <c r="D93" s="46" t="s">
        <v>59</v>
      </c>
      <c r="E93" s="46"/>
    </row>
    <row r="94" spans="2:7" ht="6" customHeight="1" x14ac:dyDescent="0.25">
      <c r="B94" s="33"/>
      <c r="C94" s="33"/>
      <c r="D94" s="33"/>
      <c r="E94" s="33"/>
    </row>
    <row r="95" spans="2:7" ht="18.75" x14ac:dyDescent="0.3">
      <c r="B95" s="59" t="s">
        <v>60</v>
      </c>
      <c r="C95" s="60"/>
      <c r="D95" s="60"/>
      <c r="E95" s="60"/>
    </row>
    <row r="96" spans="2:7" x14ac:dyDescent="0.25">
      <c r="B96" s="46" t="s">
        <v>81</v>
      </c>
      <c r="C96" s="46"/>
      <c r="D96" s="46"/>
      <c r="E96" s="46"/>
    </row>
    <row r="97" spans="2:5" x14ac:dyDescent="0.25">
      <c r="B97" s="46" t="s">
        <v>61</v>
      </c>
      <c r="C97" s="46"/>
      <c r="D97" s="46"/>
      <c r="E97" s="46"/>
    </row>
    <row r="98" spans="2:5" ht="42.75" customHeight="1" x14ac:dyDescent="0.25">
      <c r="B98" s="46" t="s">
        <v>62</v>
      </c>
      <c r="C98" s="46"/>
      <c r="D98" s="46"/>
      <c r="E98" s="46"/>
    </row>
    <row r="99" spans="2:5" ht="15.75" customHeight="1" x14ac:dyDescent="0.3">
      <c r="B99" s="46" t="s">
        <v>63</v>
      </c>
      <c r="C99" s="46"/>
      <c r="D99" s="46"/>
      <c r="E99" s="46"/>
    </row>
    <row r="100" spans="2:5" x14ac:dyDescent="0.25">
      <c r="B100" s="58" t="s">
        <v>64</v>
      </c>
      <c r="C100" s="58"/>
      <c r="D100" s="58"/>
      <c r="E100" s="58"/>
    </row>
    <row r="101" spans="2:5" x14ac:dyDescent="0.25">
      <c r="B101" s="58" t="s">
        <v>82</v>
      </c>
      <c r="C101" s="58"/>
      <c r="D101" s="58"/>
      <c r="E101" s="58"/>
    </row>
    <row r="102" spans="2:5" x14ac:dyDescent="0.25">
      <c r="B102" s="8"/>
      <c r="C102" s="8"/>
      <c r="D102" s="8"/>
      <c r="E102" s="9"/>
    </row>
  </sheetData>
  <mergeCells count="20">
    <mergeCell ref="B100:E100"/>
    <mergeCell ref="B101:E101"/>
    <mergeCell ref="B93:E93"/>
    <mergeCell ref="B95:E95"/>
    <mergeCell ref="B96:E96"/>
    <mergeCell ref="B97:E97"/>
    <mergeCell ref="B98:E98"/>
    <mergeCell ref="B99:E99"/>
    <mergeCell ref="B92:E92"/>
    <mergeCell ref="B1:E1"/>
    <mergeCell ref="B2:E2"/>
    <mergeCell ref="B3:E3"/>
    <mergeCell ref="B4:E4"/>
    <mergeCell ref="B5:E5"/>
    <mergeCell ref="B7:E7"/>
    <mergeCell ref="B85:C85"/>
    <mergeCell ref="B86:E86"/>
    <mergeCell ref="B87:E87"/>
    <mergeCell ref="B88:E90"/>
    <mergeCell ref="B91:E91"/>
  </mergeCells>
  <pageMargins left="0.25" right="0.25" top="0.75" bottom="0.75" header="0.3" footer="0.3"/>
  <pageSetup scale="80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G102"/>
  <sheetViews>
    <sheetView topLeftCell="B45" workbookViewId="0">
      <selection activeCell="G52" sqref="G52"/>
    </sheetView>
  </sheetViews>
  <sheetFormatPr baseColWidth="10" defaultColWidth="11.42578125" defaultRowHeight="15" x14ac:dyDescent="0.25"/>
  <cols>
    <col min="1" max="1" width="4.140625" style="30" customWidth="1"/>
    <col min="2" max="2" width="70.7109375" style="30" customWidth="1"/>
    <col min="3" max="3" width="16.140625" style="30" customWidth="1"/>
    <col min="4" max="4" width="14.42578125" style="30" customWidth="1"/>
    <col min="5" max="5" width="14.28515625" style="30" customWidth="1"/>
    <col min="6" max="6" width="11.42578125" style="30"/>
    <col min="7" max="7" width="17.85546875" style="30" customWidth="1"/>
    <col min="8" max="16384" width="11.42578125" style="30"/>
  </cols>
  <sheetData>
    <row r="1" spans="2:5" ht="24.75" x14ac:dyDescent="0.25">
      <c r="B1" s="47" t="s">
        <v>0</v>
      </c>
      <c r="C1" s="47"/>
      <c r="D1" s="47"/>
      <c r="E1" s="47"/>
    </row>
    <row r="2" spans="2:5" ht="16.5" customHeight="1" x14ac:dyDescent="0.25">
      <c r="B2" s="48" t="s">
        <v>105</v>
      </c>
      <c r="C2" s="48"/>
      <c r="D2" s="48"/>
      <c r="E2" s="48"/>
    </row>
    <row r="3" spans="2:5" ht="15.75" customHeight="1" x14ac:dyDescent="0.25">
      <c r="B3" s="48" t="s">
        <v>79</v>
      </c>
      <c r="C3" s="48"/>
      <c r="D3" s="48"/>
      <c r="E3" s="48"/>
    </row>
    <row r="4" spans="2:5" ht="16.5" customHeight="1" x14ac:dyDescent="0.25">
      <c r="B4" s="49" t="s">
        <v>107</v>
      </c>
      <c r="C4" s="49"/>
      <c r="D4" s="49"/>
      <c r="E4" s="49"/>
    </row>
    <row r="5" spans="2:5" ht="12.75" customHeight="1" thickBot="1" x14ac:dyDescent="0.35">
      <c r="B5" s="50" t="s">
        <v>80</v>
      </c>
      <c r="C5" s="50"/>
      <c r="D5" s="50"/>
      <c r="E5" s="50"/>
    </row>
    <row r="6" spans="2:5" ht="31.5" customHeight="1" thickBot="1" x14ac:dyDescent="0.3">
      <c r="B6" s="26" t="s">
        <v>1</v>
      </c>
      <c r="C6" s="27" t="s">
        <v>2</v>
      </c>
      <c r="D6" s="27" t="s">
        <v>3</v>
      </c>
      <c r="E6" s="28" t="s">
        <v>4</v>
      </c>
    </row>
    <row r="7" spans="2:5" ht="18" customHeight="1" x14ac:dyDescent="0.25">
      <c r="B7" s="51" t="s">
        <v>5</v>
      </c>
      <c r="C7" s="52"/>
      <c r="D7" s="52"/>
      <c r="E7" s="53"/>
    </row>
    <row r="8" spans="2:5" x14ac:dyDescent="0.25">
      <c r="B8" s="1" t="s">
        <v>6</v>
      </c>
      <c r="C8" s="2">
        <f>SUM(C9:C13)</f>
        <v>5084045550</v>
      </c>
      <c r="D8" s="2">
        <f>SUM(D9:D13)</f>
        <v>0</v>
      </c>
      <c r="E8" s="3">
        <f>SUM(E9:E13)</f>
        <v>0</v>
      </c>
    </row>
    <row r="9" spans="2:5" x14ac:dyDescent="0.25">
      <c r="B9" s="4" t="s">
        <v>7</v>
      </c>
      <c r="C9" s="13">
        <v>4031396279</v>
      </c>
      <c r="D9" s="11">
        <f t="shared" ref="D9:E13" si="0">SUM(D10:D13)</f>
        <v>0</v>
      </c>
      <c r="E9" s="12">
        <f t="shared" si="0"/>
        <v>0</v>
      </c>
    </row>
    <row r="10" spans="2:5" x14ac:dyDescent="0.25">
      <c r="B10" s="4" t="s">
        <v>8</v>
      </c>
      <c r="C10" s="13">
        <v>490379440</v>
      </c>
      <c r="D10" s="11">
        <f t="shared" si="0"/>
        <v>0</v>
      </c>
      <c r="E10" s="12">
        <f t="shared" si="0"/>
        <v>0</v>
      </c>
    </row>
    <row r="11" spans="2:5" x14ac:dyDescent="0.25">
      <c r="B11" s="4" t="s">
        <v>9</v>
      </c>
      <c r="C11" s="10">
        <v>0</v>
      </c>
      <c r="D11" s="11">
        <f t="shared" si="0"/>
        <v>0</v>
      </c>
      <c r="E11" s="12">
        <f t="shared" si="0"/>
        <v>0</v>
      </c>
    </row>
    <row r="12" spans="2:5" x14ac:dyDescent="0.25">
      <c r="B12" s="4" t="s">
        <v>10</v>
      </c>
      <c r="C12" s="10">
        <v>73096960</v>
      </c>
      <c r="D12" s="11">
        <f t="shared" si="0"/>
        <v>0</v>
      </c>
      <c r="E12" s="12">
        <f t="shared" si="0"/>
        <v>0</v>
      </c>
    </row>
    <row r="13" spans="2:5" x14ac:dyDescent="0.25">
      <c r="B13" s="4" t="s">
        <v>83</v>
      </c>
      <c r="C13" s="13">
        <v>489172871</v>
      </c>
      <c r="D13" s="11">
        <f t="shared" si="0"/>
        <v>0</v>
      </c>
      <c r="E13" s="12">
        <f t="shared" si="0"/>
        <v>0</v>
      </c>
    </row>
    <row r="14" spans="2:5" x14ac:dyDescent="0.25">
      <c r="B14" s="1" t="s">
        <v>11</v>
      </c>
      <c r="C14" s="2">
        <f>SUM(C15:C23)</f>
        <v>746530163</v>
      </c>
      <c r="D14" s="2">
        <f>SUM(D15:D23)</f>
        <v>0</v>
      </c>
      <c r="E14" s="3">
        <f>SUM(E15:E23)</f>
        <v>0</v>
      </c>
    </row>
    <row r="15" spans="2:5" x14ac:dyDescent="0.25">
      <c r="B15" s="4" t="s">
        <v>12</v>
      </c>
      <c r="C15" s="13">
        <v>313107039</v>
      </c>
      <c r="D15" s="11">
        <f t="shared" ref="D15:E23" si="1">SUM(D16:D19)</f>
        <v>0</v>
      </c>
      <c r="E15" s="12">
        <f t="shared" si="1"/>
        <v>0</v>
      </c>
    </row>
    <row r="16" spans="2:5" x14ac:dyDescent="0.25">
      <c r="B16" s="4" t="s">
        <v>13</v>
      </c>
      <c r="C16" s="13">
        <v>16569146</v>
      </c>
      <c r="D16" s="11">
        <f t="shared" si="1"/>
        <v>0</v>
      </c>
      <c r="E16" s="12">
        <f t="shared" si="1"/>
        <v>0</v>
      </c>
    </row>
    <row r="17" spans="2:5" x14ac:dyDescent="0.25">
      <c r="B17" s="4" t="s">
        <v>14</v>
      </c>
      <c r="C17" s="13">
        <v>34300494</v>
      </c>
      <c r="D17" s="11">
        <f t="shared" si="1"/>
        <v>0</v>
      </c>
      <c r="E17" s="12">
        <f t="shared" si="1"/>
        <v>0</v>
      </c>
    </row>
    <row r="18" spans="2:5" x14ac:dyDescent="0.25">
      <c r="B18" s="4" t="s">
        <v>15</v>
      </c>
      <c r="C18" s="13">
        <v>1000000</v>
      </c>
      <c r="D18" s="11">
        <f t="shared" si="1"/>
        <v>0</v>
      </c>
      <c r="E18" s="12">
        <f t="shared" si="1"/>
        <v>0</v>
      </c>
    </row>
    <row r="19" spans="2:5" x14ac:dyDescent="0.25">
      <c r="B19" s="4" t="s">
        <v>16</v>
      </c>
      <c r="C19" s="13">
        <v>89250000</v>
      </c>
      <c r="D19" s="11">
        <f t="shared" si="1"/>
        <v>0</v>
      </c>
      <c r="E19" s="12">
        <f t="shared" si="1"/>
        <v>0</v>
      </c>
    </row>
    <row r="20" spans="2:5" x14ac:dyDescent="0.25">
      <c r="B20" s="4" t="s">
        <v>17</v>
      </c>
      <c r="C20" s="13">
        <v>46000000</v>
      </c>
      <c r="D20" s="11">
        <f t="shared" si="1"/>
        <v>0</v>
      </c>
      <c r="E20" s="12">
        <f t="shared" si="1"/>
        <v>0</v>
      </c>
    </row>
    <row r="21" spans="2:5" ht="24.75" customHeight="1" x14ac:dyDescent="0.25">
      <c r="B21" s="4" t="s">
        <v>84</v>
      </c>
      <c r="C21" s="13">
        <v>100519000</v>
      </c>
      <c r="D21" s="11">
        <f t="shared" si="1"/>
        <v>0</v>
      </c>
      <c r="E21" s="12">
        <f t="shared" si="1"/>
        <v>0</v>
      </c>
    </row>
    <row r="22" spans="2:5" x14ac:dyDescent="0.25">
      <c r="B22" s="4" t="s">
        <v>85</v>
      </c>
      <c r="C22" s="13">
        <v>66734484</v>
      </c>
      <c r="D22" s="11">
        <f t="shared" si="1"/>
        <v>0</v>
      </c>
      <c r="E22" s="12">
        <f t="shared" si="1"/>
        <v>0</v>
      </c>
    </row>
    <row r="23" spans="2:5" x14ac:dyDescent="0.25">
      <c r="B23" s="4" t="s">
        <v>18</v>
      </c>
      <c r="C23" s="13">
        <v>79050000</v>
      </c>
      <c r="D23" s="11">
        <f t="shared" si="1"/>
        <v>0</v>
      </c>
      <c r="E23" s="12">
        <f t="shared" si="1"/>
        <v>0</v>
      </c>
    </row>
    <row r="24" spans="2:5" x14ac:dyDescent="0.25">
      <c r="B24" s="1" t="s">
        <v>19</v>
      </c>
      <c r="C24" s="2">
        <f>SUM(C25:C33)</f>
        <v>604921689</v>
      </c>
      <c r="D24" s="2">
        <f>SUM(D25:D33)</f>
        <v>0</v>
      </c>
      <c r="E24" s="3">
        <f t="shared" ref="E24" si="2">SUM(E25:E33)</f>
        <v>0</v>
      </c>
    </row>
    <row r="25" spans="2:5" x14ac:dyDescent="0.25">
      <c r="B25" s="4" t="s">
        <v>20</v>
      </c>
      <c r="C25" s="13">
        <v>29234732</v>
      </c>
      <c r="D25" s="11">
        <f t="shared" ref="D25:E33" si="3">SUM(D26:D29)</f>
        <v>0</v>
      </c>
      <c r="E25" s="12">
        <f t="shared" si="3"/>
        <v>0</v>
      </c>
    </row>
    <row r="26" spans="2:5" x14ac:dyDescent="0.25">
      <c r="B26" s="4" t="s">
        <v>21</v>
      </c>
      <c r="C26" s="13">
        <v>7292773</v>
      </c>
      <c r="D26" s="11">
        <f t="shared" si="3"/>
        <v>0</v>
      </c>
      <c r="E26" s="12">
        <f t="shared" si="3"/>
        <v>0</v>
      </c>
    </row>
    <row r="27" spans="2:5" x14ac:dyDescent="0.25">
      <c r="B27" s="4" t="s">
        <v>22</v>
      </c>
      <c r="C27" s="13">
        <v>6390000</v>
      </c>
      <c r="D27" s="11">
        <f t="shared" si="3"/>
        <v>0</v>
      </c>
      <c r="E27" s="12">
        <f t="shared" si="3"/>
        <v>0</v>
      </c>
    </row>
    <row r="28" spans="2:5" x14ac:dyDescent="0.25">
      <c r="B28" s="4" t="s">
        <v>23</v>
      </c>
      <c r="C28" s="13">
        <v>4950000</v>
      </c>
      <c r="D28" s="11">
        <f t="shared" si="3"/>
        <v>0</v>
      </c>
      <c r="E28" s="12">
        <f t="shared" si="3"/>
        <v>0</v>
      </c>
    </row>
    <row r="29" spans="2:5" x14ac:dyDescent="0.25">
      <c r="B29" s="4" t="s">
        <v>86</v>
      </c>
      <c r="C29" s="13">
        <v>20449394</v>
      </c>
      <c r="D29" s="11">
        <f t="shared" si="3"/>
        <v>0</v>
      </c>
      <c r="E29" s="12">
        <f t="shared" si="3"/>
        <v>0</v>
      </c>
    </row>
    <row r="30" spans="2:5" x14ac:dyDescent="0.25">
      <c r="B30" s="4" t="s">
        <v>24</v>
      </c>
      <c r="C30" s="13">
        <v>18391832</v>
      </c>
      <c r="D30" s="11">
        <f t="shared" si="3"/>
        <v>0</v>
      </c>
      <c r="E30" s="12">
        <f t="shared" si="3"/>
        <v>0</v>
      </c>
    </row>
    <row r="31" spans="2:5" x14ac:dyDescent="0.25">
      <c r="B31" s="4" t="s">
        <v>25</v>
      </c>
      <c r="C31" s="13">
        <v>462835459</v>
      </c>
      <c r="D31" s="11">
        <f t="shared" si="3"/>
        <v>0</v>
      </c>
      <c r="E31" s="12">
        <f t="shared" si="3"/>
        <v>0</v>
      </c>
    </row>
    <row r="32" spans="2:5" ht="14.45" customHeight="1" x14ac:dyDescent="0.25">
      <c r="B32" s="4" t="s">
        <v>87</v>
      </c>
      <c r="C32" s="10">
        <v>0</v>
      </c>
      <c r="D32" s="11">
        <f t="shared" si="3"/>
        <v>0</v>
      </c>
      <c r="E32" s="12">
        <f t="shared" si="3"/>
        <v>0</v>
      </c>
    </row>
    <row r="33" spans="2:5" x14ac:dyDescent="0.25">
      <c r="B33" s="4" t="s">
        <v>26</v>
      </c>
      <c r="C33" s="13">
        <v>55377499</v>
      </c>
      <c r="D33" s="11">
        <f t="shared" si="3"/>
        <v>0</v>
      </c>
      <c r="E33" s="12">
        <f t="shared" si="3"/>
        <v>0</v>
      </c>
    </row>
    <row r="34" spans="2:5" x14ac:dyDescent="0.25">
      <c r="B34" s="1" t="s">
        <v>27</v>
      </c>
      <c r="C34" s="2">
        <f>SUM(C35:C42)</f>
        <v>0</v>
      </c>
      <c r="D34" s="2">
        <f t="shared" ref="D34:E34" si="4">SUM(D35:D42)</f>
        <v>0</v>
      </c>
      <c r="E34" s="3">
        <f t="shared" si="4"/>
        <v>0</v>
      </c>
    </row>
    <row r="35" spans="2:5" x14ac:dyDescent="0.25">
      <c r="B35" s="4" t="s">
        <v>88</v>
      </c>
      <c r="C35" s="10">
        <v>0</v>
      </c>
      <c r="D35" s="11">
        <f t="shared" ref="D35:E42" si="5">SUM(D36:D39)</f>
        <v>0</v>
      </c>
      <c r="E35" s="12">
        <f t="shared" si="5"/>
        <v>0</v>
      </c>
    </row>
    <row r="36" spans="2:5" x14ac:dyDescent="0.25">
      <c r="B36" s="4" t="s">
        <v>89</v>
      </c>
      <c r="C36" s="10">
        <v>0</v>
      </c>
      <c r="D36" s="11">
        <f t="shared" si="5"/>
        <v>0</v>
      </c>
      <c r="E36" s="12">
        <f t="shared" si="5"/>
        <v>0</v>
      </c>
    </row>
    <row r="37" spans="2:5" x14ac:dyDescent="0.25">
      <c r="B37" s="4" t="s">
        <v>90</v>
      </c>
      <c r="C37" s="10">
        <v>0</v>
      </c>
      <c r="D37" s="11">
        <f t="shared" si="5"/>
        <v>0</v>
      </c>
      <c r="E37" s="12">
        <f t="shared" si="5"/>
        <v>0</v>
      </c>
    </row>
    <row r="38" spans="2:5" ht="17.25" customHeight="1" x14ac:dyDescent="0.25">
      <c r="B38" s="4" t="s">
        <v>91</v>
      </c>
      <c r="C38" s="10">
        <v>0</v>
      </c>
      <c r="D38" s="11">
        <f t="shared" si="5"/>
        <v>0</v>
      </c>
      <c r="E38" s="12">
        <f t="shared" si="5"/>
        <v>0</v>
      </c>
    </row>
    <row r="39" spans="2:5" ht="17.25" customHeight="1" x14ac:dyDescent="0.25">
      <c r="B39" s="4" t="s">
        <v>92</v>
      </c>
      <c r="C39" s="10">
        <v>0</v>
      </c>
      <c r="D39" s="11">
        <f t="shared" si="5"/>
        <v>0</v>
      </c>
      <c r="E39" s="12">
        <f t="shared" si="5"/>
        <v>0</v>
      </c>
    </row>
    <row r="40" spans="2:5" x14ac:dyDescent="0.25">
      <c r="B40" s="5" t="s">
        <v>68</v>
      </c>
      <c r="C40" s="10">
        <v>0</v>
      </c>
      <c r="D40" s="11">
        <f t="shared" si="5"/>
        <v>0</v>
      </c>
      <c r="E40" s="12">
        <f t="shared" si="5"/>
        <v>0</v>
      </c>
    </row>
    <row r="41" spans="2:5" x14ac:dyDescent="0.25">
      <c r="B41" s="4" t="s">
        <v>69</v>
      </c>
      <c r="C41" s="10">
        <v>0</v>
      </c>
      <c r="D41" s="11">
        <f t="shared" si="5"/>
        <v>0</v>
      </c>
      <c r="E41" s="12">
        <f t="shared" si="5"/>
        <v>0</v>
      </c>
    </row>
    <row r="42" spans="2:5" x14ac:dyDescent="0.25">
      <c r="B42" s="4" t="s">
        <v>70</v>
      </c>
      <c r="C42" s="10">
        <v>0</v>
      </c>
      <c r="D42" s="11">
        <f t="shared" si="5"/>
        <v>0</v>
      </c>
      <c r="E42" s="12">
        <f t="shared" si="5"/>
        <v>0</v>
      </c>
    </row>
    <row r="43" spans="2:5" x14ac:dyDescent="0.25">
      <c r="B43" s="1" t="s">
        <v>28</v>
      </c>
      <c r="C43" s="2">
        <f>SUM(C44:C50)</f>
        <v>0</v>
      </c>
      <c r="D43" s="2">
        <f>SUM(D44:D50)</f>
        <v>0</v>
      </c>
      <c r="E43" s="3">
        <f t="shared" ref="E43" si="6">SUM(E44:E50)</f>
        <v>0</v>
      </c>
    </row>
    <row r="44" spans="2:5" ht="17.25" customHeight="1" x14ac:dyDescent="0.25">
      <c r="B44" s="4" t="s">
        <v>72</v>
      </c>
      <c r="C44" s="10">
        <v>0</v>
      </c>
      <c r="D44" s="11">
        <f t="shared" ref="D44:E47" si="7">SUM(D45:D48)</f>
        <v>0</v>
      </c>
      <c r="E44" s="12">
        <f t="shared" si="7"/>
        <v>0</v>
      </c>
    </row>
    <row r="45" spans="2:5" ht="17.25" customHeight="1" x14ac:dyDescent="0.25">
      <c r="B45" s="4" t="s">
        <v>71</v>
      </c>
      <c r="C45" s="10">
        <v>0</v>
      </c>
      <c r="D45" s="11">
        <f t="shared" si="7"/>
        <v>0</v>
      </c>
      <c r="E45" s="12">
        <f t="shared" si="7"/>
        <v>0</v>
      </c>
    </row>
    <row r="46" spans="2:5" ht="17.25" customHeight="1" x14ac:dyDescent="0.25">
      <c r="B46" s="4" t="s">
        <v>73</v>
      </c>
      <c r="C46" s="10">
        <v>0</v>
      </c>
      <c r="D46" s="11">
        <f t="shared" si="7"/>
        <v>0</v>
      </c>
      <c r="E46" s="12">
        <f t="shared" si="7"/>
        <v>0</v>
      </c>
    </row>
    <row r="47" spans="2:5" ht="21.75" customHeight="1" x14ac:dyDescent="0.25">
      <c r="B47" s="4" t="s">
        <v>74</v>
      </c>
      <c r="C47" s="10">
        <v>0</v>
      </c>
      <c r="D47" s="11">
        <f t="shared" si="7"/>
        <v>0</v>
      </c>
      <c r="E47" s="12">
        <f t="shared" si="7"/>
        <v>0</v>
      </c>
    </row>
    <row r="48" spans="2:5" ht="18" customHeight="1" x14ac:dyDescent="0.25">
      <c r="B48" s="4" t="s">
        <v>75</v>
      </c>
      <c r="C48" s="10">
        <v>0</v>
      </c>
      <c r="D48" s="10">
        <v>0</v>
      </c>
      <c r="E48" s="14">
        <v>0</v>
      </c>
    </row>
    <row r="49" spans="2:5" ht="17.25" customHeight="1" x14ac:dyDescent="0.25">
      <c r="B49" s="4" t="s">
        <v>76</v>
      </c>
      <c r="C49" s="10">
        <v>0</v>
      </c>
      <c r="D49" s="10">
        <v>0</v>
      </c>
      <c r="E49" s="14">
        <v>0</v>
      </c>
    </row>
    <row r="50" spans="2:5" ht="17.25" customHeight="1" x14ac:dyDescent="0.25">
      <c r="B50" s="4" t="s">
        <v>77</v>
      </c>
      <c r="C50" s="10">
        <v>0</v>
      </c>
      <c r="D50" s="10">
        <v>0</v>
      </c>
      <c r="E50" s="14">
        <v>0</v>
      </c>
    </row>
    <row r="51" spans="2:5" x14ac:dyDescent="0.25">
      <c r="B51" s="1" t="s">
        <v>29</v>
      </c>
      <c r="C51" s="2">
        <f>SUM(C52:C60)</f>
        <v>645723258</v>
      </c>
      <c r="D51" s="2">
        <f>SUM(D52:D60)</f>
        <v>0</v>
      </c>
      <c r="E51" s="3">
        <f t="shared" ref="E51" si="8">SUM(E52:E60)</f>
        <v>0</v>
      </c>
    </row>
    <row r="52" spans="2:5" x14ac:dyDescent="0.25">
      <c r="B52" s="4" t="s">
        <v>30</v>
      </c>
      <c r="C52" s="32">
        <v>31974479</v>
      </c>
      <c r="D52" s="11">
        <f t="shared" ref="D52:E61" si="9">SUM(D53:D56)</f>
        <v>0</v>
      </c>
      <c r="E52" s="12">
        <f t="shared" si="9"/>
        <v>0</v>
      </c>
    </row>
    <row r="53" spans="2:5" x14ac:dyDescent="0.25">
      <c r="B53" s="4" t="s">
        <v>31</v>
      </c>
      <c r="C53" s="32">
        <v>5430000</v>
      </c>
      <c r="D53" s="11">
        <f t="shared" si="9"/>
        <v>0</v>
      </c>
      <c r="E53" s="12">
        <f t="shared" si="9"/>
        <v>0</v>
      </c>
    </row>
    <row r="54" spans="2:5" x14ac:dyDescent="0.25">
      <c r="B54" s="4" t="s">
        <v>65</v>
      </c>
      <c r="C54" s="32">
        <v>4200000</v>
      </c>
      <c r="D54" s="11">
        <f t="shared" si="9"/>
        <v>0</v>
      </c>
      <c r="E54" s="12">
        <f t="shared" si="9"/>
        <v>0</v>
      </c>
    </row>
    <row r="55" spans="2:5" x14ac:dyDescent="0.25">
      <c r="B55" s="4" t="s">
        <v>32</v>
      </c>
      <c r="C55" s="32">
        <v>27744995</v>
      </c>
      <c r="D55" s="11">
        <f t="shared" si="9"/>
        <v>0</v>
      </c>
      <c r="E55" s="12">
        <f t="shared" si="9"/>
        <v>0</v>
      </c>
    </row>
    <row r="56" spans="2:5" x14ac:dyDescent="0.25">
      <c r="B56" s="4" t="s">
        <v>33</v>
      </c>
      <c r="C56" s="32">
        <v>47550000</v>
      </c>
      <c r="D56" s="11">
        <f t="shared" si="9"/>
        <v>0</v>
      </c>
      <c r="E56" s="12">
        <f t="shared" si="9"/>
        <v>0</v>
      </c>
    </row>
    <row r="57" spans="2:5" x14ac:dyDescent="0.25">
      <c r="B57" s="4" t="s">
        <v>78</v>
      </c>
      <c r="C57" s="13">
        <v>0</v>
      </c>
      <c r="D57" s="11">
        <f t="shared" si="9"/>
        <v>0</v>
      </c>
      <c r="E57" s="12">
        <f t="shared" si="9"/>
        <v>0</v>
      </c>
    </row>
    <row r="58" spans="2:5" x14ac:dyDescent="0.25">
      <c r="B58" s="4" t="s">
        <v>34</v>
      </c>
      <c r="C58" s="32">
        <v>518873784</v>
      </c>
      <c r="D58" s="11">
        <f t="shared" si="9"/>
        <v>0</v>
      </c>
      <c r="E58" s="12">
        <f t="shared" si="9"/>
        <v>0</v>
      </c>
    </row>
    <row r="59" spans="2:5" x14ac:dyDescent="0.25">
      <c r="B59" s="4" t="s">
        <v>35</v>
      </c>
      <c r="C59" s="32">
        <v>9950000</v>
      </c>
      <c r="D59" s="11">
        <f t="shared" si="9"/>
        <v>0</v>
      </c>
      <c r="E59" s="12">
        <f t="shared" si="9"/>
        <v>0</v>
      </c>
    </row>
    <row r="60" spans="2:5" x14ac:dyDescent="0.25">
      <c r="B60" s="4" t="s">
        <v>66</v>
      </c>
      <c r="C60" s="13">
        <v>0</v>
      </c>
      <c r="D60" s="11">
        <f t="shared" si="9"/>
        <v>0</v>
      </c>
      <c r="E60" s="12">
        <f t="shared" si="9"/>
        <v>0</v>
      </c>
    </row>
    <row r="61" spans="2:5" x14ac:dyDescent="0.25">
      <c r="B61" s="1" t="s">
        <v>36</v>
      </c>
      <c r="C61" s="2">
        <f>SUM(C62:C65)</f>
        <v>945748000</v>
      </c>
      <c r="D61" s="2">
        <f>SUM(D62:D65)</f>
        <v>0</v>
      </c>
      <c r="E61" s="3">
        <f t="shared" si="9"/>
        <v>0</v>
      </c>
    </row>
    <row r="62" spans="2:5" x14ac:dyDescent="0.25">
      <c r="B62" s="4" t="s">
        <v>37</v>
      </c>
      <c r="C62" s="32">
        <v>42348000</v>
      </c>
      <c r="D62" s="10">
        <v>0</v>
      </c>
      <c r="E62" s="14">
        <v>0</v>
      </c>
    </row>
    <row r="63" spans="2:5" x14ac:dyDescent="0.25">
      <c r="B63" s="4" t="s">
        <v>38</v>
      </c>
      <c r="C63" s="32">
        <v>903400000</v>
      </c>
      <c r="D63" s="10">
        <v>0</v>
      </c>
      <c r="E63" s="14">
        <v>0</v>
      </c>
    </row>
    <row r="64" spans="2:5" ht="15" customHeight="1" x14ac:dyDescent="0.25">
      <c r="B64" s="4" t="s">
        <v>39</v>
      </c>
      <c r="C64" s="10">
        <v>0</v>
      </c>
      <c r="D64" s="10">
        <v>0</v>
      </c>
      <c r="E64" s="14">
        <v>0</v>
      </c>
    </row>
    <row r="65" spans="2:5" ht="27" customHeight="1" x14ac:dyDescent="0.25">
      <c r="B65" s="4" t="s">
        <v>93</v>
      </c>
      <c r="C65" s="10">
        <v>0</v>
      </c>
      <c r="D65" s="10">
        <v>0</v>
      </c>
      <c r="E65" s="14">
        <v>0</v>
      </c>
    </row>
    <row r="66" spans="2:5" x14ac:dyDescent="0.25">
      <c r="B66" s="1" t="s">
        <v>67</v>
      </c>
      <c r="C66" s="11"/>
      <c r="D66" s="11">
        <f t="shared" ref="D66:E66" si="10">SUM(D67:D68)</f>
        <v>0</v>
      </c>
      <c r="E66" s="12">
        <f t="shared" si="10"/>
        <v>0</v>
      </c>
    </row>
    <row r="67" spans="2:5" x14ac:dyDescent="0.25">
      <c r="B67" s="4" t="s">
        <v>40</v>
      </c>
      <c r="C67" s="10"/>
      <c r="D67" s="10">
        <v>0</v>
      </c>
      <c r="E67" s="14">
        <v>0</v>
      </c>
    </row>
    <row r="68" spans="2:5" x14ac:dyDescent="0.25">
      <c r="B68" s="4" t="s">
        <v>41</v>
      </c>
      <c r="C68" s="10"/>
      <c r="D68" s="10">
        <v>0</v>
      </c>
      <c r="E68" s="14">
        <v>0</v>
      </c>
    </row>
    <row r="69" spans="2:5" x14ac:dyDescent="0.25">
      <c r="B69" s="1" t="s">
        <v>42</v>
      </c>
      <c r="C69" s="11"/>
      <c r="D69" s="11">
        <f t="shared" ref="D69:E69" si="11">SUM(D70:D72)</f>
        <v>0</v>
      </c>
      <c r="E69" s="12">
        <f t="shared" si="11"/>
        <v>0</v>
      </c>
    </row>
    <row r="70" spans="2:5" x14ac:dyDescent="0.25">
      <c r="B70" s="4" t="s">
        <v>43</v>
      </c>
      <c r="C70" s="10"/>
      <c r="D70" s="10">
        <v>0</v>
      </c>
      <c r="E70" s="14">
        <v>0</v>
      </c>
    </row>
    <row r="71" spans="2:5" x14ac:dyDescent="0.25">
      <c r="B71" s="4" t="s">
        <v>44</v>
      </c>
      <c r="C71" s="10"/>
      <c r="D71" s="10">
        <v>0</v>
      </c>
      <c r="E71" s="14">
        <v>0</v>
      </c>
    </row>
    <row r="72" spans="2:5" x14ac:dyDescent="0.25">
      <c r="B72" s="4" t="s">
        <v>45</v>
      </c>
      <c r="C72" s="10"/>
      <c r="D72" s="10">
        <v>0</v>
      </c>
      <c r="E72" s="14">
        <v>0</v>
      </c>
    </row>
    <row r="73" spans="2:5" x14ac:dyDescent="0.25">
      <c r="B73" s="20" t="s">
        <v>46</v>
      </c>
      <c r="C73" s="21">
        <f>(C8+C14+C24+C34+C43+C51+C61+C66+C69)</f>
        <v>8026968660</v>
      </c>
      <c r="D73" s="21">
        <f t="shared" ref="D73:E73" si="12">(D8+D14+D24+D34+D43+D51+D61+D66+D69)</f>
        <v>0</v>
      </c>
      <c r="E73" s="22">
        <f t="shared" si="12"/>
        <v>0</v>
      </c>
    </row>
    <row r="74" spans="2:5" x14ac:dyDescent="0.25">
      <c r="B74" s="1" t="s">
        <v>47</v>
      </c>
      <c r="C74" s="2">
        <f>(C75+C78+C81)</f>
        <v>0</v>
      </c>
      <c r="D74" s="2">
        <f t="shared" ref="D74:E75" si="13">SUM(D75:D76)</f>
        <v>0</v>
      </c>
      <c r="E74" s="3">
        <f t="shared" si="13"/>
        <v>0</v>
      </c>
    </row>
    <row r="75" spans="2:5" x14ac:dyDescent="0.25">
      <c r="B75" s="1" t="s">
        <v>48</v>
      </c>
      <c r="C75" s="2">
        <f>SUM(C76:C77)</f>
        <v>0</v>
      </c>
      <c r="D75" s="2">
        <f t="shared" si="13"/>
        <v>0</v>
      </c>
      <c r="E75" s="3">
        <f t="shared" si="13"/>
        <v>0</v>
      </c>
    </row>
    <row r="76" spans="2:5" x14ac:dyDescent="0.25">
      <c r="B76" s="4" t="s">
        <v>49</v>
      </c>
      <c r="C76" s="10">
        <v>0</v>
      </c>
      <c r="D76" s="11">
        <f t="shared" ref="D76:E78" si="14">SUM(D77:D78)</f>
        <v>0</v>
      </c>
      <c r="E76" s="12">
        <f t="shared" si="14"/>
        <v>0</v>
      </c>
    </row>
    <row r="77" spans="2:5" x14ac:dyDescent="0.25">
      <c r="B77" s="4" t="s">
        <v>50</v>
      </c>
      <c r="C77" s="13"/>
      <c r="D77" s="11">
        <f t="shared" si="14"/>
        <v>0</v>
      </c>
      <c r="E77" s="12">
        <f t="shared" si="14"/>
        <v>0</v>
      </c>
    </row>
    <row r="78" spans="2:5" x14ac:dyDescent="0.25">
      <c r="B78" s="1" t="s">
        <v>51</v>
      </c>
      <c r="C78" s="11">
        <f>SUM(C79:C80)</f>
        <v>0</v>
      </c>
      <c r="D78" s="11">
        <f t="shared" si="14"/>
        <v>0</v>
      </c>
      <c r="E78" s="12">
        <f t="shared" si="14"/>
        <v>0</v>
      </c>
    </row>
    <row r="79" spans="2:5" x14ac:dyDescent="0.25">
      <c r="B79" s="4" t="s">
        <v>52</v>
      </c>
      <c r="C79" s="10">
        <v>0</v>
      </c>
      <c r="D79" s="10">
        <v>0</v>
      </c>
      <c r="E79" s="14">
        <v>0</v>
      </c>
    </row>
    <row r="80" spans="2:5" x14ac:dyDescent="0.25">
      <c r="B80" s="4" t="s">
        <v>53</v>
      </c>
      <c r="C80" s="10">
        <v>0</v>
      </c>
      <c r="D80" s="10">
        <v>0</v>
      </c>
      <c r="E80" s="14">
        <v>0</v>
      </c>
    </row>
    <row r="81" spans="2:7" x14ac:dyDescent="0.25">
      <c r="B81" s="1" t="s">
        <v>54</v>
      </c>
      <c r="C81" s="15"/>
      <c r="D81" s="15"/>
      <c r="E81" s="16"/>
    </row>
    <row r="82" spans="2:7" x14ac:dyDescent="0.25">
      <c r="B82" s="4" t="s">
        <v>94</v>
      </c>
      <c r="C82" s="15">
        <v>0</v>
      </c>
      <c r="D82" s="15">
        <v>0</v>
      </c>
      <c r="E82" s="16">
        <v>0</v>
      </c>
    </row>
    <row r="83" spans="2:7" ht="13.5" customHeight="1" thickBot="1" x14ac:dyDescent="0.3">
      <c r="B83" s="23" t="s">
        <v>55</v>
      </c>
      <c r="C83" s="24">
        <f>(C75+C78+C81)</f>
        <v>0</v>
      </c>
      <c r="D83" s="24">
        <f t="shared" ref="D83:E83" si="15">(D75+D78+D81)</f>
        <v>0</v>
      </c>
      <c r="E83" s="25">
        <f t="shared" si="15"/>
        <v>0</v>
      </c>
    </row>
    <row r="84" spans="2:7" ht="16.5" thickBot="1" x14ac:dyDescent="0.3">
      <c r="B84" s="17" t="s">
        <v>56</v>
      </c>
      <c r="C84" s="18">
        <f>(C73+C83)</f>
        <v>8026968660</v>
      </c>
      <c r="D84" s="18">
        <f>(D73+D83)</f>
        <v>0</v>
      </c>
      <c r="E84" s="19">
        <f>(E73+E83)</f>
        <v>0</v>
      </c>
      <c r="G84" s="35"/>
    </row>
    <row r="85" spans="2:7" x14ac:dyDescent="0.25">
      <c r="B85" s="56" t="s">
        <v>57</v>
      </c>
      <c r="C85" s="55"/>
      <c r="D85" s="6"/>
      <c r="E85" s="6"/>
      <c r="G85" s="35"/>
    </row>
    <row r="86" spans="2:7" ht="15" customHeight="1" x14ac:dyDescent="0.25">
      <c r="B86" s="46" t="s">
        <v>58</v>
      </c>
      <c r="C86" s="46"/>
      <c r="D86" s="46"/>
      <c r="E86" s="46"/>
      <c r="G86" s="39"/>
    </row>
    <row r="87" spans="2:7" x14ac:dyDescent="0.25">
      <c r="B87" s="54" t="s">
        <v>100</v>
      </c>
      <c r="C87" s="54"/>
      <c r="D87" s="54"/>
      <c r="E87" s="54"/>
    </row>
    <row r="88" spans="2:7" x14ac:dyDescent="0.25">
      <c r="B88" s="54" t="s">
        <v>96</v>
      </c>
      <c r="C88" s="55"/>
      <c r="D88" s="55"/>
      <c r="E88" s="55"/>
    </row>
    <row r="89" spans="2:7" x14ac:dyDescent="0.25">
      <c r="B89" s="55"/>
      <c r="C89" s="55"/>
      <c r="D89" s="55"/>
      <c r="E89" s="55"/>
    </row>
    <row r="90" spans="2:7" x14ac:dyDescent="0.25">
      <c r="B90" s="55"/>
      <c r="C90" s="55"/>
      <c r="D90" s="55"/>
      <c r="E90" s="55"/>
    </row>
    <row r="91" spans="2:7" ht="15" customHeight="1" x14ac:dyDescent="0.25">
      <c r="B91" s="57" t="s">
        <v>97</v>
      </c>
      <c r="C91" s="57"/>
      <c r="D91" s="57"/>
      <c r="E91" s="57"/>
    </row>
    <row r="92" spans="2:7" ht="15" customHeight="1" x14ac:dyDescent="0.25">
      <c r="B92" s="46" t="s">
        <v>98</v>
      </c>
      <c r="C92" s="46"/>
      <c r="D92" s="46"/>
      <c r="E92" s="46"/>
    </row>
    <row r="93" spans="2:7" ht="15" customHeight="1" x14ac:dyDescent="0.25">
      <c r="B93" s="46" t="s">
        <v>99</v>
      </c>
      <c r="C93" s="46"/>
      <c r="D93" s="46" t="s">
        <v>59</v>
      </c>
      <c r="E93" s="46"/>
    </row>
    <row r="94" spans="2:7" ht="6" customHeight="1" x14ac:dyDescent="0.25">
      <c r="B94" s="29"/>
      <c r="C94" s="29"/>
      <c r="D94" s="29"/>
      <c r="E94" s="29"/>
    </row>
    <row r="95" spans="2:7" ht="18.75" x14ac:dyDescent="0.3">
      <c r="B95" s="59" t="s">
        <v>60</v>
      </c>
      <c r="C95" s="60"/>
      <c r="D95" s="60"/>
      <c r="E95" s="60"/>
    </row>
    <row r="96" spans="2:7" x14ac:dyDescent="0.25">
      <c r="B96" s="46" t="s">
        <v>81</v>
      </c>
      <c r="C96" s="46"/>
      <c r="D96" s="46"/>
      <c r="E96" s="46"/>
    </row>
    <row r="97" spans="2:5" x14ac:dyDescent="0.25">
      <c r="B97" s="46" t="s">
        <v>61</v>
      </c>
      <c r="C97" s="46"/>
      <c r="D97" s="46"/>
      <c r="E97" s="46"/>
    </row>
    <row r="98" spans="2:5" ht="42.75" customHeight="1" x14ac:dyDescent="0.25">
      <c r="B98" s="46" t="s">
        <v>62</v>
      </c>
      <c r="C98" s="46"/>
      <c r="D98" s="46"/>
      <c r="E98" s="46"/>
    </row>
    <row r="99" spans="2:5" ht="15.75" customHeight="1" x14ac:dyDescent="0.3">
      <c r="B99" s="46" t="s">
        <v>63</v>
      </c>
      <c r="C99" s="46"/>
      <c r="D99" s="46"/>
      <c r="E99" s="46"/>
    </row>
    <row r="100" spans="2:5" x14ac:dyDescent="0.25">
      <c r="B100" s="58" t="s">
        <v>64</v>
      </c>
      <c r="C100" s="58"/>
      <c r="D100" s="58"/>
      <c r="E100" s="58"/>
    </row>
    <row r="101" spans="2:5" x14ac:dyDescent="0.25">
      <c r="B101" s="58" t="s">
        <v>82</v>
      </c>
      <c r="C101" s="58"/>
      <c r="D101" s="58"/>
      <c r="E101" s="58"/>
    </row>
    <row r="102" spans="2:5" x14ac:dyDescent="0.25">
      <c r="B102" s="8"/>
      <c r="C102" s="8"/>
      <c r="D102" s="8"/>
      <c r="E102" s="9"/>
    </row>
  </sheetData>
  <mergeCells count="20">
    <mergeCell ref="B92:E92"/>
    <mergeCell ref="B1:E1"/>
    <mergeCell ref="B2:E2"/>
    <mergeCell ref="B3:E3"/>
    <mergeCell ref="B4:E4"/>
    <mergeCell ref="B5:E5"/>
    <mergeCell ref="B7:E7"/>
    <mergeCell ref="B85:C85"/>
    <mergeCell ref="B86:E86"/>
    <mergeCell ref="B87:E87"/>
    <mergeCell ref="B88:E90"/>
    <mergeCell ref="B91:E91"/>
    <mergeCell ref="B100:E100"/>
    <mergeCell ref="B101:E101"/>
    <mergeCell ref="B93:E93"/>
    <mergeCell ref="B95:E95"/>
    <mergeCell ref="B96:E96"/>
    <mergeCell ref="B97:E97"/>
    <mergeCell ref="B98:E98"/>
    <mergeCell ref="B99:E99"/>
  </mergeCells>
  <pageMargins left="0.25" right="0.25" top="0.75" bottom="0.75" header="0.3" footer="0.3"/>
  <pageSetup scale="85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57"/>
  <sheetViews>
    <sheetView tabSelected="1" workbookViewId="0">
      <selection activeCell="E2" sqref="E2"/>
    </sheetView>
  </sheetViews>
  <sheetFormatPr baseColWidth="10" defaultRowHeight="15" x14ac:dyDescent="0.25"/>
  <cols>
    <col min="1" max="1" width="6.28515625" style="45" customWidth="1"/>
    <col min="2" max="2" width="10.7109375" style="45" customWidth="1"/>
    <col min="3" max="3" width="13.42578125" style="45" customWidth="1"/>
    <col min="4" max="4" width="14" style="45" customWidth="1"/>
    <col min="5" max="5" width="81.7109375" style="45" customWidth="1"/>
    <col min="6" max="6" width="14" style="45" customWidth="1"/>
    <col min="7" max="16384" width="11.42578125" style="45"/>
  </cols>
  <sheetData>
    <row r="5" spans="1:6" ht="19.5" x14ac:dyDescent="0.4">
      <c r="A5" s="61" t="s">
        <v>108</v>
      </c>
      <c r="B5" s="61"/>
      <c r="C5" s="61"/>
      <c r="D5" s="61"/>
      <c r="E5" s="61"/>
      <c r="F5" s="61"/>
    </row>
    <row r="6" spans="1:6" ht="19.5" x14ac:dyDescent="0.4">
      <c r="A6" s="61" t="s">
        <v>109</v>
      </c>
      <c r="B6" s="61"/>
      <c r="C6" s="61"/>
      <c r="D6" s="61"/>
      <c r="E6" s="61"/>
      <c r="F6" s="61"/>
    </row>
    <row r="7" spans="1:6" ht="19.5" x14ac:dyDescent="0.4">
      <c r="A7" s="61" t="s">
        <v>110</v>
      </c>
      <c r="B7" s="61"/>
      <c r="C7" s="61"/>
      <c r="D7" s="61"/>
      <c r="E7" s="61"/>
      <c r="F7" s="61"/>
    </row>
    <row r="8" spans="1:6" ht="19.5" x14ac:dyDescent="0.4">
      <c r="A8" s="62" t="s">
        <v>111</v>
      </c>
      <c r="B8" s="62"/>
      <c r="C8" s="62"/>
      <c r="D8" s="62"/>
      <c r="E8" s="62"/>
      <c r="F8" s="62"/>
    </row>
    <row r="9" spans="1:6" x14ac:dyDescent="0.25">
      <c r="A9" s="63" t="s">
        <v>112</v>
      </c>
      <c r="B9" s="64"/>
      <c r="C9" s="64"/>
      <c r="D9" s="64"/>
      <c r="E9" s="64"/>
      <c r="F9" s="64"/>
    </row>
    <row r="10" spans="1:6" ht="15.75" x14ac:dyDescent="0.25">
      <c r="A10" s="65" t="s">
        <v>113</v>
      </c>
      <c r="B10" s="65"/>
      <c r="C10" s="65"/>
      <c r="D10" s="65"/>
      <c r="E10" s="65"/>
      <c r="F10" s="65"/>
    </row>
    <row r="11" spans="1:6" x14ac:dyDescent="0.25">
      <c r="A11" s="66" t="s">
        <v>114</v>
      </c>
      <c r="B11" s="66"/>
      <c r="C11" s="66"/>
      <c r="D11" s="66"/>
      <c r="E11" s="66"/>
      <c r="F11" s="66"/>
    </row>
    <row r="12" spans="1:6" ht="25.5" x14ac:dyDescent="0.25">
      <c r="A12" s="67" t="s">
        <v>115</v>
      </c>
      <c r="B12" s="67" t="s">
        <v>116</v>
      </c>
      <c r="C12" s="67" t="s">
        <v>117</v>
      </c>
      <c r="D12" s="67" t="s">
        <v>118</v>
      </c>
      <c r="E12" s="68" t="s">
        <v>119</v>
      </c>
      <c r="F12" s="69" t="s">
        <v>120</v>
      </c>
    </row>
    <row r="13" spans="1:6" ht="15.75" thickBot="1" x14ac:dyDescent="0.3">
      <c r="A13" s="70" t="s">
        <v>121</v>
      </c>
      <c r="B13" s="70"/>
      <c r="C13" s="70"/>
      <c r="D13" s="70"/>
      <c r="E13" s="70"/>
      <c r="F13" s="71"/>
    </row>
    <row r="14" spans="1:6" x14ac:dyDescent="0.25">
      <c r="A14" s="72">
        <v>1</v>
      </c>
      <c r="B14" s="73">
        <v>210</v>
      </c>
      <c r="C14" s="74">
        <v>9997</v>
      </c>
      <c r="D14" s="75">
        <v>430075906</v>
      </c>
      <c r="E14" s="44" t="s">
        <v>122</v>
      </c>
      <c r="F14" s="76">
        <v>1000000</v>
      </c>
    </row>
    <row r="15" spans="1:6" x14ac:dyDescent="0.25">
      <c r="A15" s="77">
        <v>2</v>
      </c>
      <c r="B15" s="78">
        <v>210</v>
      </c>
      <c r="C15" s="79">
        <v>9997</v>
      </c>
      <c r="D15" s="80">
        <v>408000831</v>
      </c>
      <c r="E15" s="81" t="s">
        <v>123</v>
      </c>
      <c r="F15" s="82">
        <v>1200000</v>
      </c>
    </row>
    <row r="16" spans="1:6" x14ac:dyDescent="0.25">
      <c r="A16" s="77">
        <v>3</v>
      </c>
      <c r="B16" s="78">
        <v>210</v>
      </c>
      <c r="C16" s="79">
        <v>9997</v>
      </c>
      <c r="D16" s="80">
        <v>430167012</v>
      </c>
      <c r="E16" s="81" t="s">
        <v>124</v>
      </c>
      <c r="F16" s="82">
        <v>2000000</v>
      </c>
    </row>
    <row r="17" spans="1:6" x14ac:dyDescent="0.25">
      <c r="A17" s="77">
        <v>4</v>
      </c>
      <c r="B17" s="78">
        <v>210</v>
      </c>
      <c r="C17" s="79">
        <v>9997</v>
      </c>
      <c r="D17" s="80">
        <v>424002975</v>
      </c>
      <c r="E17" s="81" t="s">
        <v>125</v>
      </c>
      <c r="F17" s="82">
        <v>3600000</v>
      </c>
    </row>
    <row r="18" spans="1:6" x14ac:dyDescent="0.25">
      <c r="A18" s="77">
        <v>5</v>
      </c>
      <c r="B18" s="78">
        <v>210</v>
      </c>
      <c r="C18" s="79">
        <v>9997</v>
      </c>
      <c r="D18" s="80">
        <v>430121541</v>
      </c>
      <c r="E18" s="81" t="s">
        <v>126</v>
      </c>
      <c r="F18" s="82">
        <v>1200000</v>
      </c>
    </row>
    <row r="19" spans="1:6" ht="30" x14ac:dyDescent="0.25">
      <c r="A19" s="77">
        <v>6</v>
      </c>
      <c r="B19" s="78">
        <v>210</v>
      </c>
      <c r="C19" s="79">
        <v>9997</v>
      </c>
      <c r="D19" s="80">
        <v>430018279</v>
      </c>
      <c r="E19" s="83" t="s">
        <v>127</v>
      </c>
      <c r="F19" s="82">
        <v>2000000</v>
      </c>
    </row>
    <row r="20" spans="1:6" x14ac:dyDescent="0.25">
      <c r="A20" s="77">
        <v>7</v>
      </c>
      <c r="B20" s="78">
        <v>210</v>
      </c>
      <c r="C20" s="79">
        <v>9997</v>
      </c>
      <c r="D20" s="80">
        <v>401053055</v>
      </c>
      <c r="E20" s="81" t="s">
        <v>128</v>
      </c>
      <c r="F20" s="82">
        <v>12000000</v>
      </c>
    </row>
    <row r="21" spans="1:6" x14ac:dyDescent="0.25">
      <c r="A21" s="77">
        <v>8</v>
      </c>
      <c r="B21" s="78">
        <v>210</v>
      </c>
      <c r="C21" s="79">
        <v>9997</v>
      </c>
      <c r="D21" s="80">
        <v>430103381</v>
      </c>
      <c r="E21" s="81" t="s">
        <v>129</v>
      </c>
      <c r="F21" s="82">
        <v>844000</v>
      </c>
    </row>
    <row r="22" spans="1:6" x14ac:dyDescent="0.25">
      <c r="A22" s="77">
        <v>9</v>
      </c>
      <c r="B22" s="78">
        <v>210</v>
      </c>
      <c r="C22" s="79">
        <v>9997</v>
      </c>
      <c r="D22" s="80">
        <v>430023312</v>
      </c>
      <c r="E22" s="81" t="s">
        <v>130</v>
      </c>
      <c r="F22" s="82">
        <v>2805000</v>
      </c>
    </row>
    <row r="23" spans="1:6" ht="30" x14ac:dyDescent="0.25">
      <c r="A23" s="77">
        <v>10</v>
      </c>
      <c r="B23" s="78">
        <v>210</v>
      </c>
      <c r="C23" s="79">
        <v>9997</v>
      </c>
      <c r="D23" s="80">
        <v>430028924</v>
      </c>
      <c r="E23" s="83" t="s">
        <v>131</v>
      </c>
      <c r="F23" s="82">
        <v>2662000</v>
      </c>
    </row>
    <row r="24" spans="1:6" x14ac:dyDescent="0.25">
      <c r="A24" s="77">
        <v>11</v>
      </c>
      <c r="B24" s="78">
        <v>210</v>
      </c>
      <c r="C24" s="79">
        <v>9997</v>
      </c>
      <c r="D24" s="80">
        <v>430016578</v>
      </c>
      <c r="E24" s="81" t="s">
        <v>132</v>
      </c>
      <c r="F24" s="82">
        <v>500000</v>
      </c>
    </row>
    <row r="25" spans="1:6" x14ac:dyDescent="0.25">
      <c r="A25" s="77">
        <v>12</v>
      </c>
      <c r="B25" s="78">
        <v>210</v>
      </c>
      <c r="C25" s="79">
        <v>9997</v>
      </c>
      <c r="D25" s="80">
        <v>417000855</v>
      </c>
      <c r="E25" s="81" t="s">
        <v>133</v>
      </c>
      <c r="F25" s="82">
        <v>3000000</v>
      </c>
    </row>
    <row r="26" spans="1:6" x14ac:dyDescent="0.25">
      <c r="A26" s="77">
        <v>13</v>
      </c>
      <c r="B26" s="78">
        <v>210</v>
      </c>
      <c r="C26" s="79">
        <v>9997</v>
      </c>
      <c r="D26" s="80">
        <v>401052954</v>
      </c>
      <c r="E26" s="81" t="s">
        <v>134</v>
      </c>
      <c r="F26" s="82">
        <v>1000000</v>
      </c>
    </row>
    <row r="27" spans="1:6" x14ac:dyDescent="0.25">
      <c r="A27" s="77">
        <v>14</v>
      </c>
      <c r="B27" s="78">
        <v>210</v>
      </c>
      <c r="C27" s="79">
        <v>9997</v>
      </c>
      <c r="D27" s="80">
        <v>406011135</v>
      </c>
      <c r="E27" s="81" t="s">
        <v>135</v>
      </c>
      <c r="F27" s="82">
        <v>3000000</v>
      </c>
    </row>
    <row r="28" spans="1:6" x14ac:dyDescent="0.25">
      <c r="A28" s="77">
        <v>15</v>
      </c>
      <c r="B28" s="78">
        <v>210</v>
      </c>
      <c r="C28" s="79">
        <v>9997</v>
      </c>
      <c r="D28" s="80">
        <v>418000718</v>
      </c>
      <c r="E28" s="81" t="s">
        <v>136</v>
      </c>
      <c r="F28" s="82">
        <v>4500000</v>
      </c>
    </row>
    <row r="29" spans="1:6" x14ac:dyDescent="0.25">
      <c r="A29" s="77">
        <v>16</v>
      </c>
      <c r="B29" s="78">
        <v>210</v>
      </c>
      <c r="C29" s="79">
        <v>9997</v>
      </c>
      <c r="D29" s="80">
        <v>430136271</v>
      </c>
      <c r="E29" s="81" t="s">
        <v>137</v>
      </c>
      <c r="F29" s="82">
        <v>2400000</v>
      </c>
    </row>
    <row r="30" spans="1:6" x14ac:dyDescent="0.25">
      <c r="A30" s="77">
        <v>17</v>
      </c>
      <c r="B30" s="78">
        <v>210</v>
      </c>
      <c r="C30" s="79">
        <v>9997</v>
      </c>
      <c r="D30" s="80">
        <v>430090115</v>
      </c>
      <c r="E30" s="81" t="s">
        <v>138</v>
      </c>
      <c r="F30" s="82">
        <v>3600000</v>
      </c>
    </row>
    <row r="31" spans="1:6" x14ac:dyDescent="0.25">
      <c r="A31" s="77">
        <v>18</v>
      </c>
      <c r="B31" s="78">
        <v>210</v>
      </c>
      <c r="C31" s="79">
        <v>9997</v>
      </c>
      <c r="D31" s="80">
        <v>401010054</v>
      </c>
      <c r="E31" s="81" t="s">
        <v>139</v>
      </c>
      <c r="F31" s="82">
        <v>2000000</v>
      </c>
    </row>
    <row r="32" spans="1:6" x14ac:dyDescent="0.25">
      <c r="A32" s="77">
        <v>19</v>
      </c>
      <c r="B32" s="78">
        <v>210</v>
      </c>
      <c r="C32" s="79">
        <v>9997</v>
      </c>
      <c r="D32" s="80">
        <v>407000217</v>
      </c>
      <c r="E32" s="81" t="s">
        <v>140</v>
      </c>
      <c r="F32" s="82">
        <v>600000</v>
      </c>
    </row>
    <row r="33" spans="1:6" x14ac:dyDescent="0.25">
      <c r="A33" s="77">
        <v>20</v>
      </c>
      <c r="B33" s="78">
        <v>210</v>
      </c>
      <c r="C33" s="79">
        <v>9997</v>
      </c>
      <c r="D33" s="80">
        <v>430102954</v>
      </c>
      <c r="E33" s="81" t="s">
        <v>141</v>
      </c>
      <c r="F33" s="82">
        <v>1000000</v>
      </c>
    </row>
    <row r="34" spans="1:6" x14ac:dyDescent="0.25">
      <c r="A34" s="77">
        <v>21</v>
      </c>
      <c r="B34" s="78">
        <v>210</v>
      </c>
      <c r="C34" s="79">
        <v>9997</v>
      </c>
      <c r="D34" s="80">
        <v>430024848</v>
      </c>
      <c r="E34" s="81" t="s">
        <v>142</v>
      </c>
      <c r="F34" s="82">
        <v>3000000</v>
      </c>
    </row>
    <row r="35" spans="1:6" x14ac:dyDescent="0.25">
      <c r="A35" s="77">
        <v>22</v>
      </c>
      <c r="B35" s="78">
        <v>210</v>
      </c>
      <c r="C35" s="79">
        <v>9997</v>
      </c>
      <c r="D35" s="80">
        <v>415000531</v>
      </c>
      <c r="E35" s="81" t="s">
        <v>143</v>
      </c>
      <c r="F35" s="82">
        <v>8000000</v>
      </c>
    </row>
    <row r="36" spans="1:6" x14ac:dyDescent="0.25">
      <c r="A36" s="77">
        <v>23</v>
      </c>
      <c r="B36" s="78">
        <v>210</v>
      </c>
      <c r="C36" s="79">
        <v>9997</v>
      </c>
      <c r="D36" s="80">
        <v>402064564</v>
      </c>
      <c r="E36" s="81" t="s">
        <v>144</v>
      </c>
      <c r="F36" s="82">
        <v>2000000</v>
      </c>
    </row>
    <row r="37" spans="1:6" x14ac:dyDescent="0.25">
      <c r="A37" s="77">
        <v>24</v>
      </c>
      <c r="B37" s="78">
        <v>210</v>
      </c>
      <c r="C37" s="79">
        <v>9997</v>
      </c>
      <c r="D37" s="80">
        <v>406000931</v>
      </c>
      <c r="E37" s="81" t="s">
        <v>145</v>
      </c>
      <c r="F37" s="82">
        <v>9500000</v>
      </c>
    </row>
    <row r="38" spans="1:6" x14ac:dyDescent="0.25">
      <c r="A38" s="77">
        <v>25</v>
      </c>
      <c r="B38" s="78">
        <v>210</v>
      </c>
      <c r="C38" s="79">
        <v>9997</v>
      </c>
      <c r="D38" s="80">
        <v>430018414</v>
      </c>
      <c r="E38" s="81" t="s">
        <v>146</v>
      </c>
      <c r="F38" s="82">
        <v>1000000</v>
      </c>
    </row>
    <row r="39" spans="1:6" x14ac:dyDescent="0.25">
      <c r="A39" s="77">
        <v>26</v>
      </c>
      <c r="B39" s="78">
        <v>210</v>
      </c>
      <c r="C39" s="79">
        <v>9997</v>
      </c>
      <c r="D39" s="80">
        <v>430137952</v>
      </c>
      <c r="E39" s="81" t="s">
        <v>147</v>
      </c>
      <c r="F39" s="82">
        <v>7000000</v>
      </c>
    </row>
    <row r="40" spans="1:6" x14ac:dyDescent="0.25">
      <c r="A40" s="77">
        <v>27</v>
      </c>
      <c r="B40" s="78">
        <v>210</v>
      </c>
      <c r="C40" s="79">
        <v>9997</v>
      </c>
      <c r="D40" s="80">
        <v>430031151</v>
      </c>
      <c r="E40" s="81" t="s">
        <v>148</v>
      </c>
      <c r="F40" s="82">
        <v>1200000</v>
      </c>
    </row>
    <row r="41" spans="1:6" x14ac:dyDescent="0.25">
      <c r="A41" s="77">
        <v>28</v>
      </c>
      <c r="B41" s="78">
        <v>210</v>
      </c>
      <c r="C41" s="79">
        <v>9997</v>
      </c>
      <c r="D41" s="80">
        <v>402064408</v>
      </c>
      <c r="E41" s="81" t="s">
        <v>149</v>
      </c>
      <c r="F41" s="82">
        <v>1620000</v>
      </c>
    </row>
    <row r="42" spans="1:6" x14ac:dyDescent="0.25">
      <c r="A42" s="84" t="s">
        <v>150</v>
      </c>
      <c r="B42" s="85"/>
      <c r="C42" s="85"/>
      <c r="D42" s="85"/>
      <c r="E42" s="86"/>
      <c r="F42" s="87">
        <f>SUM(F14:F41)</f>
        <v>84231000</v>
      </c>
    </row>
    <row r="43" spans="1:6" x14ac:dyDescent="0.25">
      <c r="A43" s="88" t="s">
        <v>151</v>
      </c>
      <c r="B43" s="70"/>
      <c r="C43" s="70"/>
      <c r="D43" s="70"/>
      <c r="E43" s="70"/>
      <c r="F43" s="89"/>
    </row>
    <row r="44" spans="1:6" x14ac:dyDescent="0.25">
      <c r="A44" s="90" t="s">
        <v>121</v>
      </c>
      <c r="B44" s="91"/>
      <c r="C44" s="91"/>
      <c r="D44" s="91"/>
      <c r="E44" s="91"/>
      <c r="F44" s="92"/>
    </row>
    <row r="45" spans="1:6" x14ac:dyDescent="0.25">
      <c r="A45" s="77">
        <v>1</v>
      </c>
      <c r="B45" s="78">
        <v>210</v>
      </c>
      <c r="C45" s="79">
        <v>9997</v>
      </c>
      <c r="D45" s="80">
        <v>402007021</v>
      </c>
      <c r="E45" s="81" t="s">
        <v>152</v>
      </c>
      <c r="F45" s="82">
        <v>40000000</v>
      </c>
    </row>
    <row r="46" spans="1:6" x14ac:dyDescent="0.25">
      <c r="A46" s="77">
        <v>2</v>
      </c>
      <c r="B46" s="78">
        <v>210</v>
      </c>
      <c r="C46" s="79">
        <v>9997</v>
      </c>
      <c r="D46" s="80">
        <v>430017264</v>
      </c>
      <c r="E46" s="81" t="s">
        <v>153</v>
      </c>
      <c r="F46" s="82">
        <v>5500000</v>
      </c>
    </row>
    <row r="47" spans="1:6" x14ac:dyDescent="0.25">
      <c r="A47" s="77">
        <v>3</v>
      </c>
      <c r="B47" s="78">
        <v>210</v>
      </c>
      <c r="C47" s="79">
        <v>9997</v>
      </c>
      <c r="D47" s="80">
        <v>401500809</v>
      </c>
      <c r="E47" s="81" t="s">
        <v>154</v>
      </c>
      <c r="F47" s="93">
        <v>14000000</v>
      </c>
    </row>
    <row r="48" spans="1:6" x14ac:dyDescent="0.25">
      <c r="A48" s="94" t="s">
        <v>155</v>
      </c>
      <c r="B48" s="95"/>
      <c r="C48" s="96"/>
      <c r="D48" s="97"/>
      <c r="E48" s="86"/>
      <c r="F48" s="87">
        <f>SUM(F45:F47)</f>
        <v>59500000</v>
      </c>
    </row>
    <row r="49" spans="1:6" ht="15.75" thickBot="1" x14ac:dyDescent="0.3">
      <c r="A49" s="98">
        <f>+A41+A47</f>
        <v>31</v>
      </c>
      <c r="B49" s="99" t="s">
        <v>156</v>
      </c>
      <c r="C49" s="100"/>
      <c r="D49" s="100"/>
      <c r="E49" s="101"/>
      <c r="F49" s="102">
        <f>+F42+F48</f>
        <v>143731000</v>
      </c>
    </row>
    <row r="51" spans="1:6" x14ac:dyDescent="0.25">
      <c r="A51" s="103" t="s">
        <v>100</v>
      </c>
      <c r="B51" s="103"/>
      <c r="C51" s="103"/>
      <c r="D51" s="103"/>
      <c r="E51" s="103"/>
      <c r="F51" s="103"/>
    </row>
    <row r="52" spans="1:6" x14ac:dyDescent="0.25">
      <c r="A52" s="103" t="s">
        <v>96</v>
      </c>
      <c r="B52" s="103"/>
      <c r="C52" s="103"/>
      <c r="D52" s="103"/>
      <c r="E52" s="103"/>
      <c r="F52" s="103"/>
    </row>
    <row r="53" spans="1:6" x14ac:dyDescent="0.25">
      <c r="A53" s="103"/>
      <c r="B53" s="103"/>
      <c r="C53" s="103"/>
      <c r="D53" s="103"/>
      <c r="E53" s="103"/>
      <c r="F53" s="103"/>
    </row>
    <row r="54" spans="1:6" x14ac:dyDescent="0.25">
      <c r="A54" s="103"/>
      <c r="B54" s="103"/>
      <c r="C54" s="103"/>
      <c r="D54" s="103"/>
      <c r="E54" s="103"/>
      <c r="F54" s="103"/>
    </row>
    <row r="55" spans="1:6" ht="15" customHeight="1" x14ac:dyDescent="0.25">
      <c r="A55" s="104" t="s">
        <v>97</v>
      </c>
      <c r="B55" s="104"/>
      <c r="C55" s="104"/>
      <c r="D55" s="104"/>
      <c r="E55" s="104"/>
      <c r="F55" s="104"/>
    </row>
    <row r="56" spans="1:6" ht="15" customHeight="1" x14ac:dyDescent="0.25">
      <c r="A56" s="105" t="s">
        <v>157</v>
      </c>
      <c r="B56" s="105"/>
      <c r="C56" s="105"/>
      <c r="D56" s="105"/>
      <c r="E56" s="105"/>
      <c r="F56" s="105"/>
    </row>
    <row r="57" spans="1:6" ht="15" customHeight="1" x14ac:dyDescent="0.25">
      <c r="A57" s="105" t="s">
        <v>158</v>
      </c>
      <c r="B57" s="105"/>
      <c r="C57" s="105"/>
      <c r="D57" s="105"/>
      <c r="E57" s="105"/>
      <c r="F57" s="105"/>
    </row>
  </sheetData>
  <mergeCells count="17">
    <mergeCell ref="A51:F51"/>
    <mergeCell ref="A52:F54"/>
    <mergeCell ref="A55:F55"/>
    <mergeCell ref="A56:F56"/>
    <mergeCell ref="A57:F57"/>
    <mergeCell ref="A11:F11"/>
    <mergeCell ref="A13:F13"/>
    <mergeCell ref="A42:D42"/>
    <mergeCell ref="A43:F43"/>
    <mergeCell ref="A44:F44"/>
    <mergeCell ref="B49:E49"/>
    <mergeCell ref="A5:F5"/>
    <mergeCell ref="A6:F6"/>
    <mergeCell ref="A7:F7"/>
    <mergeCell ref="A8:F8"/>
    <mergeCell ref="A9:F9"/>
    <mergeCell ref="A10:F10"/>
  </mergeCells>
  <conditionalFormatting sqref="D17">
    <cfRule type="duplicateValues" dxfId="6" priority="6"/>
  </conditionalFormatting>
  <conditionalFormatting sqref="D14:D41">
    <cfRule type="duplicateValues" dxfId="5" priority="5"/>
  </conditionalFormatting>
  <conditionalFormatting sqref="D18:D41 D14:D16">
    <cfRule type="duplicateValues" dxfId="4" priority="7"/>
  </conditionalFormatting>
  <conditionalFormatting sqref="D12">
    <cfRule type="duplicateValues" dxfId="3" priority="3"/>
    <cfRule type="duplicateValues" dxfId="2" priority="4"/>
  </conditionalFormatting>
  <conditionalFormatting sqref="D45:D48">
    <cfRule type="duplicateValues" dxfId="1" priority="2"/>
  </conditionalFormatting>
  <conditionalFormatting sqref="D45:D48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CAPITULO</vt:lpstr>
      <vt:lpstr> MARD con proy.</vt:lpstr>
      <vt:lpstr>MARD SOLO</vt:lpstr>
      <vt:lpstr>ASFL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Yanely Perez</dc:creator>
  <cp:lastModifiedBy>Luisa Perez</cp:lastModifiedBy>
  <cp:lastPrinted>2026-01-15T16:11:23Z</cp:lastPrinted>
  <dcterms:created xsi:type="dcterms:W3CDTF">2023-01-05T18:18:10Z</dcterms:created>
  <dcterms:modified xsi:type="dcterms:W3CDTF">2026-01-15T18:49:28Z</dcterms:modified>
</cp:coreProperties>
</file>