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documentos02\Acceso a la Informacion\Informaciones OAI\14-OAI- AÑO 2025\1-Informaciones del Portal de Transparencia 2025\12-Preseupuesto\1-Presupuesto aprobado anual\"/>
    </mc:Choice>
  </mc:AlternateContent>
  <bookViews>
    <workbookView xWindow="0" yWindow="0" windowWidth="20490" windowHeight="7620"/>
  </bookViews>
  <sheets>
    <sheet name="CAPÍTULO" sheetId="1" r:id="rId1"/>
    <sheet name="MARD con Proy" sheetId="2" r:id="rId2"/>
    <sheet name=" MARD solo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3" l="1"/>
  <c r="C72" i="3" s="1"/>
  <c r="C83" i="3" s="1"/>
  <c r="C68" i="3"/>
  <c r="E80" i="3"/>
  <c r="D80" i="3"/>
  <c r="E77" i="3"/>
  <c r="D77" i="3"/>
  <c r="E74" i="3"/>
  <c r="E82" i="3" s="1"/>
  <c r="D74" i="3"/>
  <c r="D82" i="3" s="1"/>
  <c r="E68" i="3"/>
  <c r="D68" i="3"/>
  <c r="E65" i="3"/>
  <c r="D65" i="3"/>
  <c r="E60" i="3"/>
  <c r="D60" i="3"/>
  <c r="E50" i="3"/>
  <c r="D50" i="3"/>
  <c r="E42" i="3"/>
  <c r="D42" i="3"/>
  <c r="E33" i="3"/>
  <c r="D33" i="3"/>
  <c r="E23" i="3"/>
  <c r="D23" i="3"/>
  <c r="E13" i="3"/>
  <c r="D13" i="3"/>
  <c r="E7" i="3"/>
  <c r="E72" i="3" s="1"/>
  <c r="E83" i="3" s="1"/>
  <c r="D7" i="3"/>
  <c r="D72" i="3" s="1"/>
  <c r="D83" i="3" s="1"/>
  <c r="C80" i="3"/>
  <c r="C77" i="3"/>
  <c r="C74" i="3"/>
  <c r="C82" i="3" s="1"/>
  <c r="E83" i="2"/>
  <c r="D83" i="2"/>
  <c r="C83" i="2"/>
  <c r="C80" i="2"/>
  <c r="C68" i="2"/>
  <c r="C65" i="2"/>
  <c r="E80" i="2"/>
  <c r="D80" i="2"/>
  <c r="E77" i="2"/>
  <c r="E82" i="2" s="1"/>
  <c r="D77" i="2"/>
  <c r="D82" i="2" s="1"/>
  <c r="E74" i="2"/>
  <c r="D74" i="2"/>
  <c r="E68" i="2"/>
  <c r="E65" i="2"/>
  <c r="D65" i="2"/>
  <c r="E60" i="2"/>
  <c r="D60" i="2"/>
  <c r="E50" i="2"/>
  <c r="D50" i="2"/>
  <c r="E42" i="2"/>
  <c r="D42" i="2"/>
  <c r="E33" i="2"/>
  <c r="D33" i="2"/>
  <c r="E23" i="2"/>
  <c r="D23" i="2"/>
  <c r="E13" i="2"/>
  <c r="E72" i="2" s="1"/>
  <c r="D13" i="2"/>
  <c r="E7" i="2"/>
  <c r="D7" i="2"/>
  <c r="D65" i="1"/>
  <c r="E65" i="1"/>
  <c r="D68" i="1"/>
  <c r="E68" i="1"/>
  <c r="C68" i="1"/>
  <c r="C65" i="1"/>
  <c r="D13" i="1"/>
  <c r="E13" i="1"/>
  <c r="D7" i="1"/>
  <c r="E7" i="1"/>
  <c r="D60" i="1"/>
  <c r="E60" i="1"/>
  <c r="D77" i="1"/>
  <c r="E77" i="1"/>
  <c r="D80" i="1"/>
  <c r="C80" i="1"/>
  <c r="E80" i="1"/>
  <c r="C74" i="1"/>
  <c r="C77" i="1"/>
  <c r="D74" i="1"/>
  <c r="C60" i="3"/>
  <c r="C50" i="3"/>
  <c r="C42" i="3"/>
  <c r="C33" i="3"/>
  <c r="C23" i="3"/>
  <c r="C13" i="3"/>
  <c r="C7" i="3"/>
  <c r="E74" i="1" l="1"/>
  <c r="C77" i="2"/>
  <c r="C74" i="2"/>
  <c r="C82" i="2" s="1"/>
  <c r="C60" i="2"/>
  <c r="C50" i="2"/>
  <c r="C42" i="2"/>
  <c r="C72" i="2" s="1"/>
  <c r="C33" i="2"/>
  <c r="C23" i="2"/>
  <c r="C13" i="2"/>
  <c r="C7" i="2"/>
  <c r="C13" i="1" l="1"/>
  <c r="C60" i="1" l="1"/>
  <c r="C50" i="1"/>
  <c r="C42" i="1"/>
  <c r="C33" i="1"/>
  <c r="C23" i="1"/>
  <c r="C7" i="1"/>
  <c r="E50" i="1"/>
  <c r="D50" i="1"/>
  <c r="E42" i="1" l="1"/>
  <c r="E33" i="1" s="1"/>
  <c r="E23" i="1" s="1"/>
  <c r="E72" i="1" s="1"/>
  <c r="D42" i="1"/>
  <c r="D33" i="1" s="1"/>
  <c r="D23" i="1" s="1"/>
  <c r="D72" i="1" s="1"/>
  <c r="C72" i="1"/>
  <c r="C82" i="1"/>
  <c r="E82" i="1"/>
  <c r="D82" i="1"/>
  <c r="C83" i="1" l="1"/>
  <c r="D83" i="1"/>
  <c r="E83" i="1"/>
  <c r="D68" i="2"/>
  <c r="D72" i="2" s="1"/>
</calcChain>
</file>

<file path=xl/sharedStrings.xml><?xml version="1.0" encoding="utf-8"?>
<sst xmlns="http://schemas.openxmlformats.org/spreadsheetml/2006/main" count="306" uniqueCount="114">
  <si>
    <t xml:space="preserve">    Capítulo 0210</t>
  </si>
  <si>
    <t>Detalles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</si>
  <si>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</si>
  <si>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</si>
  <si>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</si>
  <si>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</si>
  <si>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</si>
  <si>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</si>
  <si>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</si>
  <si>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</si>
  <si>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</si>
  <si>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</si>
  <si>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</si>
  <si>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</si>
  <si>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</si>
  <si>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</si>
  <si>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</si>
  <si>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</si>
  <si>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</si>
  <si>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</si>
  <si>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</si>
  <si>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</si>
  <si>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</si>
  <si>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</si>
  <si>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</si>
  <si>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</si>
  <si>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</si>
  <si>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</si>
  <si>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2.5 - TRANSFERENCIAS de CAPITAL</t>
  </si>
  <si>
    <t>2.6 - BIENES MUEBLES, INMUEBLES e INTANGIBLES</t>
  </si>
  <si>
    <t>2.6.1 - MOBILIARIO y EQUIPO</t>
  </si>
  <si>
    <t>2.6.2 - MOBILIARIO y EQUIPO EDUCACIONAL y RECREATIVO</t>
  </si>
  <si>
    <t>2.6.4 - VEHÍCULOS y EQUIPO de TRANSPORTE, TRACCIÓN y ELEVACIÓN</t>
  </si>
  <si>
    <t>2.6.5 - MAQUINARIAS, OTROS EQUIPOS y HERRAMIENTAS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</si>
  <si>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</si>
  <si>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</si>
  <si>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</si>
  <si>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</si>
  <si>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</si>
  <si>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2.7.3 - CONSTRUCCIONES en BIENES CONCESIONADOS</t>
  </si>
  <si>
    <t>2.8.1 - CONCESIÓN de PRÉSTAMOS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</si>
  <si>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</si>
  <si>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</si>
  <si>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</si>
  <si>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PÚBLICA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</si>
  <si>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</si>
  <si>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</si>
  <si>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</si>
  <si>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</si>
  <si>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</si>
  <si>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</si>
  <si>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</si>
  <si>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</si>
  <si>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</si>
  <si>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TOTAL de APLICACIONES FINANCIERAS</t>
  </si>
  <si>
    <t>TOTAL DE GASTOS y APLICACIONES FINANCIERAS</t>
  </si>
  <si>
    <r>
      <t>Fuente 1</t>
    </r>
    <r>
      <rPr>
        <b/>
        <sz val="11"/>
        <color theme="1"/>
        <rFont val="Calibri"/>
        <family val="2"/>
      </rPr>
      <t xml:space="preserve">:  </t>
    </r>
    <r>
      <rPr>
        <sz val="11"/>
        <color theme="1"/>
        <rFont val="Calibri"/>
        <family val="2"/>
      </rPr>
      <t>Sistema de Información de la Gestión Financiera (SIGEF)</t>
    </r>
  </si>
  <si>
    <t xml:space="preserve">        Sectorial Agropecuaria</t>
  </si>
  <si>
    <t>Definición de Conceptos</t>
  </si>
  <si>
    <r>
      <rPr>
        <b/>
        <u/>
        <sz val="14"/>
        <color rgb="FF000000"/>
        <rFont val="Calibri"/>
        <family val="2"/>
      </rPr>
      <t>Notas</t>
    </r>
    <r>
      <rPr>
        <b/>
        <sz val="14"/>
        <color rgb="FF000000"/>
        <rFont val="Calibri"/>
        <family val="2"/>
      </rPr>
      <t>:</t>
    </r>
  </si>
  <si>
    <r>
      <rPr>
        <b/>
        <sz val="11"/>
        <color theme="1"/>
        <rFont val="Calibri"/>
        <family val="2"/>
      </rPr>
      <t>1.</t>
    </r>
    <r>
      <rPr>
        <sz val="11"/>
        <color theme="1"/>
        <rFont val="Calibri"/>
        <family val="2"/>
      </rPr>
      <t xml:space="preserve"> La columna </t>
    </r>
    <r>
      <rPr>
        <b/>
        <sz val="11"/>
        <color theme="1"/>
        <rFont val="Calibri"/>
        <family val="2"/>
      </rPr>
      <t>Presupuesto Modificado</t>
    </r>
    <r>
      <rPr>
        <sz val="11"/>
        <color theme="1"/>
        <rFont val="Calibri"/>
        <family val="2"/>
      </rPr>
      <t xml:space="preserve"> se agrega si se aprueba un Presupuesto Complementario</t>
    </r>
  </si>
  <si>
    <t>2.6.3 - EQUIPO e INSTRUMENTAL CIENTÍFICO y de LABORATORIO</t>
  </si>
  <si>
    <t>2.6.9 - EDIFICIOS, ESTRUCTURAS, TIERRAS, TERRENOS y OBJETOS de VALOR</t>
  </si>
  <si>
    <t>2.8 - ADQUISICIÓN de ACTIVOS FINANCIEROS CON FINES DE POLÍTICA</t>
  </si>
  <si>
    <t>2.4.6 - SUBVENCIONES a EMPRESAS del SECTOR PRIVADO</t>
  </si>
  <si>
    <t>2.4.7 - TRANSFERENCIAS CORRIENTES al SECTOR EXTERNO</t>
  </si>
  <si>
    <t>2.4.9 - TRANSFERENCIAS CORRIENTES a OTRAS INSTITUCIONES PÚBLICAS</t>
  </si>
  <si>
    <t>2.5.2 - TRANSFERENCIAS de CAPITAL al GOBIERNO GENERAL NACIONAL</t>
  </si>
  <si>
    <t>2.5.1 - TRANSFERENCIAS de CAPITAL al SECTOR PRIVADO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</si>
  <si>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</si>
  <si>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</si>
  <si>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</si>
  <si>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</si>
  <si>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</si>
  <si>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</si>
  <si>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 xml:space="preserve">      (En RD$)</t>
  </si>
  <si>
    <t>2.1.5 - CONTRIBUCIONES a la SEGURIDAD SOCIAL</t>
  </si>
  <si>
    <t>2.2.7 - SERVICIOS de CONSERVACIÓN, REPARACIONES MENORES e INSTALACIONES TEMPORALES</t>
  </si>
  <si>
    <t>2.2.8 - OTROS SERVICIOS no INCLUIDOS en CONCEPTOS ANTERIORES</t>
  </si>
  <si>
    <t>2.3.5 - PRODUCTOS de CUERO, CAUCHO y PLÁSTICO</t>
  </si>
  <si>
    <t>2.3.8 - GASTOS que se ASIGNARÁN DURANTE el EJERCICIO (ART. 32 y 33, LEY # 423-06)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</si>
  <si>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</si>
  <si>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</si>
  <si>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</si>
  <si>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</si>
  <si>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</si>
  <si>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2.7.4 - GASTOS que se ASIGNARÁN DURANTE el EJERCICIO PARA INVERSIÓN (ART. 32 y 33 LEY # 423-06)</t>
  </si>
  <si>
    <t>4.3.5 - DISMINUCIÓN de DEPÓSITOS de FONDOS de TERCEROS</t>
  </si>
  <si>
    <t xml:space="preserve">     Ministerio de Agricultura de la República Dominicana (MARD)</t>
  </si>
  <si>
    <r>
      <t xml:space="preserve">                            Presupuesto de Gastos y Aplicaciones Financieras para el año </t>
    </r>
    <r>
      <rPr>
        <b/>
        <sz val="14"/>
        <color rgb="FFFF0000"/>
        <rFont val="Arial Black"/>
        <family val="2"/>
      </rPr>
      <t>2025</t>
    </r>
  </si>
  <si>
    <r>
      <rPr>
        <b/>
        <u/>
        <sz val="11"/>
        <color theme="1"/>
        <rFont val="Calibri"/>
        <family val="2"/>
      </rPr>
      <t xml:space="preserve">Fuente 2 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Viceministerio de Planificación Sectorial Agropecuaria, Dirección de Planificación y Desarrollo (DiPLAD)</t>
    </r>
  </si>
  <si>
    <r>
      <rPr>
        <b/>
        <sz val="11"/>
        <color theme="1"/>
        <rFont val="Calibri"/>
        <family val="2"/>
      </rPr>
      <t xml:space="preserve">1. </t>
    </r>
    <r>
      <rPr>
        <b/>
        <u/>
        <sz val="11"/>
        <color theme="1"/>
        <rFont val="Calibri"/>
        <family val="2"/>
      </rPr>
      <t>Presupuesto Aprobado</t>
    </r>
    <r>
      <rPr>
        <b/>
        <sz val="11"/>
        <color theme="1"/>
        <rFont val="Calibri"/>
        <family val="2"/>
      </rPr>
      <t xml:space="preserve">: </t>
    </r>
    <r>
      <rPr>
        <sz val="11"/>
        <color theme="1"/>
        <rFont val="Calibri"/>
        <family val="2"/>
      </rPr>
      <t>Se refiere al Presupuesto Aprobado en la Ley de Presupuesto General del Estado</t>
    </r>
  </si>
  <si>
    <r>
      <rPr>
        <b/>
        <sz val="11"/>
        <color theme="1"/>
        <rFont val="Calibri"/>
        <family val="2"/>
      </rPr>
      <t xml:space="preserve">2. </t>
    </r>
    <r>
      <rPr>
        <b/>
        <u/>
        <sz val="11"/>
        <color theme="1"/>
        <rFont val="Calibri"/>
        <family val="2"/>
      </rPr>
      <t>Presupuesto Modificado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Se refiere al Presupuesto Aprobado en caso de que el Congreso Nacional haya aprobado un Presupuesto Complementario</t>
    </r>
  </si>
  <si>
    <r>
      <rPr>
        <b/>
        <sz val="11"/>
        <color theme="1"/>
        <rFont val="Calibri"/>
        <family val="2"/>
      </rPr>
      <t xml:space="preserve">3. </t>
    </r>
    <r>
      <rPr>
        <b/>
        <u/>
        <sz val="11"/>
        <color theme="1"/>
        <rFont val="Calibri"/>
        <family val="2"/>
      </rPr>
      <t>Total Devengado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 Son los recursos financieros asignados mediante la obligación de pago por la recepción de conformidad de obras, bienes y servicios oportunamente contratados o, en los casos de gastos sin contraprestación, por haberse cumplido los requisitos administrativos dispuestos por el reglamento de la Ley Orgánica de Presupuesto del Sector Público # 423-06.</t>
    </r>
  </si>
  <si>
    <r>
      <rPr>
        <b/>
        <sz val="11"/>
        <color theme="1"/>
        <rFont val="Calibri"/>
        <family val="2"/>
      </rPr>
      <t>2.</t>
    </r>
    <r>
      <rPr>
        <sz val="11"/>
        <color theme="1"/>
        <rFont val="Calibri"/>
        <family val="2"/>
      </rPr>
      <t xml:space="preserve"> Se presenta la Clasificación Objetal del Gasto al nivel de Cuentas</t>
    </r>
  </si>
  <si>
    <t>TOTAL de GASTOS</t>
  </si>
  <si>
    <t xml:space="preserve"> Dir. de Planificación y Desarrollo (DiPLAD) </t>
  </si>
  <si>
    <r>
      <t xml:space="preserve">                            Presupuesto de Gastos y Aplicaciones Financieras para el año </t>
    </r>
    <r>
      <rPr>
        <b/>
        <sz val="12"/>
        <color rgb="FFFF0000"/>
        <rFont val="Arial Black"/>
        <family val="2"/>
      </rPr>
      <t>2025</t>
    </r>
  </si>
  <si>
    <r>
      <t xml:space="preserve">                       </t>
    </r>
    <r>
      <rPr>
        <b/>
        <u/>
        <sz val="11"/>
        <color theme="1"/>
        <rFont val="Calibri"/>
        <family val="2"/>
      </rPr>
      <t>Preparado por</t>
    </r>
    <r>
      <rPr>
        <b/>
        <sz val="11"/>
        <color theme="1"/>
        <rFont val="Calibri"/>
        <family val="2"/>
      </rPr>
      <t xml:space="preserve">: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</rPr>
      <t>Autorizado por</t>
    </r>
    <r>
      <rPr>
        <b/>
        <sz val="11"/>
        <color theme="1"/>
        <rFont val="Calibri"/>
        <family val="2"/>
      </rPr>
      <t>:</t>
    </r>
  </si>
  <si>
    <t xml:space="preserve">             ____________________                                                                                                                                        _________________</t>
  </si>
  <si>
    <t xml:space="preserve">             Luisa Janely Pérez                                                                                                                                                     José R. Paulino R.</t>
  </si>
  <si>
    <t xml:space="preserve">    Enc. División de  Formulación                                                                                                                                              Viceministro                 </t>
  </si>
  <si>
    <t xml:space="preserve">        Presupuestaria (DiPLAD)                                                                                                                                      Planificación Sectorial Agropecuaria</t>
  </si>
  <si>
    <r>
      <t xml:space="preserve">                       </t>
    </r>
    <r>
      <rPr>
        <b/>
        <u/>
        <sz val="11"/>
        <color theme="1"/>
        <rFont val="Calibri"/>
        <family val="2"/>
      </rPr>
      <t>Preparado por</t>
    </r>
    <r>
      <rPr>
        <b/>
        <sz val="11"/>
        <color theme="1"/>
        <rFont val="Calibri"/>
        <family val="2"/>
      </rPr>
      <t xml:space="preserve">:                                                                              </t>
    </r>
    <r>
      <rPr>
        <b/>
        <sz val="11"/>
        <color theme="1"/>
        <rFont val="Calibri"/>
        <family val="2"/>
      </rPr>
      <t xml:space="preserve">                                                           </t>
    </r>
    <r>
      <rPr>
        <b/>
        <u/>
        <sz val="11"/>
        <color theme="1"/>
        <rFont val="Calibri"/>
        <family val="2"/>
      </rPr>
      <t>Autorizado por</t>
    </r>
    <r>
      <rPr>
        <b/>
        <sz val="11"/>
        <color theme="1"/>
        <rFont val="Calibri"/>
        <family val="2"/>
      </rPr>
      <t>:</t>
    </r>
  </si>
  <si>
    <t xml:space="preserve">             Luisa Janely Pérez                                                                                                                                             José R. Paulino R.</t>
  </si>
  <si>
    <t xml:space="preserve">             ____________________                                                                                                                              _________________</t>
  </si>
  <si>
    <t xml:space="preserve"> Dir. de Planificación y Desarrollo (DiPLAD)</t>
  </si>
  <si>
    <t xml:space="preserve">    Enc. División de  Formulación                                                                                                                                   Viceministro                 </t>
  </si>
  <si>
    <t xml:space="preserve">        Presupuestaria (DiPLAD)                                                                                                                 Planificación Sectorial Agropecuaria</t>
  </si>
  <si>
    <t xml:space="preserve">             Luisa Janely Pérez                                                                                                                                    José R. Paulino R.</t>
  </si>
  <si>
    <r>
      <t xml:space="preserve">                       </t>
    </r>
    <r>
      <rPr>
        <b/>
        <u/>
        <sz val="11"/>
        <color theme="1"/>
        <rFont val="Calibri"/>
        <family val="2"/>
      </rPr>
      <t>Preparado por</t>
    </r>
    <r>
      <rPr>
        <b/>
        <sz val="11"/>
        <color theme="1"/>
        <rFont val="Calibri"/>
        <family val="2"/>
      </rPr>
      <t xml:space="preserve">:                                                                       </t>
    </r>
    <r>
      <rPr>
        <b/>
        <sz val="11"/>
        <color theme="1"/>
        <rFont val="Calibri"/>
        <family val="2"/>
      </rPr>
      <t xml:space="preserve">                                                                       </t>
    </r>
    <r>
      <rPr>
        <b/>
        <u/>
        <sz val="11"/>
        <color theme="1"/>
        <rFont val="Calibri"/>
        <family val="2"/>
      </rPr>
      <t>Autorizado por</t>
    </r>
    <r>
      <rPr>
        <b/>
        <sz val="11"/>
        <color theme="1"/>
        <rFont val="Calibri"/>
        <family val="2"/>
      </rPr>
      <t>:</t>
    </r>
  </si>
  <si>
    <t xml:space="preserve">             ____________________                                                                                                                             _________________</t>
  </si>
  <si>
    <t xml:space="preserve">    Enc. División de  Formulación                                                                                                                      Viceministro                 </t>
  </si>
  <si>
    <t xml:space="preserve">        Presupuestaria (DiPLAD)                                                                                                                  Planificación Sectorial Agropecuaria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</si>
</sst>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 Black"/>
      <family val="2"/>
    </font>
    <font>
      <b/>
      <sz val="14"/>
      <color rgb="FF000000"/>
      <name val="Arial Black"/>
      <family val="2"/>
    </font>
    <font>
      <b/>
      <sz val="11"/>
      <color rgb="FF000000"/>
      <name val="Arial Black"/>
      <family val="2"/>
    </font>
    <font>
      <sz val="9"/>
      <color theme="1"/>
      <name val="Arial Black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Black"/>
      <family val="2"/>
    </font>
    <font>
      <b/>
      <sz val="12"/>
      <color rgb="FFFF000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7" tint="0.59999389629810485"/>
        <bgColor rgb="FFDDEBF7"/>
      </patternFill>
    </fill>
    <fill>
      <patternFill patternType="solid">
        <fgColor theme="9" tint="0.79998168889431442"/>
        <bgColor rgb="FFDDEBF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DDEBF7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7" fillId="0" borderId="4" xfId="0" applyFont="1" applyBorder="1" applyAlignment="1">
      <alignment horizontal="left" vertical="center" wrapText="1"/>
    </xf>
    <xf numFmtId="164" fontId="7" fillId="0" borderId="5" xfId="1" applyFont="1" applyFill="1" applyBorder="1" applyAlignment="1">
      <alignment vertical="center" wrapText="1"/>
    </xf>
    <xf numFmtId="164" fontId="7" fillId="0" borderId="6" xfId="1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 indent="2"/>
    </xf>
    <xf numFmtId="0" fontId="8" fillId="2" borderId="4" xfId="0" applyFont="1" applyFill="1" applyBorder="1" applyAlignment="1">
      <alignment horizontal="left" vertical="center" wrapText="1" indent="2"/>
    </xf>
    <xf numFmtId="164" fontId="7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43" fontId="9" fillId="0" borderId="0" xfId="1" applyNumberFormat="1" applyFont="1" applyFill="1" applyBorder="1"/>
    <xf numFmtId="164" fontId="14" fillId="0" borderId="5" xfId="1" applyFont="1" applyFill="1" applyBorder="1" applyAlignment="1">
      <alignment vertical="center" wrapText="1"/>
    </xf>
    <xf numFmtId="164" fontId="15" fillId="0" borderId="5" xfId="1" applyFont="1" applyFill="1" applyBorder="1" applyAlignment="1">
      <alignment vertical="center" wrapText="1"/>
    </xf>
    <xf numFmtId="164" fontId="15" fillId="0" borderId="6" xfId="1" applyFont="1" applyFill="1" applyBorder="1" applyAlignment="1">
      <alignment vertical="center" wrapText="1"/>
    </xf>
    <xf numFmtId="164" fontId="16" fillId="0" borderId="5" xfId="1" applyFont="1" applyBorder="1" applyAlignment="1">
      <alignment horizontal="right"/>
    </xf>
    <xf numFmtId="164" fontId="14" fillId="0" borderId="6" xfId="1" applyFont="1" applyFill="1" applyBorder="1" applyAlignment="1">
      <alignment vertical="center" wrapText="1"/>
    </xf>
    <xf numFmtId="165" fontId="15" fillId="0" borderId="5" xfId="0" applyNumberFormat="1" applyFont="1" applyBorder="1" applyAlignment="1">
      <alignment vertical="center" wrapText="1"/>
    </xf>
    <xf numFmtId="165" fontId="15" fillId="0" borderId="6" xfId="0" applyNumberFormat="1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17" fillId="0" borderId="0" xfId="1" applyFont="1" applyAlignment="1">
      <alignment horizontal="right"/>
    </xf>
    <xf numFmtId="164" fontId="17" fillId="0" borderId="5" xfId="1" applyFont="1" applyBorder="1" applyAlignment="1">
      <alignment horizontal="right"/>
    </xf>
    <xf numFmtId="164" fontId="0" fillId="0" borderId="0" xfId="1" applyFont="1"/>
    <xf numFmtId="164" fontId="16" fillId="0" borderId="5" xfId="1" applyFont="1" applyFill="1" applyBorder="1" applyAlignment="1">
      <alignment horizontal="right"/>
    </xf>
    <xf numFmtId="164" fontId="17" fillId="0" borderId="5" xfId="1" applyFont="1" applyFill="1" applyBorder="1" applyAlignment="1">
      <alignment horizontal="right"/>
    </xf>
    <xf numFmtId="43" fontId="0" fillId="0" borderId="0" xfId="0" applyNumberFormat="1"/>
    <xf numFmtId="0" fontId="6" fillId="5" borderId="4" xfId="0" applyFont="1" applyFill="1" applyBorder="1" applyAlignment="1">
      <alignment horizontal="center" vertical="center" wrapText="1"/>
    </xf>
    <xf numFmtId="165" fontId="6" fillId="5" borderId="5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64" fontId="7" fillId="7" borderId="5" xfId="1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center" vertical="center" wrapText="1"/>
    </xf>
    <xf numFmtId="165" fontId="6" fillId="8" borderId="8" xfId="0" applyNumberFormat="1" applyFont="1" applyFill="1" applyBorder="1" applyAlignment="1">
      <alignment horizontal="center" vertical="center" wrapText="1"/>
    </xf>
    <xf numFmtId="165" fontId="6" fillId="8" borderId="9" xfId="0" applyNumberFormat="1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right"/>
    </xf>
    <xf numFmtId="164" fontId="7" fillId="7" borderId="6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2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165" fontId="6" fillId="8" borderId="14" xfId="0" applyNumberFormat="1" applyFont="1" applyFill="1" applyBorder="1" applyAlignment="1">
      <alignment horizontal="center" vertical="center" wrapText="1"/>
    </xf>
    <xf numFmtId="165" fontId="6" fillId="8" borderId="1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0" fontId="11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19049</xdr:rowOff>
    </xdr:from>
    <xdr:to>
      <xdr:col>1</xdr:col>
      <xdr:colOff>1171575</xdr:colOff>
      <xdr:row>3</xdr:row>
      <xdr:rowOff>180973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7865" r="9377" b="12165"/>
        <a:stretch/>
      </xdr:blipFill>
      <xdr:spPr bwMode="auto">
        <a:xfrm>
          <a:off x="266700" y="333374"/>
          <a:ext cx="1181100" cy="7810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295274</xdr:rowOff>
    </xdr:from>
    <xdr:to>
      <xdr:col>1</xdr:col>
      <xdr:colOff>1323975</xdr:colOff>
      <xdr:row>4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7865" r="9377" b="12165"/>
        <a:stretch/>
      </xdr:blipFill>
      <xdr:spPr bwMode="auto">
        <a:xfrm>
          <a:off x="342900" y="295274"/>
          <a:ext cx="1257300" cy="733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1276351</xdr:colOff>
      <xdr:row>3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7865" r="9377" b="12165"/>
        <a:stretch/>
      </xdr:blipFill>
      <xdr:spPr bwMode="auto">
        <a:xfrm>
          <a:off x="295275" y="19050"/>
          <a:ext cx="1257301" cy="990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101"/>
  <sheetViews>
    <sheetView tabSelected="1" topLeftCell="A13" workbookViewId="0">
      <selection activeCell="B69" sqref="B69"/>
    </sheetView>
  </sheetViews>
  <sheetFormatPr baseColWidth="10" defaultColWidth="11.42578125" defaultRowHeight="15" x14ac:dyDescent="0.25"/>
  <cols>
    <col min="1" max="1" width="4.140625" customWidth="1"/>
    <col min="2" max="2" width="66.140625" customWidth="1"/>
    <col min="3" max="3" width="19" customWidth="1"/>
    <col min="4" max="4" width="14" customWidth="1"/>
    <col min="5" max="5" width="13.7109375" customWidth="1"/>
    <col min="7" max="7" width="17.85546875" customWidth="1"/>
  </cols>
  <sheetData>
    <row r="1" spans="2:5" ht="24.75" x14ac:dyDescent="0.25">
      <c r="B1" s="50" t="s">
        <v>88</v>
      </c>
      <c r="C1" s="50"/>
      <c r="D1" s="50"/>
      <c r="E1" s="50"/>
    </row>
    <row r="2" spans="2:5" ht="30" customHeight="1" x14ac:dyDescent="0.25">
      <c r="B2" s="51" t="s">
        <v>97</v>
      </c>
      <c r="C2" s="51"/>
      <c r="D2" s="51"/>
      <c r="E2" s="51"/>
    </row>
    <row r="3" spans="2:5" ht="18.75" x14ac:dyDescent="0.25">
      <c r="B3" s="52" t="s">
        <v>0</v>
      </c>
      <c r="C3" s="52"/>
      <c r="D3" s="52"/>
      <c r="E3" s="52"/>
    </row>
    <row r="4" spans="2:5" ht="16.5" thickBot="1" x14ac:dyDescent="0.35">
      <c r="B4" s="53" t="s">
        <v>75</v>
      </c>
      <c r="C4" s="53"/>
      <c r="D4" s="53"/>
      <c r="E4" s="53"/>
    </row>
    <row r="5" spans="2:5" ht="31.5" customHeight="1" thickBot="1" x14ac:dyDescent="0.3">
      <c r="B5" s="29" t="s">
        <v>1</v>
      </c>
      <c r="C5" s="30" t="s">
        <v>2</v>
      </c>
      <c r="D5" s="30" t="s">
        <v>3</v>
      </c>
      <c r="E5" s="31" t="s">
        <v>4</v>
      </c>
    </row>
    <row r="6" spans="2:5" ht="18" customHeight="1" x14ac:dyDescent="0.25">
      <c r="B6" s="37" t="s">
        <v>5</v>
      </c>
      <c r="C6" s="38"/>
      <c r="D6" s="38"/>
      <c r="E6" s="39"/>
    </row>
    <row r="7" spans="2:5" x14ac:dyDescent="0.25">
      <c r="B7" s="1" t="s">
        <v>6</v>
      </c>
      <c r="C7" s="2">
        <f>SUM(C8:C12)</f>
        <v>5431027711</v>
      </c>
      <c r="D7" s="2">
        <f t="shared" ref="D7:E7" si="0">SUM(D8:D12)</f>
        <v>0</v>
      </c>
      <c r="E7" s="3">
        <f t="shared" si="0"/>
        <v>0</v>
      </c>
    </row>
    <row r="8" spans="2:5" x14ac:dyDescent="0.25">
      <c r="B8" s="4" t="s">
        <v>7</v>
      </c>
      <c r="C8" s="23">
        <v>4188876662</v>
      </c>
      <c r="D8" s="10">
        <v>0</v>
      </c>
      <c r="E8" s="14">
        <v>0</v>
      </c>
    </row>
    <row r="9" spans="2:5" x14ac:dyDescent="0.25">
      <c r="B9" s="4" t="s">
        <v>8</v>
      </c>
      <c r="C9" s="23">
        <v>636596750</v>
      </c>
      <c r="D9" s="10">
        <v>0</v>
      </c>
      <c r="E9" s="14">
        <v>0</v>
      </c>
    </row>
    <row r="10" spans="2:5" x14ac:dyDescent="0.25">
      <c r="B10" s="4" t="s">
        <v>9</v>
      </c>
      <c r="C10" s="10">
        <v>206673</v>
      </c>
      <c r="D10" s="10">
        <v>0</v>
      </c>
      <c r="E10" s="14">
        <v>0</v>
      </c>
    </row>
    <row r="11" spans="2:5" x14ac:dyDescent="0.25">
      <c r="B11" s="4" t="s">
        <v>10</v>
      </c>
      <c r="C11" s="10">
        <v>76540000</v>
      </c>
      <c r="D11" s="10">
        <v>0</v>
      </c>
      <c r="E11" s="14">
        <v>0</v>
      </c>
    </row>
    <row r="12" spans="2:5" x14ac:dyDescent="0.25">
      <c r="B12" s="4" t="s">
        <v>76</v>
      </c>
      <c r="C12" s="23">
        <v>528807626</v>
      </c>
      <c r="D12" s="10">
        <v>0</v>
      </c>
      <c r="E12" s="14">
        <v>0</v>
      </c>
    </row>
    <row r="13" spans="2:5" x14ac:dyDescent="0.25">
      <c r="B13" s="1" t="s">
        <v>11</v>
      </c>
      <c r="C13" s="2">
        <f>SUM(C14:C22)</f>
        <v>1581832794</v>
      </c>
      <c r="D13" s="2">
        <f t="shared" ref="D13:E13" si="1">SUM(D14:D22)</f>
        <v>0</v>
      </c>
      <c r="E13" s="3">
        <f t="shared" si="1"/>
        <v>0</v>
      </c>
    </row>
    <row r="14" spans="2:5" x14ac:dyDescent="0.25">
      <c r="B14" s="4" t="s">
        <v>12</v>
      </c>
      <c r="C14" s="23">
        <v>324032626</v>
      </c>
      <c r="D14" s="10">
        <v>0</v>
      </c>
      <c r="E14" s="14">
        <v>0</v>
      </c>
    </row>
    <row r="15" spans="2:5" x14ac:dyDescent="0.25">
      <c r="B15" s="4" t="s">
        <v>13</v>
      </c>
      <c r="C15" s="23">
        <v>33821743</v>
      </c>
      <c r="D15" s="10">
        <v>0</v>
      </c>
      <c r="E15" s="14">
        <v>0</v>
      </c>
    </row>
    <row r="16" spans="2:5" x14ac:dyDescent="0.25">
      <c r="B16" s="4" t="s">
        <v>14</v>
      </c>
      <c r="C16" s="23">
        <v>88204195</v>
      </c>
      <c r="D16" s="10">
        <v>0</v>
      </c>
      <c r="E16" s="14">
        <v>0</v>
      </c>
    </row>
    <row r="17" spans="2:5" x14ac:dyDescent="0.25">
      <c r="B17" s="4" t="s">
        <v>15</v>
      </c>
      <c r="C17" s="23">
        <v>70488584</v>
      </c>
      <c r="D17" s="10">
        <v>0</v>
      </c>
      <c r="E17" s="14">
        <v>0</v>
      </c>
    </row>
    <row r="18" spans="2:5" x14ac:dyDescent="0.25">
      <c r="B18" s="4" t="s">
        <v>16</v>
      </c>
      <c r="C18" s="23">
        <v>93644488</v>
      </c>
      <c r="D18" s="10">
        <v>0</v>
      </c>
      <c r="E18" s="14">
        <v>0</v>
      </c>
    </row>
    <row r="19" spans="2:5" x14ac:dyDescent="0.25">
      <c r="B19" s="4" t="s">
        <v>17</v>
      </c>
      <c r="C19" s="23">
        <v>290236678</v>
      </c>
      <c r="D19" s="10">
        <v>0</v>
      </c>
      <c r="E19" s="14">
        <v>0</v>
      </c>
    </row>
    <row r="20" spans="2:5" ht="22.5" customHeight="1" x14ac:dyDescent="0.25">
      <c r="B20" s="4" t="s">
        <v>77</v>
      </c>
      <c r="C20" s="23">
        <v>137631836</v>
      </c>
      <c r="D20" s="10">
        <v>0</v>
      </c>
      <c r="E20" s="14">
        <v>0</v>
      </c>
    </row>
    <row r="21" spans="2:5" x14ac:dyDescent="0.25">
      <c r="B21" s="4" t="s">
        <v>78</v>
      </c>
      <c r="C21" s="23">
        <v>470730456</v>
      </c>
      <c r="D21" s="10">
        <v>0</v>
      </c>
      <c r="E21" s="14">
        <v>0</v>
      </c>
    </row>
    <row r="22" spans="2:5" x14ac:dyDescent="0.25">
      <c r="B22" s="4" t="s">
        <v>18</v>
      </c>
      <c r="C22" s="23">
        <v>73042188</v>
      </c>
      <c r="D22" s="10">
        <v>0</v>
      </c>
      <c r="E22" s="14">
        <v>0</v>
      </c>
    </row>
    <row r="23" spans="2:5" x14ac:dyDescent="0.25">
      <c r="B23" s="1" t="s">
        <v>19</v>
      </c>
      <c r="C23" s="2">
        <f>SUM(C24:C32)</f>
        <v>1180679823</v>
      </c>
      <c r="D23" s="2">
        <f>SUM(D24:D32)</f>
        <v>0</v>
      </c>
      <c r="E23" s="3">
        <f t="shared" ref="E23" si="2">SUM(E24:E32)</f>
        <v>0</v>
      </c>
    </row>
    <row r="24" spans="2:5" x14ac:dyDescent="0.25">
      <c r="B24" s="4" t="s">
        <v>20</v>
      </c>
      <c r="C24" s="23">
        <v>74202575</v>
      </c>
      <c r="D24" s="10">
        <v>0</v>
      </c>
      <c r="E24" s="14">
        <v>0</v>
      </c>
    </row>
    <row r="25" spans="2:5" x14ac:dyDescent="0.25">
      <c r="B25" s="4" t="s">
        <v>21</v>
      </c>
      <c r="C25" s="23">
        <v>6163083</v>
      </c>
      <c r="D25" s="10">
        <v>0</v>
      </c>
      <c r="E25" s="14">
        <v>0</v>
      </c>
    </row>
    <row r="26" spans="2:5" x14ac:dyDescent="0.25">
      <c r="B26" s="4" t="s">
        <v>22</v>
      </c>
      <c r="C26" s="23">
        <v>9647124</v>
      </c>
      <c r="D26" s="10">
        <v>0</v>
      </c>
      <c r="E26" s="14">
        <v>0</v>
      </c>
    </row>
    <row r="27" spans="2:5" x14ac:dyDescent="0.25">
      <c r="B27" s="4" t="s">
        <v>23</v>
      </c>
      <c r="C27" s="23">
        <v>15600000</v>
      </c>
      <c r="D27" s="10">
        <v>0</v>
      </c>
      <c r="E27" s="14">
        <v>0</v>
      </c>
    </row>
    <row r="28" spans="2:5" x14ac:dyDescent="0.25">
      <c r="B28" s="4" t="s">
        <v>79</v>
      </c>
      <c r="C28" s="23">
        <v>7644689</v>
      </c>
      <c r="D28" s="10">
        <v>0</v>
      </c>
      <c r="E28" s="14">
        <v>0</v>
      </c>
    </row>
    <row r="29" spans="2:5" x14ac:dyDescent="0.25">
      <c r="B29" s="4" t="s">
        <v>24</v>
      </c>
      <c r="C29" s="23">
        <v>20873189</v>
      </c>
      <c r="D29" s="10">
        <v>0</v>
      </c>
      <c r="E29" s="14">
        <v>0</v>
      </c>
    </row>
    <row r="30" spans="2:5" x14ac:dyDescent="0.25">
      <c r="B30" s="4" t="s">
        <v>25</v>
      </c>
      <c r="C30" s="23">
        <v>465447755</v>
      </c>
      <c r="D30" s="10">
        <v>0</v>
      </c>
      <c r="E30" s="14">
        <v>0</v>
      </c>
    </row>
    <row r="31" spans="2:5" ht="24" customHeight="1" x14ac:dyDescent="0.25">
      <c r="B31" s="4" t="s">
        <v>80</v>
      </c>
      <c r="C31" s="10">
        <v>5000000</v>
      </c>
      <c r="D31" s="10">
        <v>0</v>
      </c>
      <c r="E31" s="14">
        <v>0</v>
      </c>
    </row>
    <row r="32" spans="2:5" x14ac:dyDescent="0.25">
      <c r="B32" s="4" t="s">
        <v>26</v>
      </c>
      <c r="C32" s="23">
        <v>576101408</v>
      </c>
      <c r="D32" s="10">
        <v>0</v>
      </c>
      <c r="E32" s="14">
        <v>0</v>
      </c>
    </row>
    <row r="33" spans="2:5" x14ac:dyDescent="0.25">
      <c r="B33" s="1" t="s">
        <v>27</v>
      </c>
      <c r="C33" s="2">
        <f>SUM(C34:C41)</f>
        <v>6422811139</v>
      </c>
      <c r="D33" s="2">
        <f t="shared" ref="D33:E33" si="3">SUM(D34:D41)</f>
        <v>0</v>
      </c>
      <c r="E33" s="3">
        <f t="shared" si="3"/>
        <v>0</v>
      </c>
    </row>
    <row r="34" spans="2:5" x14ac:dyDescent="0.25">
      <c r="B34" s="4" t="s">
        <v>81</v>
      </c>
      <c r="C34" s="23">
        <v>172731887</v>
      </c>
      <c r="D34" s="10">
        <v>0</v>
      </c>
      <c r="E34" s="14">
        <v>0</v>
      </c>
    </row>
    <row r="35" spans="2:5" x14ac:dyDescent="0.25">
      <c r="B35" s="4" t="s">
        <v>82</v>
      </c>
      <c r="C35" s="23">
        <v>4404764911</v>
      </c>
      <c r="D35" s="10">
        <v>0</v>
      </c>
      <c r="E35" s="14">
        <v>0</v>
      </c>
    </row>
    <row r="36" spans="2:5" x14ac:dyDescent="0.25">
      <c r="B36" s="4" t="s">
        <v>83</v>
      </c>
      <c r="C36" s="10">
        <v>0</v>
      </c>
      <c r="D36" s="10">
        <v>0</v>
      </c>
      <c r="E36" s="14">
        <v>0</v>
      </c>
    </row>
    <row r="37" spans="2:5" ht="17.25" customHeight="1" x14ac:dyDescent="0.25">
      <c r="B37" s="4" t="s">
        <v>84</v>
      </c>
      <c r="C37" s="10">
        <v>1364612088</v>
      </c>
      <c r="D37" s="10">
        <v>0</v>
      </c>
      <c r="E37" s="14">
        <v>0</v>
      </c>
    </row>
    <row r="38" spans="2:5" ht="17.25" customHeight="1" x14ac:dyDescent="0.25">
      <c r="B38" s="4" t="s">
        <v>85</v>
      </c>
      <c r="C38" s="23">
        <v>340002253</v>
      </c>
      <c r="D38" s="10">
        <v>0</v>
      </c>
      <c r="E38" s="14">
        <v>0</v>
      </c>
    </row>
    <row r="39" spans="2:5" x14ac:dyDescent="0.25">
      <c r="B39" s="5" t="s">
        <v>64</v>
      </c>
      <c r="C39" s="10">
        <v>0</v>
      </c>
      <c r="D39" s="10">
        <v>0</v>
      </c>
      <c r="E39" s="14">
        <v>0</v>
      </c>
    </row>
    <row r="40" spans="2:5" x14ac:dyDescent="0.25">
      <c r="B40" s="4" t="s">
        <v>65</v>
      </c>
      <c r="C40" s="10">
        <v>40700000</v>
      </c>
      <c r="D40" s="10">
        <v>0</v>
      </c>
      <c r="E40" s="14">
        <v>0</v>
      </c>
    </row>
    <row r="41" spans="2:5" x14ac:dyDescent="0.25">
      <c r="B41" s="4" t="s">
        <v>66</v>
      </c>
      <c r="C41" s="23">
        <v>100000000</v>
      </c>
      <c r="D41" s="10">
        <v>0</v>
      </c>
      <c r="E41" s="14">
        <v>0</v>
      </c>
    </row>
    <row r="42" spans="2:5" x14ac:dyDescent="0.25">
      <c r="B42" s="1" t="s">
        <v>28</v>
      </c>
      <c r="C42" s="2">
        <f>SUM(C43:C49)</f>
        <v>2205963805</v>
      </c>
      <c r="D42" s="2">
        <f>SUM(D43:D49)</f>
        <v>0</v>
      </c>
      <c r="E42" s="3">
        <f t="shared" ref="E42" si="4">SUM(E43:E49)</f>
        <v>0</v>
      </c>
    </row>
    <row r="43" spans="2:5" ht="17.25" customHeight="1" x14ac:dyDescent="0.25">
      <c r="B43" s="4" t="s">
        <v>68</v>
      </c>
      <c r="C43" s="10">
        <v>0</v>
      </c>
      <c r="D43" s="10">
        <v>0</v>
      </c>
      <c r="E43" s="14">
        <v>0</v>
      </c>
    </row>
    <row r="44" spans="2:5" ht="17.25" customHeight="1" x14ac:dyDescent="0.25">
      <c r="B44" s="4" t="s">
        <v>67</v>
      </c>
      <c r="C44" s="40">
        <v>123333805</v>
      </c>
      <c r="D44" s="10">
        <v>0</v>
      </c>
      <c r="E44" s="14">
        <v>0</v>
      </c>
    </row>
    <row r="45" spans="2:5" ht="17.25" customHeight="1" x14ac:dyDescent="0.25">
      <c r="B45" s="4" t="s">
        <v>69</v>
      </c>
      <c r="C45" s="10">
        <v>0</v>
      </c>
      <c r="D45" s="10">
        <v>0</v>
      </c>
      <c r="E45" s="14">
        <v>0</v>
      </c>
    </row>
    <row r="46" spans="2:5" ht="21.75" customHeight="1" x14ac:dyDescent="0.25">
      <c r="B46" s="4" t="s">
        <v>70</v>
      </c>
      <c r="C46" s="10">
        <v>0</v>
      </c>
      <c r="D46" s="10">
        <v>0</v>
      </c>
      <c r="E46" s="14">
        <v>0</v>
      </c>
    </row>
    <row r="47" spans="2:5" ht="18" customHeight="1" x14ac:dyDescent="0.25">
      <c r="B47" s="4" t="s">
        <v>71</v>
      </c>
      <c r="C47" s="40">
        <v>2082630000</v>
      </c>
      <c r="D47" s="10">
        <v>0</v>
      </c>
      <c r="E47" s="14">
        <v>0</v>
      </c>
    </row>
    <row r="48" spans="2:5" ht="17.25" customHeight="1" x14ac:dyDescent="0.25">
      <c r="B48" s="4" t="s">
        <v>72</v>
      </c>
      <c r="C48" s="10">
        <v>0</v>
      </c>
      <c r="D48" s="10">
        <v>0</v>
      </c>
      <c r="E48" s="14">
        <v>0</v>
      </c>
    </row>
    <row r="49" spans="2:5" ht="17.25" customHeight="1" x14ac:dyDescent="0.25">
      <c r="B49" s="4" t="s">
        <v>73</v>
      </c>
      <c r="C49" s="10">
        <v>0</v>
      </c>
      <c r="D49" s="10">
        <v>0</v>
      </c>
      <c r="E49" s="14">
        <v>0</v>
      </c>
    </row>
    <row r="50" spans="2:5" x14ac:dyDescent="0.25">
      <c r="B50" s="1" t="s">
        <v>29</v>
      </c>
      <c r="C50" s="2">
        <f>SUM(C51:C59)</f>
        <v>761055130</v>
      </c>
      <c r="D50" s="2">
        <f>SUM(D51:D59)</f>
        <v>0</v>
      </c>
      <c r="E50" s="3">
        <f t="shared" ref="E50" si="5">SUM(E51:E59)</f>
        <v>0</v>
      </c>
    </row>
    <row r="51" spans="2:5" x14ac:dyDescent="0.25">
      <c r="B51" s="4" t="s">
        <v>30</v>
      </c>
      <c r="C51" s="24">
        <v>123218977</v>
      </c>
      <c r="D51" s="10">
        <v>0</v>
      </c>
      <c r="E51" s="14">
        <v>0</v>
      </c>
    </row>
    <row r="52" spans="2:5" x14ac:dyDescent="0.25">
      <c r="B52" s="4" t="s">
        <v>31</v>
      </c>
      <c r="C52" s="24">
        <v>7656167</v>
      </c>
      <c r="D52" s="10">
        <v>0</v>
      </c>
      <c r="E52" s="14">
        <v>0</v>
      </c>
    </row>
    <row r="53" spans="2:5" x14ac:dyDescent="0.25">
      <c r="B53" s="4" t="s">
        <v>61</v>
      </c>
      <c r="C53" s="24">
        <v>94600000</v>
      </c>
      <c r="D53" s="10">
        <v>0</v>
      </c>
      <c r="E53" s="14">
        <v>0</v>
      </c>
    </row>
    <row r="54" spans="2:5" x14ac:dyDescent="0.25">
      <c r="B54" s="4" t="s">
        <v>32</v>
      </c>
      <c r="C54" s="24">
        <v>12690973</v>
      </c>
      <c r="D54" s="10">
        <v>0</v>
      </c>
      <c r="E54" s="14">
        <v>0</v>
      </c>
    </row>
    <row r="55" spans="2:5" x14ac:dyDescent="0.25">
      <c r="B55" s="4" t="s">
        <v>33</v>
      </c>
      <c r="C55" s="24">
        <v>65885513</v>
      </c>
      <c r="D55" s="10">
        <v>0</v>
      </c>
      <c r="E55" s="14">
        <v>0</v>
      </c>
    </row>
    <row r="56" spans="2:5" x14ac:dyDescent="0.25">
      <c r="B56" s="4" t="s">
        <v>74</v>
      </c>
      <c r="C56" s="23">
        <v>100000</v>
      </c>
      <c r="D56" s="10">
        <v>0</v>
      </c>
      <c r="E56" s="14">
        <v>0</v>
      </c>
    </row>
    <row r="57" spans="2:5" x14ac:dyDescent="0.25">
      <c r="B57" s="4" t="s">
        <v>34</v>
      </c>
      <c r="C57" s="24">
        <v>447653500</v>
      </c>
      <c r="D57" s="10">
        <v>0</v>
      </c>
      <c r="E57" s="14">
        <v>0</v>
      </c>
    </row>
    <row r="58" spans="2:5" x14ac:dyDescent="0.25">
      <c r="B58" s="4" t="s">
        <v>35</v>
      </c>
      <c r="C58" s="24">
        <v>9250000</v>
      </c>
      <c r="D58" s="10">
        <v>0</v>
      </c>
      <c r="E58" s="14">
        <v>0</v>
      </c>
    </row>
    <row r="59" spans="2:5" x14ac:dyDescent="0.25">
      <c r="B59" s="4" t="s">
        <v>62</v>
      </c>
      <c r="C59" s="23">
        <v>0</v>
      </c>
      <c r="D59" s="10">
        <v>0</v>
      </c>
      <c r="E59" s="14">
        <v>0</v>
      </c>
    </row>
    <row r="60" spans="2:5" x14ac:dyDescent="0.25">
      <c r="B60" s="1" t="s">
        <v>36</v>
      </c>
      <c r="C60" s="2">
        <f>SUM(C61:C64)</f>
        <v>952146129</v>
      </c>
      <c r="D60" s="2">
        <f t="shared" ref="D60:E60" si="6">SUM(D61:D64)</f>
        <v>0</v>
      </c>
      <c r="E60" s="3">
        <f t="shared" si="6"/>
        <v>0</v>
      </c>
    </row>
    <row r="61" spans="2:5" x14ac:dyDescent="0.25">
      <c r="B61" s="4" t="s">
        <v>37</v>
      </c>
      <c r="C61" s="24">
        <v>141890000</v>
      </c>
      <c r="D61" s="10">
        <v>0</v>
      </c>
      <c r="E61" s="14">
        <v>0</v>
      </c>
    </row>
    <row r="62" spans="2:5" x14ac:dyDescent="0.25">
      <c r="B62" s="4" t="s">
        <v>38</v>
      </c>
      <c r="C62" s="24">
        <v>810256129</v>
      </c>
      <c r="D62" s="10">
        <v>0</v>
      </c>
      <c r="E62" s="14">
        <v>0</v>
      </c>
    </row>
    <row r="63" spans="2:5" ht="15" customHeight="1" x14ac:dyDescent="0.25">
      <c r="B63" s="4" t="s">
        <v>39</v>
      </c>
      <c r="C63" s="10">
        <v>0</v>
      </c>
      <c r="D63" s="10">
        <v>0</v>
      </c>
      <c r="E63" s="14">
        <v>0</v>
      </c>
    </row>
    <row r="64" spans="2:5" ht="24" customHeight="1" x14ac:dyDescent="0.25">
      <c r="B64" s="4" t="s">
        <v>86</v>
      </c>
      <c r="C64" s="10">
        <v>0</v>
      </c>
      <c r="D64" s="10">
        <v>0</v>
      </c>
      <c r="E64" s="14">
        <v>0</v>
      </c>
    </row>
    <row r="65" spans="2:5" x14ac:dyDescent="0.25">
      <c r="B65" s="1" t="s">
        <v>63</v>
      </c>
      <c r="C65" s="11">
        <f>SUM(C66:C67)</f>
        <v>0</v>
      </c>
      <c r="D65" s="11">
        <f t="shared" ref="D65:E65" si="7">SUM(D66:D67)</f>
        <v>0</v>
      </c>
      <c r="E65" s="12">
        <f t="shared" si="7"/>
        <v>0</v>
      </c>
    </row>
    <row r="66" spans="2:5" x14ac:dyDescent="0.25">
      <c r="B66" s="4" t="s">
        <v>40</v>
      </c>
      <c r="C66" s="10">
        <v>0</v>
      </c>
      <c r="D66" s="10">
        <v>0</v>
      </c>
      <c r="E66" s="14">
        <v>0</v>
      </c>
    </row>
    <row r="67" spans="2:5" x14ac:dyDescent="0.25">
      <c r="B67" s="4" t="s">
        <v>41</v>
      </c>
      <c r="C67" s="10">
        <v>0</v>
      </c>
      <c r="D67" s="10">
        <v>0</v>
      </c>
      <c r="E67" s="14">
        <v>0</v>
      </c>
    </row>
    <row r="68" spans="2:5" x14ac:dyDescent="0.25">
      <c r="B68" s="1" t="s">
        <v>42</v>
      </c>
      <c r="C68" s="11">
        <f>SUM(C69:C71)</f>
        <v>0</v>
      </c>
      <c r="D68" s="11">
        <f t="shared" ref="D68:E68" si="8">SUM(D69:D71)</f>
        <v>0</v>
      </c>
      <c r="E68" s="12">
        <f t="shared" si="8"/>
        <v>0</v>
      </c>
    </row>
    <row r="69" spans="2:5" x14ac:dyDescent="0.25">
      <c r="B69" s="4" t="s">
        <v>43</v>
      </c>
      <c r="C69" s="10">
        <v>0</v>
      </c>
      <c r="D69" s="10">
        <v>0</v>
      </c>
      <c r="E69" s="14">
        <v>0</v>
      </c>
    </row>
    <row r="70" spans="2:5" x14ac:dyDescent="0.25">
      <c r="B70" s="4" t="s">
        <v>44</v>
      </c>
      <c r="C70" s="10">
        <v>0</v>
      </c>
      <c r="D70" s="10">
        <v>0</v>
      </c>
      <c r="E70" s="14">
        <v>0</v>
      </c>
    </row>
    <row r="71" spans="2:5" x14ac:dyDescent="0.25">
      <c r="B71" s="4" t="s">
        <v>45</v>
      </c>
      <c r="C71" s="10">
        <v>0</v>
      </c>
      <c r="D71" s="10">
        <v>0</v>
      </c>
      <c r="E71" s="14">
        <v>0</v>
      </c>
    </row>
    <row r="72" spans="2:5" ht="15.75" x14ac:dyDescent="0.25">
      <c r="B72" s="26" t="s">
        <v>95</v>
      </c>
      <c r="C72" s="27">
        <f>(C7+C13+C23+C33+C42+C50+C60+C65+C68)</f>
        <v>18535516531</v>
      </c>
      <c r="D72" s="27">
        <f t="shared" ref="D72:E72" si="9">(D7+D13+D23+D33+D42+D50+D60+D65+D68)</f>
        <v>0</v>
      </c>
      <c r="E72" s="28">
        <f t="shared" si="9"/>
        <v>0</v>
      </c>
    </row>
    <row r="73" spans="2:5" ht="15.75" x14ac:dyDescent="0.25">
      <c r="B73" s="32" t="s">
        <v>46</v>
      </c>
      <c r="C73" s="33"/>
      <c r="D73" s="33"/>
      <c r="E73" s="41"/>
    </row>
    <row r="74" spans="2:5" x14ac:dyDescent="0.25">
      <c r="B74" s="1" t="s">
        <v>47</v>
      </c>
      <c r="C74" s="2">
        <f>SUM(C75:C76)</f>
        <v>0</v>
      </c>
      <c r="D74" s="2">
        <f t="shared" ref="D74:E74" si="10">SUM(D75:D76)</f>
        <v>0</v>
      </c>
      <c r="E74" s="3">
        <f t="shared" si="10"/>
        <v>0</v>
      </c>
    </row>
    <row r="75" spans="2:5" x14ac:dyDescent="0.25">
      <c r="B75" s="4" t="s">
        <v>48</v>
      </c>
      <c r="C75" s="10">
        <v>0</v>
      </c>
      <c r="D75" s="10">
        <v>0</v>
      </c>
      <c r="E75" s="14">
        <v>0</v>
      </c>
    </row>
    <row r="76" spans="2:5" x14ac:dyDescent="0.25">
      <c r="B76" s="4" t="s">
        <v>49</v>
      </c>
      <c r="C76" s="10">
        <v>0</v>
      </c>
      <c r="D76" s="10">
        <v>0</v>
      </c>
      <c r="E76" s="14">
        <v>0</v>
      </c>
    </row>
    <row r="77" spans="2:5" x14ac:dyDescent="0.25">
      <c r="B77" s="1" t="s">
        <v>50</v>
      </c>
      <c r="C77" s="11">
        <f>SUM(C78:C79)</f>
        <v>0</v>
      </c>
      <c r="D77" s="11">
        <f t="shared" ref="D77:E77" si="11">SUM(D78:D79)</f>
        <v>0</v>
      </c>
      <c r="E77" s="12">
        <f t="shared" si="11"/>
        <v>0</v>
      </c>
    </row>
    <row r="78" spans="2:5" x14ac:dyDescent="0.25">
      <c r="B78" s="4" t="s">
        <v>51</v>
      </c>
      <c r="C78" s="10">
        <v>0</v>
      </c>
      <c r="D78" s="10">
        <v>0</v>
      </c>
      <c r="E78" s="14">
        <v>0</v>
      </c>
    </row>
    <row r="79" spans="2:5" x14ac:dyDescent="0.25">
      <c r="B79" s="4" t="s">
        <v>52</v>
      </c>
      <c r="C79" s="10">
        <v>0</v>
      </c>
      <c r="D79" s="10">
        <v>0</v>
      </c>
      <c r="E79" s="14">
        <v>0</v>
      </c>
    </row>
    <row r="80" spans="2:5" x14ac:dyDescent="0.25">
      <c r="B80" s="1" t="s">
        <v>53</v>
      </c>
      <c r="C80" s="15">
        <f>+C81</f>
        <v>0</v>
      </c>
      <c r="D80" s="15">
        <f>+D81</f>
        <v>0</v>
      </c>
      <c r="E80" s="16">
        <f>+E81</f>
        <v>0</v>
      </c>
    </row>
    <row r="81" spans="2:7" x14ac:dyDescent="0.25">
      <c r="B81" s="4" t="s">
        <v>87</v>
      </c>
      <c r="C81" s="15">
        <v>0</v>
      </c>
      <c r="D81" s="15">
        <v>0</v>
      </c>
      <c r="E81" s="16">
        <v>0</v>
      </c>
    </row>
    <row r="82" spans="2:7" ht="16.5" thickBot="1" x14ac:dyDescent="0.3">
      <c r="B82" s="45" t="s">
        <v>54</v>
      </c>
      <c r="C82" s="46">
        <f>(C74+C77+C80)</f>
        <v>0</v>
      </c>
      <c r="D82" s="46">
        <f t="shared" ref="D82:E82" si="12">(D74+D77+D80)</f>
        <v>0</v>
      </c>
      <c r="E82" s="47">
        <f t="shared" si="12"/>
        <v>0</v>
      </c>
    </row>
    <row r="83" spans="2:7" ht="16.5" thickBot="1" x14ac:dyDescent="0.3">
      <c r="B83" s="42" t="s">
        <v>55</v>
      </c>
      <c r="C83" s="43">
        <f>(C72+C82)</f>
        <v>18535516531</v>
      </c>
      <c r="D83" s="43">
        <f>(D72+D82)</f>
        <v>0</v>
      </c>
      <c r="E83" s="44">
        <f>(E72+E82)</f>
        <v>0</v>
      </c>
    </row>
    <row r="84" spans="2:7" x14ac:dyDescent="0.25">
      <c r="B84" s="56" t="s">
        <v>56</v>
      </c>
      <c r="C84" s="55"/>
      <c r="D84" s="6"/>
      <c r="E84" s="6"/>
      <c r="G84" s="22"/>
    </row>
    <row r="85" spans="2:7" ht="15" customHeight="1" x14ac:dyDescent="0.25">
      <c r="B85" s="49" t="s">
        <v>90</v>
      </c>
      <c r="C85" s="49"/>
      <c r="D85" s="49"/>
      <c r="E85" s="49"/>
    </row>
    <row r="86" spans="2:7" x14ac:dyDescent="0.25">
      <c r="B86" s="54" t="s">
        <v>98</v>
      </c>
      <c r="C86" s="54"/>
      <c r="D86" s="54"/>
      <c r="E86" s="54"/>
    </row>
    <row r="87" spans="2:7" ht="7.5" customHeight="1" x14ac:dyDescent="0.25">
      <c r="B87" s="54" t="s">
        <v>99</v>
      </c>
      <c r="C87" s="55"/>
      <c r="D87" s="55"/>
      <c r="E87" s="55"/>
    </row>
    <row r="88" spans="2:7" ht="7.5" customHeight="1" x14ac:dyDescent="0.25">
      <c r="B88" s="55"/>
      <c r="C88" s="55"/>
      <c r="D88" s="55"/>
      <c r="E88" s="55"/>
    </row>
    <row r="89" spans="2:7" ht="7.5" customHeight="1" x14ac:dyDescent="0.25">
      <c r="B89" s="55"/>
      <c r="C89" s="55"/>
      <c r="D89" s="55"/>
      <c r="E89" s="55"/>
    </row>
    <row r="90" spans="2:7" x14ac:dyDescent="0.25">
      <c r="B90" s="57" t="s">
        <v>100</v>
      </c>
      <c r="C90" s="57"/>
      <c r="D90" s="57"/>
      <c r="E90" s="57"/>
    </row>
    <row r="91" spans="2:7" x14ac:dyDescent="0.25">
      <c r="B91" s="49" t="s">
        <v>101</v>
      </c>
      <c r="C91" s="49"/>
      <c r="D91" s="49"/>
      <c r="E91" s="49"/>
    </row>
    <row r="92" spans="2:7" x14ac:dyDescent="0.25">
      <c r="B92" s="49" t="s">
        <v>102</v>
      </c>
      <c r="C92" s="49"/>
      <c r="D92" s="49" t="s">
        <v>57</v>
      </c>
      <c r="E92" s="49"/>
    </row>
    <row r="93" spans="2:7" ht="12.75" customHeight="1" x14ac:dyDescent="0.25">
      <c r="B93" s="48" t="s">
        <v>96</v>
      </c>
      <c r="C93" s="7"/>
      <c r="D93" s="7"/>
      <c r="E93" s="7"/>
    </row>
    <row r="94" spans="2:7" ht="18.75" x14ac:dyDescent="0.3">
      <c r="B94" s="59" t="s">
        <v>58</v>
      </c>
      <c r="C94" s="60"/>
      <c r="D94" s="60"/>
      <c r="E94" s="60"/>
    </row>
    <row r="95" spans="2:7" x14ac:dyDescent="0.25">
      <c r="B95" s="49" t="s">
        <v>91</v>
      </c>
      <c r="C95" s="49"/>
      <c r="D95" s="49"/>
      <c r="E95" s="49"/>
    </row>
    <row r="96" spans="2:7" x14ac:dyDescent="0.25">
      <c r="B96" s="49" t="s">
        <v>92</v>
      </c>
      <c r="C96" s="49"/>
      <c r="D96" s="49"/>
      <c r="E96" s="49"/>
    </row>
    <row r="97" spans="2:5" ht="42.75" customHeight="1" x14ac:dyDescent="0.25">
      <c r="B97" s="49" t="s">
        <v>93</v>
      </c>
      <c r="C97" s="49"/>
      <c r="D97" s="49"/>
      <c r="E97" s="49"/>
    </row>
    <row r="98" spans="2:5" ht="15.75" customHeight="1" x14ac:dyDescent="0.3">
      <c r="B98" s="49" t="s">
        <v>59</v>
      </c>
      <c r="C98" s="49"/>
      <c r="D98" s="49"/>
      <c r="E98" s="49"/>
    </row>
    <row r="99" spans="2:5" x14ac:dyDescent="0.25">
      <c r="B99" s="58" t="s">
        <v>60</v>
      </c>
      <c r="C99" s="58"/>
      <c r="D99" s="58"/>
      <c r="E99" s="58"/>
    </row>
    <row r="100" spans="2:5" x14ac:dyDescent="0.25">
      <c r="B100" s="58" t="s">
        <v>94</v>
      </c>
      <c r="C100" s="58"/>
      <c r="D100" s="58"/>
      <c r="E100" s="58"/>
    </row>
    <row r="101" spans="2:5" x14ac:dyDescent="0.25">
      <c r="B101" s="8"/>
      <c r="C101" s="8"/>
      <c r="D101" s="8"/>
      <c r="E101" s="9"/>
    </row>
  </sheetData>
  <mergeCells count="18">
    <mergeCell ref="B99:E99"/>
    <mergeCell ref="B100:E100"/>
    <mergeCell ref="B92:E92"/>
    <mergeCell ref="B94:E94"/>
    <mergeCell ref="B95:E95"/>
    <mergeCell ref="B96:E96"/>
    <mergeCell ref="B97:E97"/>
    <mergeCell ref="B98:E98"/>
    <mergeCell ref="B91:E91"/>
    <mergeCell ref="B1:E1"/>
    <mergeCell ref="B2:E2"/>
    <mergeCell ref="B3:E3"/>
    <mergeCell ref="B4:E4"/>
    <mergeCell ref="B87:E89"/>
    <mergeCell ref="B84:C84"/>
    <mergeCell ref="B86:E86"/>
    <mergeCell ref="B90:E90"/>
    <mergeCell ref="B85:E85"/>
  </mergeCells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ignoredErrors>
    <ignoredError sqref="D23:E23 D33:E33 D42:E42 D50:E50" formula="1"/>
    <ignoredError sqref="C60:E60 C6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101"/>
  <sheetViews>
    <sheetView topLeftCell="A76" workbookViewId="0">
      <selection activeCell="B6" sqref="B6"/>
    </sheetView>
  </sheetViews>
  <sheetFormatPr baseColWidth="10" defaultColWidth="11.42578125" defaultRowHeight="15" x14ac:dyDescent="0.25"/>
  <cols>
    <col min="1" max="1" width="4.140625" customWidth="1"/>
    <col min="2" max="2" width="70.42578125" customWidth="1"/>
    <col min="3" max="3" width="19.28515625" customWidth="1"/>
    <col min="4" max="4" width="13.28515625" customWidth="1"/>
    <col min="5" max="5" width="12.85546875" customWidth="1"/>
    <col min="7" max="7" width="17.85546875" customWidth="1"/>
  </cols>
  <sheetData>
    <row r="1" spans="2:5" ht="24.75" x14ac:dyDescent="0.25">
      <c r="B1" s="50" t="s">
        <v>88</v>
      </c>
      <c r="C1" s="50"/>
      <c r="D1" s="50"/>
      <c r="E1" s="50"/>
    </row>
    <row r="2" spans="2:5" ht="19.5" x14ac:dyDescent="0.25">
      <c r="B2" s="51" t="s">
        <v>97</v>
      </c>
      <c r="C2" s="51"/>
      <c r="D2" s="51"/>
      <c r="E2" s="51"/>
    </row>
    <row r="3" spans="2:5" ht="18.75" x14ac:dyDescent="0.25">
      <c r="B3" s="52" t="s">
        <v>0</v>
      </c>
      <c r="C3" s="52"/>
      <c r="D3" s="52"/>
      <c r="E3" s="52"/>
    </row>
    <row r="4" spans="2:5" ht="16.5" thickBot="1" x14ac:dyDescent="0.35">
      <c r="B4" s="53" t="s">
        <v>75</v>
      </c>
      <c r="C4" s="53"/>
      <c r="D4" s="53"/>
      <c r="E4" s="53"/>
    </row>
    <row r="5" spans="2:5" ht="31.5" customHeight="1" thickBot="1" x14ac:dyDescent="0.3">
      <c r="B5" s="17" t="s">
        <v>1</v>
      </c>
      <c r="C5" s="18" t="s">
        <v>2</v>
      </c>
      <c r="D5" s="18" t="s">
        <v>3</v>
      </c>
      <c r="E5" s="19" t="s">
        <v>4</v>
      </c>
    </row>
    <row r="6" spans="2:5" ht="18" customHeight="1" x14ac:dyDescent="0.25">
      <c r="B6" s="37" t="s">
        <v>5</v>
      </c>
      <c r="C6" s="38"/>
      <c r="D6" s="38"/>
      <c r="E6" s="39"/>
    </row>
    <row r="7" spans="2:5" x14ac:dyDescent="0.25">
      <c r="B7" s="1" t="s">
        <v>6</v>
      </c>
      <c r="C7" s="2">
        <f>SUM(C8:C12)</f>
        <v>4572019166</v>
      </c>
      <c r="D7" s="2">
        <f t="shared" ref="D7:E7" si="0">SUM(D8:D12)</f>
        <v>0</v>
      </c>
      <c r="E7" s="3">
        <f t="shared" si="0"/>
        <v>0</v>
      </c>
    </row>
    <row r="8" spans="2:5" x14ac:dyDescent="0.25">
      <c r="B8" s="4" t="s">
        <v>7</v>
      </c>
      <c r="C8" s="13">
        <v>3505372839</v>
      </c>
      <c r="D8" s="10">
        <v>0</v>
      </c>
      <c r="E8" s="14">
        <v>0</v>
      </c>
    </row>
    <row r="9" spans="2:5" x14ac:dyDescent="0.25">
      <c r="B9" s="4" t="s">
        <v>8</v>
      </c>
      <c r="C9" s="13">
        <v>546867391</v>
      </c>
      <c r="D9" s="10">
        <v>0</v>
      </c>
      <c r="E9" s="14">
        <v>0</v>
      </c>
    </row>
    <row r="10" spans="2:5" x14ac:dyDescent="0.25">
      <c r="B10" s="4" t="s">
        <v>9</v>
      </c>
      <c r="C10" s="10">
        <v>0</v>
      </c>
      <c r="D10" s="10">
        <v>0</v>
      </c>
      <c r="E10" s="14">
        <v>0</v>
      </c>
    </row>
    <row r="11" spans="2:5" x14ac:dyDescent="0.25">
      <c r="B11" s="4" t="s">
        <v>10</v>
      </c>
      <c r="C11" s="10">
        <v>75000000</v>
      </c>
      <c r="D11" s="10">
        <v>0</v>
      </c>
      <c r="E11" s="14">
        <v>0</v>
      </c>
    </row>
    <row r="12" spans="2:5" x14ac:dyDescent="0.25">
      <c r="B12" s="4" t="s">
        <v>76</v>
      </c>
      <c r="C12" s="13">
        <v>444778936</v>
      </c>
      <c r="D12" s="10">
        <v>0</v>
      </c>
      <c r="E12" s="14">
        <v>0</v>
      </c>
    </row>
    <row r="13" spans="2:5" x14ac:dyDescent="0.25">
      <c r="B13" s="1" t="s">
        <v>11</v>
      </c>
      <c r="C13" s="2">
        <f>SUM(C14:C22)</f>
        <v>1479289860</v>
      </c>
      <c r="D13" s="2">
        <f t="shared" ref="D13:E13" si="1">SUM(D14:D22)</f>
        <v>0</v>
      </c>
      <c r="E13" s="3">
        <f t="shared" si="1"/>
        <v>0</v>
      </c>
    </row>
    <row r="14" spans="2:5" x14ac:dyDescent="0.25">
      <c r="B14" s="4" t="s">
        <v>12</v>
      </c>
      <c r="C14" s="13">
        <v>295407533</v>
      </c>
      <c r="D14" s="10">
        <v>0</v>
      </c>
      <c r="E14" s="14">
        <v>0</v>
      </c>
    </row>
    <row r="15" spans="2:5" x14ac:dyDescent="0.25">
      <c r="B15" s="4" t="s">
        <v>13</v>
      </c>
      <c r="C15" s="13">
        <v>30310160</v>
      </c>
      <c r="D15" s="10">
        <v>0</v>
      </c>
      <c r="E15" s="14">
        <v>0</v>
      </c>
    </row>
    <row r="16" spans="2:5" x14ac:dyDescent="0.25">
      <c r="B16" s="4" t="s">
        <v>14</v>
      </c>
      <c r="C16" s="13">
        <v>79750494</v>
      </c>
      <c r="D16" s="10">
        <v>0</v>
      </c>
      <c r="E16" s="14">
        <v>0</v>
      </c>
    </row>
    <row r="17" spans="2:5" x14ac:dyDescent="0.25">
      <c r="B17" s="4" t="s">
        <v>15</v>
      </c>
      <c r="C17" s="13">
        <v>68700000</v>
      </c>
      <c r="D17" s="10">
        <v>0</v>
      </c>
      <c r="E17" s="14">
        <v>0</v>
      </c>
    </row>
    <row r="18" spans="2:5" x14ac:dyDescent="0.25">
      <c r="B18" s="4" t="s">
        <v>16</v>
      </c>
      <c r="C18" s="13">
        <v>88000488</v>
      </c>
      <c r="D18" s="10">
        <v>0</v>
      </c>
      <c r="E18" s="14">
        <v>0</v>
      </c>
    </row>
    <row r="19" spans="2:5" x14ac:dyDescent="0.25">
      <c r="B19" s="4" t="s">
        <v>17</v>
      </c>
      <c r="C19" s="13">
        <v>264000807</v>
      </c>
      <c r="D19" s="10">
        <v>0</v>
      </c>
      <c r="E19" s="14">
        <v>0</v>
      </c>
    </row>
    <row r="20" spans="2:5" ht="25.5" customHeight="1" x14ac:dyDescent="0.25">
      <c r="B20" s="4" t="s">
        <v>77</v>
      </c>
      <c r="C20" s="13">
        <v>130029861</v>
      </c>
      <c r="D20" s="10">
        <v>0</v>
      </c>
      <c r="E20" s="14">
        <v>0</v>
      </c>
    </row>
    <row r="21" spans="2:5" x14ac:dyDescent="0.25">
      <c r="B21" s="4" t="s">
        <v>78</v>
      </c>
      <c r="C21" s="13">
        <v>455951517</v>
      </c>
      <c r="D21" s="10">
        <v>0</v>
      </c>
      <c r="E21" s="14">
        <v>0</v>
      </c>
    </row>
    <row r="22" spans="2:5" x14ac:dyDescent="0.25">
      <c r="B22" s="4" t="s">
        <v>18</v>
      </c>
      <c r="C22" s="13">
        <v>67139000</v>
      </c>
      <c r="D22" s="10">
        <v>0</v>
      </c>
      <c r="E22" s="14">
        <v>0</v>
      </c>
    </row>
    <row r="23" spans="2:5" x14ac:dyDescent="0.25">
      <c r="B23" s="1" t="s">
        <v>19</v>
      </c>
      <c r="C23" s="2">
        <f>SUM(C24:C32)</f>
        <v>1085609100</v>
      </c>
      <c r="D23" s="2">
        <f>SUM(D24:D32)</f>
        <v>0</v>
      </c>
      <c r="E23" s="3">
        <f t="shared" ref="E23" si="2">SUM(E24:E32)</f>
        <v>0</v>
      </c>
    </row>
    <row r="24" spans="2:5" x14ac:dyDescent="0.25">
      <c r="B24" s="4" t="s">
        <v>20</v>
      </c>
      <c r="C24" s="13">
        <v>70075000</v>
      </c>
      <c r="D24" s="10">
        <v>0</v>
      </c>
      <c r="E24" s="14">
        <v>0</v>
      </c>
    </row>
    <row r="25" spans="2:5" x14ac:dyDescent="0.25">
      <c r="B25" s="4" t="s">
        <v>21</v>
      </c>
      <c r="C25" s="13">
        <v>4440000</v>
      </c>
      <c r="D25" s="10">
        <v>0</v>
      </c>
      <c r="E25" s="14">
        <v>0</v>
      </c>
    </row>
    <row r="26" spans="2:5" x14ac:dyDescent="0.25">
      <c r="B26" s="4" t="s">
        <v>22</v>
      </c>
      <c r="C26" s="13">
        <v>6140000</v>
      </c>
      <c r="D26" s="10">
        <v>0</v>
      </c>
      <c r="E26" s="14">
        <v>0</v>
      </c>
    </row>
    <row r="27" spans="2:5" x14ac:dyDescent="0.25">
      <c r="B27" s="4" t="s">
        <v>23</v>
      </c>
      <c r="C27" s="13">
        <v>8000000</v>
      </c>
      <c r="D27" s="10">
        <v>0</v>
      </c>
      <c r="E27" s="14">
        <v>0</v>
      </c>
    </row>
    <row r="28" spans="2:5" x14ac:dyDescent="0.25">
      <c r="B28" s="4" t="s">
        <v>79</v>
      </c>
      <c r="C28" s="13">
        <v>6192394</v>
      </c>
      <c r="D28" s="10">
        <v>0</v>
      </c>
      <c r="E28" s="14">
        <v>0</v>
      </c>
    </row>
    <row r="29" spans="2:5" x14ac:dyDescent="0.25">
      <c r="B29" s="4" t="s">
        <v>24</v>
      </c>
      <c r="C29" s="13">
        <v>17214080</v>
      </c>
      <c r="D29" s="10">
        <v>0</v>
      </c>
      <c r="E29" s="14">
        <v>0</v>
      </c>
    </row>
    <row r="30" spans="2:5" x14ac:dyDescent="0.25">
      <c r="B30" s="4" t="s">
        <v>25</v>
      </c>
      <c r="C30" s="13">
        <v>411636940</v>
      </c>
      <c r="D30" s="10">
        <v>0</v>
      </c>
      <c r="E30" s="14">
        <v>0</v>
      </c>
    </row>
    <row r="31" spans="2:5" ht="14.45" customHeight="1" x14ac:dyDescent="0.25">
      <c r="B31" s="4" t="s">
        <v>80</v>
      </c>
      <c r="C31" s="10">
        <v>5000000</v>
      </c>
      <c r="D31" s="10">
        <v>0</v>
      </c>
      <c r="E31" s="14">
        <v>0</v>
      </c>
    </row>
    <row r="32" spans="2:5" x14ac:dyDescent="0.25">
      <c r="B32" s="4" t="s">
        <v>26</v>
      </c>
      <c r="C32" s="13">
        <v>556910686</v>
      </c>
      <c r="D32" s="10">
        <v>0</v>
      </c>
      <c r="E32" s="14">
        <v>0</v>
      </c>
    </row>
    <row r="33" spans="2:5" x14ac:dyDescent="0.25">
      <c r="B33" s="1" t="s">
        <v>27</v>
      </c>
      <c r="C33" s="2">
        <f>SUM(C34:C41)</f>
        <v>6230061139</v>
      </c>
      <c r="D33" s="2">
        <f t="shared" ref="D33:E33" si="3">SUM(D34:D41)</f>
        <v>0</v>
      </c>
      <c r="E33" s="3">
        <f t="shared" si="3"/>
        <v>0</v>
      </c>
    </row>
    <row r="34" spans="2:5" x14ac:dyDescent="0.25">
      <c r="B34" s="4" t="s">
        <v>81</v>
      </c>
      <c r="C34" s="13">
        <v>170681887</v>
      </c>
      <c r="D34" s="10">
        <v>0</v>
      </c>
      <c r="E34" s="14">
        <v>0</v>
      </c>
    </row>
    <row r="35" spans="2:5" x14ac:dyDescent="0.25">
      <c r="B35" s="4" t="s">
        <v>82</v>
      </c>
      <c r="C35" s="13">
        <v>4404764911</v>
      </c>
      <c r="D35" s="10">
        <v>0</v>
      </c>
      <c r="E35" s="14">
        <v>0</v>
      </c>
    </row>
    <row r="36" spans="2:5" x14ac:dyDescent="0.25">
      <c r="B36" s="4" t="s">
        <v>83</v>
      </c>
      <c r="C36" s="10">
        <v>0</v>
      </c>
      <c r="D36" s="10">
        <v>0</v>
      </c>
      <c r="E36" s="14">
        <v>0</v>
      </c>
    </row>
    <row r="37" spans="2:5" ht="17.25" customHeight="1" x14ac:dyDescent="0.25">
      <c r="B37" s="4" t="s">
        <v>84</v>
      </c>
      <c r="C37" s="10">
        <v>1264612088</v>
      </c>
      <c r="D37" s="10">
        <v>0</v>
      </c>
      <c r="E37" s="14">
        <v>0</v>
      </c>
    </row>
    <row r="38" spans="2:5" ht="17.25" customHeight="1" x14ac:dyDescent="0.25">
      <c r="B38" s="4" t="s">
        <v>85</v>
      </c>
      <c r="C38" s="13">
        <v>250002253</v>
      </c>
      <c r="D38" s="10">
        <v>0</v>
      </c>
      <c r="E38" s="14">
        <v>0</v>
      </c>
    </row>
    <row r="39" spans="2:5" x14ac:dyDescent="0.25">
      <c r="B39" s="5" t="s">
        <v>64</v>
      </c>
      <c r="C39" s="10">
        <v>0</v>
      </c>
      <c r="D39" s="10">
        <v>0</v>
      </c>
      <c r="E39" s="14">
        <v>0</v>
      </c>
    </row>
    <row r="40" spans="2:5" x14ac:dyDescent="0.25">
      <c r="B40" s="4" t="s">
        <v>65</v>
      </c>
      <c r="C40" s="10">
        <v>40000000</v>
      </c>
      <c r="D40" s="10">
        <v>0</v>
      </c>
      <c r="E40" s="14">
        <v>0</v>
      </c>
    </row>
    <row r="41" spans="2:5" x14ac:dyDescent="0.25">
      <c r="B41" s="4" t="s">
        <v>66</v>
      </c>
      <c r="C41" s="13">
        <v>100000000</v>
      </c>
      <c r="D41" s="10">
        <v>0</v>
      </c>
      <c r="E41" s="14">
        <v>0</v>
      </c>
    </row>
    <row r="42" spans="2:5" x14ac:dyDescent="0.25">
      <c r="B42" s="1" t="s">
        <v>28</v>
      </c>
      <c r="C42" s="2">
        <f>SUM(C43:C49)</f>
        <v>2205963805</v>
      </c>
      <c r="D42" s="2">
        <f>SUM(D43:D49)</f>
        <v>0</v>
      </c>
      <c r="E42" s="3">
        <f t="shared" ref="E42" si="4">SUM(E43:E49)</f>
        <v>0</v>
      </c>
    </row>
    <row r="43" spans="2:5" ht="17.25" customHeight="1" x14ac:dyDescent="0.25">
      <c r="B43" s="4" t="s">
        <v>68</v>
      </c>
      <c r="C43" s="10">
        <v>0</v>
      </c>
      <c r="D43" s="10">
        <v>0</v>
      </c>
      <c r="E43" s="14">
        <v>0</v>
      </c>
    </row>
    <row r="44" spans="2:5" ht="17.25" customHeight="1" x14ac:dyDescent="0.25">
      <c r="B44" s="4" t="s">
        <v>67</v>
      </c>
      <c r="C44" s="20">
        <v>123333805</v>
      </c>
      <c r="D44" s="10">
        <v>0</v>
      </c>
      <c r="E44" s="14">
        <v>0</v>
      </c>
    </row>
    <row r="45" spans="2:5" ht="17.25" customHeight="1" x14ac:dyDescent="0.25">
      <c r="B45" s="4" t="s">
        <v>69</v>
      </c>
      <c r="C45" s="10">
        <v>0</v>
      </c>
      <c r="D45" s="10">
        <v>0</v>
      </c>
      <c r="E45" s="14">
        <v>0</v>
      </c>
    </row>
    <row r="46" spans="2:5" ht="17.25" customHeight="1" x14ac:dyDescent="0.25">
      <c r="B46" s="4" t="s">
        <v>70</v>
      </c>
      <c r="C46" s="10">
        <v>0</v>
      </c>
      <c r="D46" s="10">
        <v>0</v>
      </c>
      <c r="E46" s="14">
        <v>0</v>
      </c>
    </row>
    <row r="47" spans="2:5" ht="18" customHeight="1" x14ac:dyDescent="0.25">
      <c r="B47" s="4" t="s">
        <v>71</v>
      </c>
      <c r="C47" s="20">
        <v>2082630000</v>
      </c>
      <c r="D47" s="10">
        <v>0</v>
      </c>
      <c r="E47" s="14">
        <v>0</v>
      </c>
    </row>
    <row r="48" spans="2:5" ht="17.25" customHeight="1" x14ac:dyDescent="0.25">
      <c r="B48" s="4" t="s">
        <v>72</v>
      </c>
      <c r="C48" s="10">
        <v>0</v>
      </c>
      <c r="D48" s="10">
        <v>0</v>
      </c>
      <c r="E48" s="14">
        <v>0</v>
      </c>
    </row>
    <row r="49" spans="2:5" ht="17.25" customHeight="1" x14ac:dyDescent="0.25">
      <c r="B49" s="4" t="s">
        <v>73</v>
      </c>
      <c r="C49" s="10">
        <v>0</v>
      </c>
      <c r="D49" s="10">
        <v>0</v>
      </c>
      <c r="E49" s="14">
        <v>0</v>
      </c>
    </row>
    <row r="50" spans="2:5" x14ac:dyDescent="0.25">
      <c r="B50" s="1" t="s">
        <v>29</v>
      </c>
      <c r="C50" s="2">
        <f>SUM(C51:C59)</f>
        <v>746770000</v>
      </c>
      <c r="D50" s="2">
        <f>SUM(D51:D59)</f>
        <v>0</v>
      </c>
      <c r="E50" s="3">
        <f t="shared" ref="E50" si="5">SUM(E51:E59)</f>
        <v>0</v>
      </c>
    </row>
    <row r="51" spans="2:5" x14ac:dyDescent="0.25">
      <c r="B51" s="4" t="s">
        <v>30</v>
      </c>
      <c r="C51" s="21">
        <v>119495000</v>
      </c>
      <c r="D51" s="10">
        <v>0</v>
      </c>
      <c r="E51" s="14">
        <v>0</v>
      </c>
    </row>
    <row r="52" spans="2:5" x14ac:dyDescent="0.25">
      <c r="B52" s="4" t="s">
        <v>31</v>
      </c>
      <c r="C52" s="21">
        <v>7355000</v>
      </c>
      <c r="D52" s="10">
        <v>0</v>
      </c>
      <c r="E52" s="14">
        <v>0</v>
      </c>
    </row>
    <row r="53" spans="2:5" x14ac:dyDescent="0.25">
      <c r="B53" s="4" t="s">
        <v>61</v>
      </c>
      <c r="C53" s="21">
        <v>92500000</v>
      </c>
      <c r="D53" s="10">
        <v>0</v>
      </c>
      <c r="E53" s="14">
        <v>0</v>
      </c>
    </row>
    <row r="54" spans="2:5" x14ac:dyDescent="0.25">
      <c r="B54" s="4" t="s">
        <v>32</v>
      </c>
      <c r="C54" s="21">
        <v>10910000</v>
      </c>
      <c r="D54" s="10">
        <v>0</v>
      </c>
      <c r="E54" s="14">
        <v>0</v>
      </c>
    </row>
    <row r="55" spans="2:5" x14ac:dyDescent="0.25">
      <c r="B55" s="4" t="s">
        <v>33</v>
      </c>
      <c r="C55" s="21">
        <v>63560000</v>
      </c>
      <c r="D55" s="10">
        <v>0</v>
      </c>
      <c r="E55" s="14">
        <v>0</v>
      </c>
    </row>
    <row r="56" spans="2:5" x14ac:dyDescent="0.25">
      <c r="B56" s="4" t="s">
        <v>74</v>
      </c>
      <c r="C56" s="13">
        <v>0</v>
      </c>
      <c r="D56" s="10">
        <v>0</v>
      </c>
      <c r="E56" s="14">
        <v>0</v>
      </c>
    </row>
    <row r="57" spans="2:5" x14ac:dyDescent="0.25">
      <c r="B57" s="4" t="s">
        <v>34</v>
      </c>
      <c r="C57" s="21">
        <v>443950000</v>
      </c>
      <c r="D57" s="10">
        <v>0</v>
      </c>
      <c r="E57" s="14">
        <v>0</v>
      </c>
    </row>
    <row r="58" spans="2:5" x14ac:dyDescent="0.25">
      <c r="B58" s="4" t="s">
        <v>35</v>
      </c>
      <c r="C58" s="21">
        <v>9000000</v>
      </c>
      <c r="D58" s="10">
        <v>0</v>
      </c>
      <c r="E58" s="14">
        <v>0</v>
      </c>
    </row>
    <row r="59" spans="2:5" x14ac:dyDescent="0.25">
      <c r="B59" s="4" t="s">
        <v>62</v>
      </c>
      <c r="C59" s="13">
        <v>0</v>
      </c>
      <c r="D59" s="10">
        <v>0</v>
      </c>
      <c r="E59" s="14">
        <v>0</v>
      </c>
    </row>
    <row r="60" spans="2:5" x14ac:dyDescent="0.25">
      <c r="B60" s="1" t="s">
        <v>36</v>
      </c>
      <c r="C60" s="2">
        <f>SUM(C61:C64)</f>
        <v>943796129</v>
      </c>
      <c r="D60" s="2">
        <f t="shared" ref="D60:E60" si="6">SUM(D61:D64)</f>
        <v>0</v>
      </c>
      <c r="E60" s="3">
        <f t="shared" si="6"/>
        <v>0</v>
      </c>
    </row>
    <row r="61" spans="2:5" x14ac:dyDescent="0.25">
      <c r="B61" s="4" t="s">
        <v>37</v>
      </c>
      <c r="C61" s="21">
        <v>133540000</v>
      </c>
      <c r="D61" s="10">
        <v>0</v>
      </c>
      <c r="E61" s="14">
        <v>0</v>
      </c>
    </row>
    <row r="62" spans="2:5" x14ac:dyDescent="0.25">
      <c r="B62" s="4" t="s">
        <v>38</v>
      </c>
      <c r="C62" s="21">
        <v>810256129</v>
      </c>
      <c r="D62" s="10">
        <v>0</v>
      </c>
      <c r="E62" s="14">
        <v>0</v>
      </c>
    </row>
    <row r="63" spans="2:5" ht="15" customHeight="1" x14ac:dyDescent="0.25">
      <c r="B63" s="4" t="s">
        <v>39</v>
      </c>
      <c r="C63" s="10">
        <v>0</v>
      </c>
      <c r="D63" s="10">
        <v>0</v>
      </c>
      <c r="E63" s="14">
        <v>0</v>
      </c>
    </row>
    <row r="64" spans="2:5" ht="24.75" customHeight="1" x14ac:dyDescent="0.25">
      <c r="B64" s="4" t="s">
        <v>86</v>
      </c>
      <c r="C64" s="10">
        <v>0</v>
      </c>
      <c r="D64" s="10">
        <v>0</v>
      </c>
      <c r="E64" s="14">
        <v>0</v>
      </c>
    </row>
    <row r="65" spans="2:5" x14ac:dyDescent="0.25">
      <c r="B65" s="1" t="s">
        <v>63</v>
      </c>
      <c r="C65" s="11">
        <f t="shared" ref="C65:E65" si="7">SUM(C66:C67)</f>
        <v>0</v>
      </c>
      <c r="D65" s="11">
        <f t="shared" si="7"/>
        <v>0</v>
      </c>
      <c r="E65" s="12">
        <f t="shared" si="7"/>
        <v>0</v>
      </c>
    </row>
    <row r="66" spans="2:5" x14ac:dyDescent="0.25">
      <c r="B66" s="4" t="s">
        <v>40</v>
      </c>
      <c r="C66" s="10">
        <v>0</v>
      </c>
      <c r="D66" s="10">
        <v>0</v>
      </c>
      <c r="E66" s="14">
        <v>0</v>
      </c>
    </row>
    <row r="67" spans="2:5" x14ac:dyDescent="0.25">
      <c r="B67" s="4" t="s">
        <v>41</v>
      </c>
      <c r="C67" s="10">
        <v>0</v>
      </c>
      <c r="D67" s="10">
        <v>0</v>
      </c>
      <c r="E67" s="14">
        <v>0</v>
      </c>
    </row>
    <row r="68" spans="2:5" x14ac:dyDescent="0.25">
      <c r="B68" s="1" t="s">
        <v>42</v>
      </c>
      <c r="C68" s="11">
        <f t="shared" ref="C68:E68" si="8">SUM(C69:C71)</f>
        <v>0</v>
      </c>
      <c r="D68" s="11">
        <f t="shared" si="8"/>
        <v>0</v>
      </c>
      <c r="E68" s="12">
        <f t="shared" si="8"/>
        <v>0</v>
      </c>
    </row>
    <row r="69" spans="2:5" x14ac:dyDescent="0.25">
      <c r="B69" s="4" t="s">
        <v>43</v>
      </c>
      <c r="C69" s="10">
        <v>0</v>
      </c>
      <c r="D69" s="10">
        <v>0</v>
      </c>
      <c r="E69" s="14">
        <v>0</v>
      </c>
    </row>
    <row r="70" spans="2:5" x14ac:dyDescent="0.25">
      <c r="B70" s="4" t="s">
        <v>44</v>
      </c>
      <c r="C70" s="10">
        <v>0</v>
      </c>
      <c r="D70" s="10">
        <v>0</v>
      </c>
      <c r="E70" s="14">
        <v>0</v>
      </c>
    </row>
    <row r="71" spans="2:5" x14ac:dyDescent="0.25">
      <c r="B71" s="4" t="s">
        <v>45</v>
      </c>
      <c r="C71" s="10">
        <v>0</v>
      </c>
      <c r="D71" s="10">
        <v>0</v>
      </c>
      <c r="E71" s="14">
        <v>0</v>
      </c>
    </row>
    <row r="72" spans="2:5" ht="15.75" x14ac:dyDescent="0.25">
      <c r="B72" s="26" t="s">
        <v>95</v>
      </c>
      <c r="C72" s="27">
        <f>(C7+C13+C23+C33+C42+C50+C60+C65+C68)</f>
        <v>17263509199</v>
      </c>
      <c r="D72" s="27">
        <f t="shared" ref="D72:E72" si="9">(D7+D13+D23+D33+D42+D50+D60+D65+D68)</f>
        <v>0</v>
      </c>
      <c r="E72" s="28">
        <f t="shared" si="9"/>
        <v>0</v>
      </c>
    </row>
    <row r="73" spans="2:5" ht="15.75" x14ac:dyDescent="0.25">
      <c r="B73" s="32" t="s">
        <v>46</v>
      </c>
      <c r="C73" s="33"/>
      <c r="D73" s="33"/>
      <c r="E73" s="41"/>
    </row>
    <row r="74" spans="2:5" x14ac:dyDescent="0.25">
      <c r="B74" s="1" t="s">
        <v>47</v>
      </c>
      <c r="C74" s="2">
        <f>SUM(C75:C76)</f>
        <v>0</v>
      </c>
      <c r="D74" s="2">
        <f t="shared" ref="D74:E74" si="10">SUM(D75:D76)</f>
        <v>0</v>
      </c>
      <c r="E74" s="3">
        <f t="shared" si="10"/>
        <v>0</v>
      </c>
    </row>
    <row r="75" spans="2:5" x14ac:dyDescent="0.25">
      <c r="B75" s="4" t="s">
        <v>48</v>
      </c>
      <c r="C75" s="10">
        <v>0</v>
      </c>
      <c r="D75" s="10">
        <v>0</v>
      </c>
      <c r="E75" s="14">
        <v>0</v>
      </c>
    </row>
    <row r="76" spans="2:5" x14ac:dyDescent="0.25">
      <c r="B76" s="4" t="s">
        <v>49</v>
      </c>
      <c r="C76" s="10">
        <v>0</v>
      </c>
      <c r="D76" s="10">
        <v>0</v>
      </c>
      <c r="E76" s="14">
        <v>0</v>
      </c>
    </row>
    <row r="77" spans="2:5" x14ac:dyDescent="0.25">
      <c r="B77" s="1" t="s">
        <v>50</v>
      </c>
      <c r="C77" s="11">
        <f>SUM(C78:C79)</f>
        <v>0</v>
      </c>
      <c r="D77" s="11">
        <f t="shared" ref="D77:E77" si="11">SUM(D78:D79)</f>
        <v>0</v>
      </c>
      <c r="E77" s="12">
        <f t="shared" si="11"/>
        <v>0</v>
      </c>
    </row>
    <row r="78" spans="2:5" x14ac:dyDescent="0.25">
      <c r="B78" s="4" t="s">
        <v>51</v>
      </c>
      <c r="C78" s="10">
        <v>0</v>
      </c>
      <c r="D78" s="10">
        <v>0</v>
      </c>
      <c r="E78" s="14">
        <v>0</v>
      </c>
    </row>
    <row r="79" spans="2:5" x14ac:dyDescent="0.25">
      <c r="B79" s="4" t="s">
        <v>52</v>
      </c>
      <c r="C79" s="10">
        <v>0</v>
      </c>
      <c r="D79" s="10">
        <v>0</v>
      </c>
      <c r="E79" s="14">
        <v>0</v>
      </c>
    </row>
    <row r="80" spans="2:5" x14ac:dyDescent="0.25">
      <c r="B80" s="1" t="s">
        <v>53</v>
      </c>
      <c r="C80" s="15">
        <f>+C81</f>
        <v>0</v>
      </c>
      <c r="D80" s="15">
        <f>+D81</f>
        <v>0</v>
      </c>
      <c r="E80" s="16">
        <f>+E81</f>
        <v>0</v>
      </c>
    </row>
    <row r="81" spans="2:7" x14ac:dyDescent="0.25">
      <c r="B81" s="4" t="s">
        <v>87</v>
      </c>
      <c r="C81" s="15">
        <v>0</v>
      </c>
      <c r="D81" s="15">
        <v>0</v>
      </c>
      <c r="E81" s="16">
        <v>0</v>
      </c>
    </row>
    <row r="82" spans="2:7" ht="16.5" thickBot="1" x14ac:dyDescent="0.3">
      <c r="B82" s="34" t="s">
        <v>54</v>
      </c>
      <c r="C82" s="35">
        <f>(C74+C77+C80)</f>
        <v>0</v>
      </c>
      <c r="D82" s="35">
        <f t="shared" ref="D82:E82" si="12">(D74+D77+D80)</f>
        <v>0</v>
      </c>
      <c r="E82" s="36">
        <f t="shared" si="12"/>
        <v>0</v>
      </c>
    </row>
    <row r="83" spans="2:7" ht="16.5" thickBot="1" x14ac:dyDescent="0.3">
      <c r="B83" s="42" t="s">
        <v>55</v>
      </c>
      <c r="C83" s="43">
        <f>(C72+C82)</f>
        <v>17263509199</v>
      </c>
      <c r="D83" s="43">
        <f>(D72+D82)</f>
        <v>0</v>
      </c>
      <c r="E83" s="44">
        <f>(E72+E82)</f>
        <v>0</v>
      </c>
    </row>
    <row r="84" spans="2:7" x14ac:dyDescent="0.25">
      <c r="B84" s="56" t="s">
        <v>56</v>
      </c>
      <c r="C84" s="55"/>
      <c r="D84" s="6"/>
      <c r="E84" s="6"/>
      <c r="G84" s="22"/>
    </row>
    <row r="85" spans="2:7" ht="15" customHeight="1" x14ac:dyDescent="0.25">
      <c r="B85" s="49" t="s">
        <v>90</v>
      </c>
      <c r="C85" s="49"/>
      <c r="D85" s="49"/>
      <c r="E85" s="49"/>
    </row>
    <row r="86" spans="2:7" x14ac:dyDescent="0.25">
      <c r="B86" s="54" t="s">
        <v>103</v>
      </c>
      <c r="C86" s="54"/>
      <c r="D86" s="54"/>
      <c r="E86" s="54"/>
    </row>
    <row r="87" spans="2:7" x14ac:dyDescent="0.25">
      <c r="B87" s="54" t="s">
        <v>105</v>
      </c>
      <c r="C87" s="55"/>
      <c r="D87" s="55"/>
      <c r="E87" s="55"/>
    </row>
    <row r="88" spans="2:7" x14ac:dyDescent="0.25">
      <c r="B88" s="55"/>
      <c r="C88" s="55"/>
      <c r="D88" s="55"/>
      <c r="E88" s="55"/>
    </row>
    <row r="89" spans="2:7" x14ac:dyDescent="0.25">
      <c r="B89" s="55"/>
      <c r="C89" s="55"/>
      <c r="D89" s="55"/>
      <c r="E89" s="55"/>
    </row>
    <row r="90" spans="2:7" ht="15" customHeight="1" x14ac:dyDescent="0.25">
      <c r="B90" s="57" t="s">
        <v>104</v>
      </c>
      <c r="C90" s="57"/>
      <c r="D90" s="57"/>
      <c r="E90" s="57"/>
    </row>
    <row r="91" spans="2:7" ht="15" customHeight="1" x14ac:dyDescent="0.25">
      <c r="B91" s="49" t="s">
        <v>107</v>
      </c>
      <c r="C91" s="49"/>
      <c r="D91" s="49"/>
      <c r="E91" s="49"/>
    </row>
    <row r="92" spans="2:7" ht="15" customHeight="1" x14ac:dyDescent="0.25">
      <c r="B92" s="49" t="s">
        <v>108</v>
      </c>
      <c r="C92" s="49"/>
      <c r="D92" s="49" t="s">
        <v>57</v>
      </c>
      <c r="E92" s="49"/>
    </row>
    <row r="93" spans="2:7" ht="17.25" customHeight="1" x14ac:dyDescent="0.25">
      <c r="B93" s="48" t="s">
        <v>106</v>
      </c>
      <c r="C93" s="7"/>
      <c r="D93" s="7"/>
      <c r="E93" s="7"/>
    </row>
    <row r="94" spans="2:7" ht="18.75" x14ac:dyDescent="0.3">
      <c r="B94" s="59" t="s">
        <v>58</v>
      </c>
      <c r="C94" s="60"/>
      <c r="D94" s="60"/>
      <c r="E94" s="60"/>
    </row>
    <row r="95" spans="2:7" ht="15" customHeight="1" x14ac:dyDescent="0.25">
      <c r="B95" s="49" t="s">
        <v>91</v>
      </c>
      <c r="C95" s="49"/>
      <c r="D95" s="49"/>
      <c r="E95" s="49"/>
    </row>
    <row r="96" spans="2:7" ht="15" customHeight="1" x14ac:dyDescent="0.25">
      <c r="B96" s="49" t="s">
        <v>92</v>
      </c>
      <c r="C96" s="49"/>
      <c r="D96" s="49"/>
      <c r="E96" s="49"/>
    </row>
    <row r="97" spans="2:5" ht="42.75" customHeight="1" x14ac:dyDescent="0.25">
      <c r="B97" s="49" t="s">
        <v>93</v>
      </c>
      <c r="C97" s="49"/>
      <c r="D97" s="49"/>
      <c r="E97" s="49"/>
    </row>
    <row r="98" spans="2:5" ht="15.75" customHeight="1" x14ac:dyDescent="0.3">
      <c r="B98" s="49" t="s">
        <v>59</v>
      </c>
      <c r="C98" s="49"/>
      <c r="D98" s="49"/>
      <c r="E98" s="49"/>
    </row>
    <row r="99" spans="2:5" x14ac:dyDescent="0.25">
      <c r="B99" s="58" t="s">
        <v>60</v>
      </c>
      <c r="C99" s="58"/>
      <c r="D99" s="58"/>
      <c r="E99" s="58"/>
    </row>
    <row r="100" spans="2:5" x14ac:dyDescent="0.25">
      <c r="B100" s="58" t="s">
        <v>94</v>
      </c>
      <c r="C100" s="58"/>
      <c r="D100" s="58"/>
      <c r="E100" s="58"/>
    </row>
    <row r="101" spans="2:5" x14ac:dyDescent="0.25">
      <c r="B101" s="8"/>
      <c r="C101" s="8"/>
      <c r="D101" s="8"/>
      <c r="E101" s="9"/>
    </row>
  </sheetData>
  <mergeCells count="18">
    <mergeCell ref="B91:E91"/>
    <mergeCell ref="B1:E1"/>
    <mergeCell ref="B2:E2"/>
    <mergeCell ref="B3:E3"/>
    <mergeCell ref="B4:E4"/>
    <mergeCell ref="B84:C84"/>
    <mergeCell ref="B85:E85"/>
    <mergeCell ref="B86:E86"/>
    <mergeCell ref="B87:E89"/>
    <mergeCell ref="B90:E90"/>
    <mergeCell ref="B99:E99"/>
    <mergeCell ref="B100:E100"/>
    <mergeCell ref="B92:E92"/>
    <mergeCell ref="B94:E94"/>
    <mergeCell ref="B95:E95"/>
    <mergeCell ref="B96:E96"/>
    <mergeCell ref="B97:E97"/>
    <mergeCell ref="B98:E98"/>
  </mergeCells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101"/>
  <sheetViews>
    <sheetView topLeftCell="A79" workbookViewId="0">
      <selection activeCell="B86" sqref="B86:E86"/>
    </sheetView>
  </sheetViews>
  <sheetFormatPr baseColWidth="10" defaultColWidth="11.42578125" defaultRowHeight="15" x14ac:dyDescent="0.25"/>
  <cols>
    <col min="1" max="1" width="4.140625" customWidth="1"/>
    <col min="2" max="2" width="74.85546875" customWidth="1"/>
    <col min="3" max="3" width="18.28515625" customWidth="1"/>
    <col min="4" max="4" width="12" customWidth="1"/>
    <col min="5" max="5" width="10.7109375" customWidth="1"/>
    <col min="7" max="7" width="17.85546875" customWidth="1"/>
  </cols>
  <sheetData>
    <row r="1" spans="2:5" ht="24.75" x14ac:dyDescent="0.25">
      <c r="B1" s="50" t="s">
        <v>88</v>
      </c>
      <c r="C1" s="50"/>
      <c r="D1" s="50"/>
      <c r="E1" s="50"/>
    </row>
    <row r="2" spans="2:5" ht="22.5" x14ac:dyDescent="0.25">
      <c r="B2" s="61" t="s">
        <v>89</v>
      </c>
      <c r="C2" s="61"/>
      <c r="D2" s="61"/>
      <c r="E2" s="61"/>
    </row>
    <row r="3" spans="2:5" ht="18.75" x14ac:dyDescent="0.25">
      <c r="B3" s="52" t="s">
        <v>0</v>
      </c>
      <c r="C3" s="52"/>
      <c r="D3" s="52"/>
      <c r="E3" s="52"/>
    </row>
    <row r="4" spans="2:5" ht="16.5" thickBot="1" x14ac:dyDescent="0.35">
      <c r="B4" s="53" t="s">
        <v>75</v>
      </c>
      <c r="C4" s="53"/>
      <c r="D4" s="53"/>
      <c r="E4" s="53"/>
    </row>
    <row r="5" spans="2:5" ht="31.5" customHeight="1" thickBot="1" x14ac:dyDescent="0.3">
      <c r="B5" s="17" t="s">
        <v>1</v>
      </c>
      <c r="C5" s="18" t="s">
        <v>2</v>
      </c>
      <c r="D5" s="18" t="s">
        <v>3</v>
      </c>
      <c r="E5" s="19" t="s">
        <v>4</v>
      </c>
    </row>
    <row r="6" spans="2:5" ht="18" customHeight="1" x14ac:dyDescent="0.25">
      <c r="B6" s="37" t="s">
        <v>5</v>
      </c>
      <c r="C6" s="38"/>
      <c r="D6" s="38"/>
      <c r="E6" s="39"/>
    </row>
    <row r="7" spans="2:5" x14ac:dyDescent="0.25">
      <c r="B7" s="1" t="s">
        <v>6</v>
      </c>
      <c r="C7" s="2">
        <f>SUM(C8:C12)</f>
        <v>4499494166</v>
      </c>
      <c r="D7" s="2">
        <f t="shared" ref="D7:E7" si="0">SUM(D8:D12)</f>
        <v>0</v>
      </c>
      <c r="E7" s="3">
        <f t="shared" si="0"/>
        <v>0</v>
      </c>
    </row>
    <row r="8" spans="2:5" x14ac:dyDescent="0.25">
      <c r="B8" s="4" t="s">
        <v>7</v>
      </c>
      <c r="C8" s="23">
        <v>3434547839</v>
      </c>
      <c r="D8" s="10">
        <v>0</v>
      </c>
      <c r="E8" s="14">
        <v>0</v>
      </c>
    </row>
    <row r="9" spans="2:5" x14ac:dyDescent="0.25">
      <c r="B9" s="4" t="s">
        <v>8</v>
      </c>
      <c r="C9" s="23">
        <v>546867391</v>
      </c>
      <c r="D9" s="10">
        <v>0</v>
      </c>
      <c r="E9" s="14">
        <v>0</v>
      </c>
    </row>
    <row r="10" spans="2:5" x14ac:dyDescent="0.25">
      <c r="B10" s="4" t="s">
        <v>9</v>
      </c>
      <c r="C10" s="10">
        <v>0</v>
      </c>
      <c r="D10" s="10">
        <v>0</v>
      </c>
      <c r="E10" s="14">
        <v>0</v>
      </c>
    </row>
    <row r="11" spans="2:5" x14ac:dyDescent="0.25">
      <c r="B11" s="4" t="s">
        <v>10</v>
      </c>
      <c r="C11" s="10">
        <v>75000000</v>
      </c>
      <c r="D11" s="10">
        <v>0</v>
      </c>
      <c r="E11" s="14">
        <v>0</v>
      </c>
    </row>
    <row r="12" spans="2:5" x14ac:dyDescent="0.25">
      <c r="B12" s="4" t="s">
        <v>76</v>
      </c>
      <c r="C12" s="23">
        <v>443078936</v>
      </c>
      <c r="D12" s="10">
        <v>0</v>
      </c>
      <c r="E12" s="14">
        <v>0</v>
      </c>
    </row>
    <row r="13" spans="2:5" x14ac:dyDescent="0.25">
      <c r="B13" s="1" t="s">
        <v>11</v>
      </c>
      <c r="C13" s="2">
        <f>SUM(C14:C22)</f>
        <v>829826686</v>
      </c>
      <c r="D13" s="2">
        <f t="shared" ref="D13:E13" si="1">SUM(D14:D22)</f>
        <v>0</v>
      </c>
      <c r="E13" s="3">
        <f t="shared" si="1"/>
        <v>0</v>
      </c>
    </row>
    <row r="14" spans="2:5" x14ac:dyDescent="0.25">
      <c r="B14" s="4" t="s">
        <v>12</v>
      </c>
      <c r="C14" s="23">
        <v>295407533</v>
      </c>
      <c r="D14" s="10">
        <v>0</v>
      </c>
      <c r="E14" s="14">
        <v>0</v>
      </c>
    </row>
    <row r="15" spans="2:5" x14ac:dyDescent="0.25">
      <c r="B15" s="4" t="s">
        <v>13</v>
      </c>
      <c r="C15" s="23">
        <v>17560000</v>
      </c>
      <c r="D15" s="10">
        <v>0</v>
      </c>
      <c r="E15" s="14">
        <v>0</v>
      </c>
    </row>
    <row r="16" spans="2:5" x14ac:dyDescent="0.25">
      <c r="B16" s="4" t="s">
        <v>14</v>
      </c>
      <c r="C16" s="23">
        <v>35800494</v>
      </c>
      <c r="D16" s="10">
        <v>0</v>
      </c>
      <c r="E16" s="14">
        <v>0</v>
      </c>
    </row>
    <row r="17" spans="2:5" x14ac:dyDescent="0.25">
      <c r="B17" s="4" t="s">
        <v>15</v>
      </c>
      <c r="C17" s="23">
        <v>865793</v>
      </c>
      <c r="D17" s="10">
        <v>0</v>
      </c>
      <c r="E17" s="14">
        <v>0</v>
      </c>
    </row>
    <row r="18" spans="2:5" x14ac:dyDescent="0.25">
      <c r="B18" s="4" t="s">
        <v>16</v>
      </c>
      <c r="C18" s="23">
        <v>87100488</v>
      </c>
      <c r="D18" s="10">
        <v>0</v>
      </c>
      <c r="E18" s="14">
        <v>0</v>
      </c>
    </row>
    <row r="19" spans="2:5" x14ac:dyDescent="0.25">
      <c r="B19" s="4" t="s">
        <v>17</v>
      </c>
      <c r="C19" s="23">
        <v>206000000</v>
      </c>
      <c r="D19" s="10">
        <v>0</v>
      </c>
      <c r="E19" s="14">
        <v>0</v>
      </c>
    </row>
    <row r="20" spans="2:5" ht="23.25" customHeight="1" x14ac:dyDescent="0.25">
      <c r="B20" s="4" t="s">
        <v>77</v>
      </c>
      <c r="C20" s="23">
        <v>63976861</v>
      </c>
      <c r="D20" s="10">
        <v>0</v>
      </c>
      <c r="E20" s="14">
        <v>0</v>
      </c>
    </row>
    <row r="21" spans="2:5" x14ac:dyDescent="0.25">
      <c r="B21" s="4" t="s">
        <v>78</v>
      </c>
      <c r="C21" s="23">
        <v>58051517</v>
      </c>
      <c r="D21" s="10">
        <v>0</v>
      </c>
      <c r="E21" s="14">
        <v>0</v>
      </c>
    </row>
    <row r="22" spans="2:5" x14ac:dyDescent="0.25">
      <c r="B22" s="4" t="s">
        <v>18</v>
      </c>
      <c r="C22" s="23">
        <v>65064000</v>
      </c>
      <c r="D22" s="10">
        <v>0</v>
      </c>
      <c r="E22" s="14">
        <v>0</v>
      </c>
    </row>
    <row r="23" spans="2:5" x14ac:dyDescent="0.25">
      <c r="B23" s="1" t="s">
        <v>19</v>
      </c>
      <c r="C23" s="2">
        <f>SUM(C24:C32)</f>
        <v>597877821</v>
      </c>
      <c r="D23" s="2">
        <f>SUM(D24:D32)</f>
        <v>0</v>
      </c>
      <c r="E23" s="3">
        <f t="shared" ref="E23" si="2">SUM(E24:E32)</f>
        <v>0</v>
      </c>
    </row>
    <row r="24" spans="2:5" x14ac:dyDescent="0.25">
      <c r="B24" s="4" t="s">
        <v>20</v>
      </c>
      <c r="C24" s="23">
        <v>14425000</v>
      </c>
      <c r="D24" s="10">
        <v>0</v>
      </c>
      <c r="E24" s="14">
        <v>0</v>
      </c>
    </row>
    <row r="25" spans="2:5" x14ac:dyDescent="0.25">
      <c r="B25" s="4" t="s">
        <v>21</v>
      </c>
      <c r="C25" s="23">
        <v>3315000</v>
      </c>
      <c r="D25" s="10">
        <v>0</v>
      </c>
      <c r="E25" s="14">
        <v>0</v>
      </c>
    </row>
    <row r="26" spans="2:5" x14ac:dyDescent="0.25">
      <c r="B26" s="4" t="s">
        <v>22</v>
      </c>
      <c r="C26" s="23">
        <v>5440000</v>
      </c>
      <c r="D26" s="10">
        <v>0</v>
      </c>
      <c r="E26" s="14">
        <v>0</v>
      </c>
    </row>
    <row r="27" spans="2:5" x14ac:dyDescent="0.25">
      <c r="B27" s="4" t="s">
        <v>23</v>
      </c>
      <c r="C27" s="23">
        <v>8000000</v>
      </c>
      <c r="D27" s="10">
        <v>0</v>
      </c>
      <c r="E27" s="14">
        <v>0</v>
      </c>
    </row>
    <row r="28" spans="2:5" x14ac:dyDescent="0.25">
      <c r="B28" s="4" t="s">
        <v>79</v>
      </c>
      <c r="C28" s="23">
        <v>4925000</v>
      </c>
      <c r="D28" s="10">
        <v>0</v>
      </c>
      <c r="E28" s="14">
        <v>0</v>
      </c>
    </row>
    <row r="29" spans="2:5" x14ac:dyDescent="0.25">
      <c r="B29" s="4" t="s">
        <v>24</v>
      </c>
      <c r="C29" s="23">
        <v>10382080</v>
      </c>
      <c r="D29" s="10">
        <v>0</v>
      </c>
      <c r="E29" s="14">
        <v>0</v>
      </c>
    </row>
    <row r="30" spans="2:5" x14ac:dyDescent="0.25">
      <c r="B30" s="4" t="s">
        <v>25</v>
      </c>
      <c r="C30" s="23">
        <v>388836940</v>
      </c>
      <c r="D30" s="10">
        <v>0</v>
      </c>
      <c r="E30" s="14">
        <v>0</v>
      </c>
    </row>
    <row r="31" spans="2:5" ht="14.45" customHeight="1" x14ac:dyDescent="0.25">
      <c r="B31" s="4" t="s">
        <v>80</v>
      </c>
      <c r="C31" s="10">
        <v>0</v>
      </c>
      <c r="D31" s="10">
        <v>0</v>
      </c>
      <c r="E31" s="14">
        <v>0</v>
      </c>
    </row>
    <row r="32" spans="2:5" x14ac:dyDescent="0.25">
      <c r="B32" s="4" t="s">
        <v>26</v>
      </c>
      <c r="C32" s="23">
        <v>162553801</v>
      </c>
      <c r="D32" s="10">
        <v>0</v>
      </c>
      <c r="E32" s="14">
        <v>0</v>
      </c>
    </row>
    <row r="33" spans="2:5" x14ac:dyDescent="0.25">
      <c r="B33" s="1" t="s">
        <v>27</v>
      </c>
      <c r="C33" s="2">
        <f>SUM(C34:C41)</f>
        <v>0</v>
      </c>
      <c r="D33" s="2">
        <f t="shared" ref="D33:E33" si="3">SUM(D34:D41)</f>
        <v>0</v>
      </c>
      <c r="E33" s="3">
        <f t="shared" si="3"/>
        <v>0</v>
      </c>
    </row>
    <row r="34" spans="2:5" x14ac:dyDescent="0.25">
      <c r="B34" s="4" t="s">
        <v>81</v>
      </c>
      <c r="C34" s="10">
        <v>0</v>
      </c>
      <c r="D34" s="10">
        <v>0</v>
      </c>
      <c r="E34" s="14">
        <v>0</v>
      </c>
    </row>
    <row r="35" spans="2:5" x14ac:dyDescent="0.25">
      <c r="B35" s="4" t="s">
        <v>82</v>
      </c>
      <c r="C35" s="10">
        <v>0</v>
      </c>
      <c r="D35" s="10">
        <v>0</v>
      </c>
      <c r="E35" s="14">
        <v>0</v>
      </c>
    </row>
    <row r="36" spans="2:5" x14ac:dyDescent="0.25">
      <c r="B36" s="4" t="s">
        <v>83</v>
      </c>
      <c r="C36" s="10">
        <v>0</v>
      </c>
      <c r="D36" s="10">
        <v>0</v>
      </c>
      <c r="E36" s="14">
        <v>0</v>
      </c>
    </row>
    <row r="37" spans="2:5" ht="17.25" customHeight="1" x14ac:dyDescent="0.25">
      <c r="B37" s="4" t="s">
        <v>84</v>
      </c>
      <c r="C37" s="10">
        <v>0</v>
      </c>
      <c r="D37" s="10">
        <v>0</v>
      </c>
      <c r="E37" s="14">
        <v>0</v>
      </c>
    </row>
    <row r="38" spans="2:5" ht="17.25" customHeight="1" x14ac:dyDescent="0.25">
      <c r="B38" s="4" t="s">
        <v>85</v>
      </c>
      <c r="C38" s="10">
        <v>0</v>
      </c>
      <c r="D38" s="10">
        <v>0</v>
      </c>
      <c r="E38" s="14">
        <v>0</v>
      </c>
    </row>
    <row r="39" spans="2:5" x14ac:dyDescent="0.25">
      <c r="B39" s="5" t="s">
        <v>64</v>
      </c>
      <c r="C39" s="10">
        <v>0</v>
      </c>
      <c r="D39" s="10">
        <v>0</v>
      </c>
      <c r="E39" s="14">
        <v>0</v>
      </c>
    </row>
    <row r="40" spans="2:5" x14ac:dyDescent="0.25">
      <c r="B40" s="4" t="s">
        <v>65</v>
      </c>
      <c r="C40" s="10">
        <v>0</v>
      </c>
      <c r="D40" s="10">
        <v>0</v>
      </c>
      <c r="E40" s="14">
        <v>0</v>
      </c>
    </row>
    <row r="41" spans="2:5" x14ac:dyDescent="0.25">
      <c r="B41" s="4" t="s">
        <v>66</v>
      </c>
      <c r="C41" s="10">
        <v>0</v>
      </c>
      <c r="D41" s="10">
        <v>0</v>
      </c>
      <c r="E41" s="14">
        <v>0</v>
      </c>
    </row>
    <row r="42" spans="2:5" x14ac:dyDescent="0.25">
      <c r="B42" s="1" t="s">
        <v>28</v>
      </c>
      <c r="C42" s="2">
        <f>SUM(C43:C49)</f>
        <v>0</v>
      </c>
      <c r="D42" s="2">
        <f>SUM(D43:D49)</f>
        <v>0</v>
      </c>
      <c r="E42" s="3">
        <f t="shared" ref="E42" si="4">SUM(E43:E49)</f>
        <v>0</v>
      </c>
    </row>
    <row r="43" spans="2:5" ht="17.25" customHeight="1" x14ac:dyDescent="0.25">
      <c r="B43" s="4" t="s">
        <v>68</v>
      </c>
      <c r="C43" s="10">
        <v>0</v>
      </c>
      <c r="D43" s="10">
        <v>0</v>
      </c>
      <c r="E43" s="14">
        <v>0</v>
      </c>
    </row>
    <row r="44" spans="2:5" ht="17.25" customHeight="1" x14ac:dyDescent="0.25">
      <c r="B44" s="4" t="s">
        <v>67</v>
      </c>
      <c r="C44" s="10">
        <v>0</v>
      </c>
      <c r="D44" s="10">
        <v>0</v>
      </c>
      <c r="E44" s="14">
        <v>0</v>
      </c>
    </row>
    <row r="45" spans="2:5" ht="17.25" customHeight="1" x14ac:dyDescent="0.25">
      <c r="B45" s="4" t="s">
        <v>69</v>
      </c>
      <c r="C45" s="10">
        <v>0</v>
      </c>
      <c r="D45" s="10">
        <v>0</v>
      </c>
      <c r="E45" s="14">
        <v>0</v>
      </c>
    </row>
    <row r="46" spans="2:5" ht="21.75" customHeight="1" x14ac:dyDescent="0.25">
      <c r="B46" s="4" t="s">
        <v>70</v>
      </c>
      <c r="C46" s="10">
        <v>0</v>
      </c>
      <c r="D46" s="10">
        <v>0</v>
      </c>
      <c r="E46" s="14">
        <v>0</v>
      </c>
    </row>
    <row r="47" spans="2:5" ht="18" customHeight="1" x14ac:dyDescent="0.25">
      <c r="B47" s="4" t="s">
        <v>71</v>
      </c>
      <c r="C47" s="10">
        <v>0</v>
      </c>
      <c r="D47" s="10">
        <v>0</v>
      </c>
      <c r="E47" s="14">
        <v>0</v>
      </c>
    </row>
    <row r="48" spans="2:5" ht="17.25" customHeight="1" x14ac:dyDescent="0.25">
      <c r="B48" s="4" t="s">
        <v>72</v>
      </c>
      <c r="C48" s="10">
        <v>0</v>
      </c>
      <c r="D48" s="10">
        <v>0</v>
      </c>
      <c r="E48" s="14">
        <v>0</v>
      </c>
    </row>
    <row r="49" spans="2:5" ht="17.25" customHeight="1" x14ac:dyDescent="0.25">
      <c r="B49" s="4" t="s">
        <v>73</v>
      </c>
      <c r="C49" s="10">
        <v>0</v>
      </c>
      <c r="D49" s="10">
        <v>0</v>
      </c>
      <c r="E49" s="14">
        <v>0</v>
      </c>
    </row>
    <row r="50" spans="2:5" x14ac:dyDescent="0.25">
      <c r="B50" s="1" t="s">
        <v>29</v>
      </c>
      <c r="C50" s="2">
        <f>SUM(C51:C59)</f>
        <v>587350000</v>
      </c>
      <c r="D50" s="2">
        <f>SUM(D51:D59)</f>
        <v>0</v>
      </c>
      <c r="E50" s="3">
        <f t="shared" ref="E50" si="5">SUM(E51:E59)</f>
        <v>0</v>
      </c>
    </row>
    <row r="51" spans="2:5" x14ac:dyDescent="0.25">
      <c r="B51" s="4" t="s">
        <v>30</v>
      </c>
      <c r="C51" s="24">
        <v>71295000</v>
      </c>
      <c r="D51" s="10">
        <v>0</v>
      </c>
      <c r="E51" s="14">
        <v>0</v>
      </c>
    </row>
    <row r="52" spans="2:5" x14ac:dyDescent="0.25">
      <c r="B52" s="4" t="s">
        <v>31</v>
      </c>
      <c r="C52" s="24">
        <v>2335000</v>
      </c>
      <c r="D52" s="10">
        <v>0</v>
      </c>
      <c r="E52" s="14">
        <v>0</v>
      </c>
    </row>
    <row r="53" spans="2:5" x14ac:dyDescent="0.25">
      <c r="B53" s="4" t="s">
        <v>61</v>
      </c>
      <c r="C53" s="24">
        <v>3500000</v>
      </c>
      <c r="D53" s="10">
        <v>0</v>
      </c>
      <c r="E53" s="14">
        <v>0</v>
      </c>
    </row>
    <row r="54" spans="2:5" x14ac:dyDescent="0.25">
      <c r="B54" s="4" t="s">
        <v>32</v>
      </c>
      <c r="C54" s="24">
        <v>8410000</v>
      </c>
      <c r="D54" s="10">
        <v>0</v>
      </c>
      <c r="E54" s="14">
        <v>0</v>
      </c>
    </row>
    <row r="55" spans="2:5" x14ac:dyDescent="0.25">
      <c r="B55" s="4" t="s">
        <v>33</v>
      </c>
      <c r="C55" s="24">
        <v>53360000</v>
      </c>
      <c r="D55" s="10">
        <v>0</v>
      </c>
      <c r="E55" s="14">
        <v>0</v>
      </c>
    </row>
    <row r="56" spans="2:5" x14ac:dyDescent="0.25">
      <c r="B56" s="4" t="s">
        <v>74</v>
      </c>
      <c r="C56" s="23">
        <v>0</v>
      </c>
      <c r="D56" s="10">
        <v>0</v>
      </c>
      <c r="E56" s="14">
        <v>0</v>
      </c>
    </row>
    <row r="57" spans="2:5" x14ac:dyDescent="0.25">
      <c r="B57" s="4" t="s">
        <v>34</v>
      </c>
      <c r="C57" s="24">
        <v>439450000</v>
      </c>
      <c r="D57" s="10">
        <v>0</v>
      </c>
      <c r="E57" s="14">
        <v>0</v>
      </c>
    </row>
    <row r="58" spans="2:5" x14ac:dyDescent="0.25">
      <c r="B58" s="4" t="s">
        <v>35</v>
      </c>
      <c r="C58" s="24">
        <v>9000000</v>
      </c>
      <c r="D58" s="10">
        <v>0</v>
      </c>
      <c r="E58" s="14">
        <v>0</v>
      </c>
    </row>
    <row r="59" spans="2:5" x14ac:dyDescent="0.25">
      <c r="B59" s="4" t="s">
        <v>62</v>
      </c>
      <c r="C59" s="23">
        <v>0</v>
      </c>
      <c r="D59" s="10">
        <v>0</v>
      </c>
      <c r="E59" s="14">
        <v>0</v>
      </c>
    </row>
    <row r="60" spans="2:5" x14ac:dyDescent="0.25">
      <c r="B60" s="1" t="s">
        <v>36</v>
      </c>
      <c r="C60" s="2">
        <f>SUM(C61:C64)</f>
        <v>782056129</v>
      </c>
      <c r="D60" s="2">
        <f t="shared" ref="D60:E60" si="6">SUM(D61:D64)</f>
        <v>0</v>
      </c>
      <c r="E60" s="3">
        <f t="shared" si="6"/>
        <v>0</v>
      </c>
    </row>
    <row r="61" spans="2:5" x14ac:dyDescent="0.25">
      <c r="B61" s="4" t="s">
        <v>37</v>
      </c>
      <c r="C61" s="24">
        <v>24900000</v>
      </c>
      <c r="D61" s="10">
        <v>0</v>
      </c>
      <c r="E61" s="14">
        <v>0</v>
      </c>
    </row>
    <row r="62" spans="2:5" x14ac:dyDescent="0.25">
      <c r="B62" s="4" t="s">
        <v>38</v>
      </c>
      <c r="C62" s="24">
        <v>757156129</v>
      </c>
      <c r="D62" s="10">
        <v>0</v>
      </c>
      <c r="E62" s="14">
        <v>0</v>
      </c>
    </row>
    <row r="63" spans="2:5" ht="15" customHeight="1" x14ac:dyDescent="0.25">
      <c r="B63" s="4" t="s">
        <v>39</v>
      </c>
      <c r="C63" s="10">
        <v>0</v>
      </c>
      <c r="D63" s="10">
        <v>0</v>
      </c>
      <c r="E63" s="14">
        <v>0</v>
      </c>
    </row>
    <row r="64" spans="2:5" ht="24" customHeight="1" x14ac:dyDescent="0.25">
      <c r="B64" s="4" t="s">
        <v>86</v>
      </c>
      <c r="C64" s="10">
        <v>0</v>
      </c>
      <c r="D64" s="10">
        <v>0</v>
      </c>
      <c r="E64" s="14">
        <v>0</v>
      </c>
    </row>
    <row r="65" spans="2:5" x14ac:dyDescent="0.25">
      <c r="B65" s="1" t="s">
        <v>63</v>
      </c>
      <c r="C65" s="11">
        <f t="shared" ref="C65:E65" si="7">SUM(C66:C67)</f>
        <v>0</v>
      </c>
      <c r="D65" s="11">
        <f t="shared" si="7"/>
        <v>0</v>
      </c>
      <c r="E65" s="12">
        <f t="shared" si="7"/>
        <v>0</v>
      </c>
    </row>
    <row r="66" spans="2:5" x14ac:dyDescent="0.25">
      <c r="B66" s="4" t="s">
        <v>40</v>
      </c>
      <c r="C66" s="10">
        <v>0</v>
      </c>
      <c r="D66" s="10">
        <v>0</v>
      </c>
      <c r="E66" s="14">
        <v>0</v>
      </c>
    </row>
    <row r="67" spans="2:5" x14ac:dyDescent="0.25">
      <c r="B67" s="4" t="s">
        <v>41</v>
      </c>
      <c r="C67" s="10">
        <v>0</v>
      </c>
      <c r="D67" s="10">
        <v>0</v>
      </c>
      <c r="E67" s="14">
        <v>0</v>
      </c>
    </row>
    <row r="68" spans="2:5" x14ac:dyDescent="0.25">
      <c r="B68" s="1" t="s">
        <v>42</v>
      </c>
      <c r="C68" s="11">
        <f t="shared" ref="C68:E68" si="8">SUM(C69:C71)</f>
        <v>0</v>
      </c>
      <c r="D68" s="11">
        <f t="shared" si="8"/>
        <v>0</v>
      </c>
      <c r="E68" s="12">
        <f t="shared" si="8"/>
        <v>0</v>
      </c>
    </row>
    <row r="69" spans="2:5" x14ac:dyDescent="0.25">
      <c r="B69" s="4" t="s">
        <v>43</v>
      </c>
      <c r="C69" s="10">
        <v>0</v>
      </c>
      <c r="D69" s="10">
        <v>0</v>
      </c>
      <c r="E69" s="14">
        <v>0</v>
      </c>
    </row>
    <row r="70" spans="2:5" x14ac:dyDescent="0.25">
      <c r="B70" s="4" t="s">
        <v>44</v>
      </c>
      <c r="C70" s="10">
        <v>0</v>
      </c>
      <c r="D70" s="10">
        <v>0</v>
      </c>
      <c r="E70" s="14">
        <v>0</v>
      </c>
    </row>
    <row r="71" spans="2:5" x14ac:dyDescent="0.25">
      <c r="B71" s="4" t="s">
        <v>45</v>
      </c>
      <c r="C71" s="10">
        <v>0</v>
      </c>
      <c r="D71" s="10">
        <v>0</v>
      </c>
      <c r="E71" s="14">
        <v>0</v>
      </c>
    </row>
    <row r="72" spans="2:5" ht="15.75" x14ac:dyDescent="0.25">
      <c r="B72" s="26" t="s">
        <v>95</v>
      </c>
      <c r="C72" s="27">
        <f>(C7+C13+C23+C33+C42+C50+C60+C65+C68)</f>
        <v>7296604802</v>
      </c>
      <c r="D72" s="27">
        <f t="shared" ref="D72:E72" si="9">(D7+D13+D23+D33+D42+D50+D60+D65+D68)</f>
        <v>0</v>
      </c>
      <c r="E72" s="28">
        <f t="shared" si="9"/>
        <v>0</v>
      </c>
    </row>
    <row r="73" spans="2:5" ht="15.75" x14ac:dyDescent="0.25">
      <c r="B73" s="32" t="s">
        <v>46</v>
      </c>
      <c r="C73" s="33"/>
      <c r="D73" s="33"/>
      <c r="E73" s="41"/>
    </row>
    <row r="74" spans="2:5" x14ac:dyDescent="0.25">
      <c r="B74" s="1" t="s">
        <v>47</v>
      </c>
      <c r="C74" s="2">
        <f>SUM(C75:C76)</f>
        <v>0</v>
      </c>
      <c r="D74" s="2">
        <f t="shared" ref="D74:E74" si="10">SUM(D75:D76)</f>
        <v>0</v>
      </c>
      <c r="E74" s="3">
        <f t="shared" si="10"/>
        <v>0</v>
      </c>
    </row>
    <row r="75" spans="2:5" x14ac:dyDescent="0.25">
      <c r="B75" s="4" t="s">
        <v>48</v>
      </c>
      <c r="C75" s="10">
        <v>0</v>
      </c>
      <c r="D75" s="10">
        <v>0</v>
      </c>
      <c r="E75" s="14">
        <v>0</v>
      </c>
    </row>
    <row r="76" spans="2:5" x14ac:dyDescent="0.25">
      <c r="B76" s="4" t="s">
        <v>49</v>
      </c>
      <c r="C76" s="10">
        <v>0</v>
      </c>
      <c r="D76" s="10">
        <v>0</v>
      </c>
      <c r="E76" s="14">
        <v>0</v>
      </c>
    </row>
    <row r="77" spans="2:5" x14ac:dyDescent="0.25">
      <c r="B77" s="1" t="s">
        <v>50</v>
      </c>
      <c r="C77" s="11">
        <f>SUM(C78:C79)</f>
        <v>0</v>
      </c>
      <c r="D77" s="11">
        <f t="shared" ref="D77:E77" si="11">SUM(D78:D79)</f>
        <v>0</v>
      </c>
      <c r="E77" s="12">
        <f t="shared" si="11"/>
        <v>0</v>
      </c>
    </row>
    <row r="78" spans="2:5" x14ac:dyDescent="0.25">
      <c r="B78" s="4" t="s">
        <v>51</v>
      </c>
      <c r="C78" s="10">
        <v>0</v>
      </c>
      <c r="D78" s="10">
        <v>0</v>
      </c>
      <c r="E78" s="14">
        <v>0</v>
      </c>
    </row>
    <row r="79" spans="2:5" x14ac:dyDescent="0.25">
      <c r="B79" s="4" t="s">
        <v>52</v>
      </c>
      <c r="C79" s="10">
        <v>0</v>
      </c>
      <c r="D79" s="10">
        <v>0</v>
      </c>
      <c r="E79" s="14">
        <v>0</v>
      </c>
    </row>
    <row r="80" spans="2:5" x14ac:dyDescent="0.25">
      <c r="B80" s="1" t="s">
        <v>53</v>
      </c>
      <c r="C80" s="15">
        <f>+C81</f>
        <v>0</v>
      </c>
      <c r="D80" s="15">
        <f>+D81</f>
        <v>0</v>
      </c>
      <c r="E80" s="16">
        <f>+E81</f>
        <v>0</v>
      </c>
    </row>
    <row r="81" spans="2:7" x14ac:dyDescent="0.25">
      <c r="B81" s="4" t="s">
        <v>87</v>
      </c>
      <c r="C81" s="15">
        <v>0</v>
      </c>
      <c r="D81" s="15">
        <v>0</v>
      </c>
      <c r="E81" s="16">
        <v>0</v>
      </c>
      <c r="G81" s="25"/>
    </row>
    <row r="82" spans="2:7" ht="16.5" thickBot="1" x14ac:dyDescent="0.3">
      <c r="B82" s="34" t="s">
        <v>54</v>
      </c>
      <c r="C82" s="35">
        <f>(C74+C77+C80)</f>
        <v>0</v>
      </c>
      <c r="D82" s="35">
        <f t="shared" ref="D82:E82" si="12">(D74+D77+D80)</f>
        <v>0</v>
      </c>
      <c r="E82" s="36">
        <f t="shared" si="12"/>
        <v>0</v>
      </c>
    </row>
    <row r="83" spans="2:7" ht="16.5" thickBot="1" x14ac:dyDescent="0.3">
      <c r="B83" s="42" t="s">
        <v>55</v>
      </c>
      <c r="C83" s="43">
        <f>(C72+C82)</f>
        <v>7296604802</v>
      </c>
      <c r="D83" s="43">
        <f>(D72+D82)</f>
        <v>0</v>
      </c>
      <c r="E83" s="44">
        <f>(E72+E82)</f>
        <v>0</v>
      </c>
    </row>
    <row r="84" spans="2:7" x14ac:dyDescent="0.25">
      <c r="B84" s="56" t="s">
        <v>56</v>
      </c>
      <c r="C84" s="55"/>
      <c r="D84" s="6"/>
      <c r="E84" s="6"/>
      <c r="G84" s="22"/>
    </row>
    <row r="85" spans="2:7" ht="15" customHeight="1" x14ac:dyDescent="0.25">
      <c r="B85" s="49" t="s">
        <v>90</v>
      </c>
      <c r="C85" s="49"/>
      <c r="D85" s="49"/>
      <c r="E85" s="49"/>
    </row>
    <row r="86" spans="2:7" x14ac:dyDescent="0.25">
      <c r="B86" s="54" t="s">
        <v>110</v>
      </c>
      <c r="C86" s="54"/>
      <c r="D86" s="54"/>
      <c r="E86" s="54"/>
    </row>
    <row r="87" spans="2:7" x14ac:dyDescent="0.25">
      <c r="B87" s="54" t="s">
        <v>111</v>
      </c>
      <c r="C87" s="55"/>
      <c r="D87" s="55"/>
      <c r="E87" s="55"/>
    </row>
    <row r="88" spans="2:7" x14ac:dyDescent="0.25">
      <c r="B88" s="55"/>
      <c r="C88" s="55"/>
      <c r="D88" s="55"/>
      <c r="E88" s="55"/>
    </row>
    <row r="89" spans="2:7" x14ac:dyDescent="0.25">
      <c r="B89" s="55"/>
      <c r="C89" s="55"/>
      <c r="D89" s="55"/>
      <c r="E89" s="55"/>
    </row>
    <row r="90" spans="2:7" ht="15" customHeight="1" x14ac:dyDescent="0.25">
      <c r="B90" s="57" t="s">
        <v>109</v>
      </c>
      <c r="C90" s="57"/>
      <c r="D90" s="57"/>
      <c r="E90" s="57"/>
    </row>
    <row r="91" spans="2:7" ht="15" customHeight="1" x14ac:dyDescent="0.25">
      <c r="B91" s="49" t="s">
        <v>112</v>
      </c>
      <c r="C91" s="49"/>
      <c r="D91" s="49"/>
      <c r="E91" s="49"/>
    </row>
    <row r="92" spans="2:7" ht="15" customHeight="1" x14ac:dyDescent="0.25">
      <c r="B92" s="49" t="s">
        <v>113</v>
      </c>
      <c r="C92" s="49"/>
      <c r="D92" s="49" t="s">
        <v>57</v>
      </c>
      <c r="E92" s="49"/>
    </row>
    <row r="93" spans="2:7" ht="18.75" customHeight="1" x14ac:dyDescent="0.25">
      <c r="B93" s="48" t="s">
        <v>96</v>
      </c>
      <c r="C93" s="7"/>
      <c r="D93" s="7"/>
      <c r="E93" s="7"/>
    </row>
    <row r="94" spans="2:7" ht="18.75" x14ac:dyDescent="0.3">
      <c r="B94" s="59" t="s">
        <v>58</v>
      </c>
      <c r="C94" s="60"/>
      <c r="D94" s="60"/>
      <c r="E94" s="60"/>
    </row>
    <row r="95" spans="2:7" ht="15" customHeight="1" x14ac:dyDescent="0.25">
      <c r="B95" s="49" t="s">
        <v>91</v>
      </c>
      <c r="C95" s="49"/>
      <c r="D95" s="49"/>
      <c r="E95" s="49"/>
    </row>
    <row r="96" spans="2:7" ht="15" customHeight="1" x14ac:dyDescent="0.25">
      <c r="B96" s="49" t="s">
        <v>92</v>
      </c>
      <c r="C96" s="49"/>
      <c r="D96" s="49"/>
      <c r="E96" s="49"/>
    </row>
    <row r="97" spans="2:5" ht="42.75" customHeight="1" x14ac:dyDescent="0.25">
      <c r="B97" s="49" t="s">
        <v>93</v>
      </c>
      <c r="C97" s="49"/>
      <c r="D97" s="49"/>
      <c r="E97" s="49"/>
    </row>
    <row r="98" spans="2:5" ht="15.75" customHeight="1" x14ac:dyDescent="0.3">
      <c r="B98" s="49" t="s">
        <v>59</v>
      </c>
      <c r="C98" s="49"/>
      <c r="D98" s="49"/>
      <c r="E98" s="49"/>
    </row>
    <row r="99" spans="2:5" x14ac:dyDescent="0.25">
      <c r="B99" s="58" t="s">
        <v>60</v>
      </c>
      <c r="C99" s="58"/>
      <c r="D99" s="58"/>
      <c r="E99" s="58"/>
    </row>
    <row r="100" spans="2:5" x14ac:dyDescent="0.25">
      <c r="B100" s="58" t="s">
        <v>94</v>
      </c>
      <c r="C100" s="58"/>
      <c r="D100" s="58"/>
      <c r="E100" s="58"/>
    </row>
    <row r="101" spans="2:5" x14ac:dyDescent="0.25">
      <c r="B101" s="8"/>
      <c r="C101" s="8"/>
      <c r="D101" s="8"/>
      <c r="E101" s="9"/>
    </row>
  </sheetData>
  <mergeCells count="18">
    <mergeCell ref="B99:E99"/>
    <mergeCell ref="B100:E100"/>
    <mergeCell ref="B92:E92"/>
    <mergeCell ref="B94:E94"/>
    <mergeCell ref="B95:E95"/>
    <mergeCell ref="B96:E96"/>
    <mergeCell ref="B97:E97"/>
    <mergeCell ref="B98:E98"/>
    <mergeCell ref="B91:E91"/>
    <mergeCell ref="B1:E1"/>
    <mergeCell ref="B2:E2"/>
    <mergeCell ref="B3:E3"/>
    <mergeCell ref="B4:E4"/>
    <mergeCell ref="B84:C84"/>
    <mergeCell ref="B85:E85"/>
    <mergeCell ref="B86:E86"/>
    <mergeCell ref="B87:E89"/>
    <mergeCell ref="B90:E90"/>
  </mergeCells>
  <pageMargins left="0.23622047244094491" right="0.23622047244094491" top="0.74803149606299213" bottom="0.74803149606299213" header="0.31496062992125984" footer="0.31496062992125984"/>
  <pageSetup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CAPÍTULO</vt:lpstr>
      <vt:lpstr>MARD con Proy</vt:lpstr>
      <vt:lpstr> MARD solo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Yanely Perez</dc:creator>
  <cp:lastModifiedBy>Maria Nunez</cp:lastModifiedBy>
  <cp:lastPrinted>2025-01-13T17:23:03Z</cp:lastPrinted>
  <dcterms:created xsi:type="dcterms:W3CDTF">2023-01-05T18:18:10Z</dcterms:created>
  <dcterms:modified xsi:type="dcterms:W3CDTF">2025-01-14T13:16:07Z</dcterms:modified>
</cp:coreProperties>
</file>