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Empleados Fijos" sheetId="1" r:id="rId1"/>
  </sheets>
  <definedNames/>
  <calcPr fullCalcOnLoad="1"/>
</workbook>
</file>

<file path=xl/sharedStrings.xml><?xml version="1.0" encoding="utf-8"?>
<sst xmlns="http://schemas.openxmlformats.org/spreadsheetml/2006/main" count="448" uniqueCount="36">
  <si>
    <t>CONSERJE</t>
  </si>
  <si>
    <t>SECRETARIA III</t>
  </si>
  <si>
    <t>SECRETARIA</t>
  </si>
  <si>
    <t>AUXILIAR</t>
  </si>
  <si>
    <t>ASISTENTE</t>
  </si>
  <si>
    <t>GUARDIAN</t>
  </si>
  <si>
    <t>AUXILIAR ADMINISTRATIVO</t>
  </si>
  <si>
    <t>VIGILANTE</t>
  </si>
  <si>
    <t>FIJO</t>
  </si>
  <si>
    <t>Tipo Empleado</t>
  </si>
  <si>
    <t>Sueldo Bruto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</si>
  <si>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</si>
  <si>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</si>
  <si>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</si>
  <si>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</si>
  <si>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</si>
  <si>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</si>
  <si>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</si>
  <si>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</si>
  <si>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</si>
  <si>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</si>
  <si>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</si>
  <si>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</si>
  <si>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</si>
  <si>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Serv. Funerarios INAVI</t>
  </si>
  <si>
    <t>DIVISION DE SEGURIDAD</t>
  </si>
  <si>
    <t>PERSONAL DE VIGILANCIA</t>
  </si>
  <si>
    <t>SEGURIDAD</t>
  </si>
  <si>
    <t>BASE TODAS</t>
  </si>
  <si>
    <t>CABO</t>
  </si>
  <si>
    <t>CARRERA ADMVA</t>
  </si>
  <si>
    <t>Cargo</t>
  </si>
  <si>
    <t>Lugar Funciones</t>
  </si>
  <si>
    <t>SEGURIDAD MILITAR</t>
  </si>
  <si>
    <t xml:space="preserve"> </t>
  </si>
  <si>
    <t>Correspondiente al mes de Diciembre del año 2023</t>
  </si>
</sst>
</file>

<file path=xl/styles.xml><?xml version="1.0" encoding="utf-8"?>
<styleSheet xmlns="http://schemas.openxmlformats.org/spreadsheetml/2006/main">
  <numFmts count="1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10C0A]#,##0.00;\-#,##0.00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Fill="1" applyAlignment="1">
      <alignment wrapText="1"/>
    </xf>
    <xf numFmtId="0" fontId="42" fillId="33" borderId="10" xfId="0" applyFont="1" applyFill="1" applyBorder="1" applyAlignment="1">
      <alignment vertical="top" readingOrder="1"/>
    </xf>
    <xf numFmtId="165" fontId="42" fillId="33" borderId="10" xfId="47" applyFont="1" applyFill="1" applyBorder="1" applyAlignment="1">
      <alignment vertical="top" readingOrder="1"/>
    </xf>
    <xf numFmtId="164" fontId="0" fillId="0" borderId="0" xfId="49" applyFont="1" applyAlignment="1">
      <alignment/>
    </xf>
    <xf numFmtId="164" fontId="42" fillId="33" borderId="10" xfId="49" applyFont="1" applyFill="1" applyBorder="1" applyAlignment="1">
      <alignment vertical="top" readingOrder="1"/>
    </xf>
    <xf numFmtId="164" fontId="20" fillId="0" borderId="10" xfId="49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64" fontId="3" fillId="0" borderId="0" xfId="49" applyFont="1" applyAlignment="1">
      <alignment/>
    </xf>
    <xf numFmtId="0" fontId="20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49" fontId="43" fillId="0" borderId="0" xfId="0" applyNumberFormat="1" applyFont="1" applyAlignment="1">
      <alignment horizontal="center"/>
    </xf>
    <xf numFmtId="49" fontId="43" fillId="0" borderId="11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zoomScale="87" zoomScaleNormal="87" zoomScaleSheetLayoutView="25" zoomScalePageLayoutView="0" workbookViewId="0" topLeftCell="A1">
      <selection activeCell="A3" sqref="A3:Q3"/>
    </sheetView>
  </sheetViews>
  <sheetFormatPr defaultColWidth="28.421875" defaultRowHeight="12.75"/>
  <cols>
    <col min="1" max="1" width="8.8515625" style="10" customWidth="1"/>
    <col min="2" max="2" width="32.421875" style="0" bestFit="1" customWidth="1"/>
    <col min="3" max="3" width="27.8515625" style="0" customWidth="1"/>
    <col min="4" max="4" width="27.57421875" style="0" customWidth="1"/>
    <col min="5" max="5" width="18.57421875" style="0" customWidth="1"/>
    <col min="6" max="6" width="17.421875" style="0" customWidth="1"/>
    <col min="7" max="7" width="18.57421875" style="0" customWidth="1"/>
    <col min="8" max="8" width="16.57421875" style="4" customWidth="1"/>
    <col min="9" max="10" width="15.140625" style="0" bestFit="1" customWidth="1"/>
    <col min="11" max="11" width="23.00390625" style="0" bestFit="1" customWidth="1"/>
    <col min="12" max="12" width="18.7109375" style="0" bestFit="1" customWidth="1"/>
    <col min="13" max="13" width="19.28125" style="0" bestFit="1" customWidth="1"/>
    <col min="14" max="14" width="22.57421875" style="0" customWidth="1"/>
    <col min="15" max="15" width="22.421875" style="0" customWidth="1"/>
    <col min="16" max="16" width="19.421875" style="0" bestFit="1" customWidth="1"/>
    <col min="17" max="17" width="18.8515625" style="0" bestFit="1" customWidth="1"/>
  </cols>
  <sheetData>
    <row r="1" spans="1:17" ht="12.75">
      <c r="A1" s="8"/>
      <c r="F1" s="4"/>
      <c r="G1" s="4"/>
      <c r="I1" s="4"/>
      <c r="J1" s="4"/>
      <c r="K1" s="4"/>
      <c r="L1" s="4"/>
      <c r="M1" s="4"/>
      <c r="N1" s="4"/>
      <c r="O1" s="4"/>
      <c r="P1" s="4"/>
      <c r="Q1" s="4"/>
    </row>
    <row r="2" spans="1:17" ht="28.5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8.5">
      <c r="A3" s="15" t="s">
        <v>35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2.75" customHeight="1">
      <c r="A4" s="7" t="s">
        <v>11</v>
      </c>
      <c r="B4" s="2" t="s">
        <v>31</v>
      </c>
      <c r="C4" s="2" t="s">
        <v>32</v>
      </c>
      <c r="D4" s="5" t="s">
        <v>9</v>
      </c>
      <c r="E4" s="5" t="s">
        <v>30</v>
      </c>
      <c r="F4" s="5" t="s">
        <v>10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24</v>
      </c>
      <c r="M4" s="5" t="s">
        <v>17</v>
      </c>
      <c r="N4" s="5" t="s">
        <v>18</v>
      </c>
      <c r="O4" s="5" t="s">
        <v>19</v>
      </c>
      <c r="P4" s="5" t="s">
        <v>20</v>
      </c>
      <c r="Q4" s="3" t="s">
        <v>21</v>
      </c>
    </row>
    <row r="5" spans="1:17" s="1" customFormat="1" ht="15">
      <c r="A5" s="9">
        <f>+SUBTOTAL(103,$B$5:B5)</f>
        <v>1</v>
      </c>
      <c r="B5" s="12" t="s">
        <v>4</v>
      </c>
      <c r="C5" s="12" t="s">
        <v>25</v>
      </c>
      <c r="D5" s="12" t="s">
        <v>8</v>
      </c>
      <c r="E5" s="13" t="s">
        <v>34</v>
      </c>
      <c r="F5" s="6">
        <v>95000</v>
      </c>
      <c r="G5" s="6">
        <v>2726.5</v>
      </c>
      <c r="H5" s="6">
        <v>10929.24</v>
      </c>
      <c r="I5" s="6">
        <v>2888</v>
      </c>
      <c r="J5" s="6">
        <v>0</v>
      </c>
      <c r="K5" s="6">
        <v>25</v>
      </c>
      <c r="L5" s="6">
        <v>0</v>
      </c>
      <c r="M5" s="6">
        <v>0</v>
      </c>
      <c r="N5" s="6">
        <v>0</v>
      </c>
      <c r="O5" s="6">
        <v>16568.74</v>
      </c>
      <c r="P5" s="6">
        <v>78431.26</v>
      </c>
      <c r="Q5" s="12" t="s">
        <v>22</v>
      </c>
    </row>
    <row r="6" spans="1:17" s="1" customFormat="1" ht="15">
      <c r="A6" s="9">
        <f>+SUBTOTAL(103,$B$5:B6)</f>
        <v>2</v>
      </c>
      <c r="B6" s="12" t="s">
        <v>27</v>
      </c>
      <c r="C6" s="12" t="s">
        <v>25</v>
      </c>
      <c r="D6" s="12" t="s">
        <v>26</v>
      </c>
      <c r="E6" s="13" t="s">
        <v>34</v>
      </c>
      <c r="F6" s="6">
        <v>80000</v>
      </c>
      <c r="G6" s="6">
        <v>0</v>
      </c>
      <c r="H6" s="6">
        <v>8582.87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8582.87</v>
      </c>
      <c r="P6" s="6">
        <v>71417.13</v>
      </c>
      <c r="Q6" s="12" t="s">
        <v>22</v>
      </c>
    </row>
    <row r="7" spans="1:17" s="1" customFormat="1" ht="16.5" customHeight="1">
      <c r="A7" s="9">
        <f>+SUBTOTAL(103,$B$5:B7)</f>
        <v>3</v>
      </c>
      <c r="B7" s="12" t="s">
        <v>27</v>
      </c>
      <c r="C7" s="12" t="s">
        <v>25</v>
      </c>
      <c r="D7" s="12" t="s">
        <v>26</v>
      </c>
      <c r="E7" s="13" t="s">
        <v>34</v>
      </c>
      <c r="F7" s="6">
        <v>55000</v>
      </c>
      <c r="G7" s="6">
        <v>0</v>
      </c>
      <c r="H7" s="6">
        <v>3195.88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3195.88</v>
      </c>
      <c r="P7" s="6">
        <v>51804.12</v>
      </c>
      <c r="Q7" s="12" t="s">
        <v>22</v>
      </c>
    </row>
    <row r="8" spans="1:17" s="1" customFormat="1" ht="15">
      <c r="A8" s="9">
        <f>+SUBTOTAL(103,$B$5:B8)</f>
        <v>4</v>
      </c>
      <c r="B8" s="12" t="s">
        <v>27</v>
      </c>
      <c r="C8" s="12" t="s">
        <v>25</v>
      </c>
      <c r="D8" s="12" t="s">
        <v>26</v>
      </c>
      <c r="E8" s="13" t="s">
        <v>34</v>
      </c>
      <c r="F8" s="6">
        <v>51000</v>
      </c>
      <c r="G8" s="6">
        <v>0</v>
      </c>
      <c r="H8" s="6">
        <v>2447.25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2447.25</v>
      </c>
      <c r="P8" s="6">
        <v>48552.75</v>
      </c>
      <c r="Q8" s="12" t="s">
        <v>22</v>
      </c>
    </row>
    <row r="9" spans="1:17" s="1" customFormat="1" ht="15">
      <c r="A9" s="9">
        <f>+SUBTOTAL(103,$B$5:B9)</f>
        <v>5</v>
      </c>
      <c r="B9" s="12" t="s">
        <v>27</v>
      </c>
      <c r="C9" s="12" t="s">
        <v>25</v>
      </c>
      <c r="D9" s="12" t="s">
        <v>26</v>
      </c>
      <c r="E9" s="13" t="s">
        <v>34</v>
      </c>
      <c r="F9" s="6">
        <v>50000</v>
      </c>
      <c r="G9" s="6">
        <v>0</v>
      </c>
      <c r="H9" s="6">
        <v>2297.25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5829.3</v>
      </c>
      <c r="O9" s="6">
        <v>8126.55</v>
      </c>
      <c r="P9" s="6">
        <v>41873.45</v>
      </c>
      <c r="Q9" s="12" t="s">
        <v>22</v>
      </c>
    </row>
    <row r="10" spans="1:17" s="1" customFormat="1" ht="15">
      <c r="A10" s="9">
        <f>+SUBTOTAL(103,$B$5:B10)</f>
        <v>6</v>
      </c>
      <c r="B10" s="12" t="s">
        <v>27</v>
      </c>
      <c r="C10" s="12" t="s">
        <v>25</v>
      </c>
      <c r="D10" s="12" t="s">
        <v>26</v>
      </c>
      <c r="E10" s="13" t="s">
        <v>34</v>
      </c>
      <c r="F10" s="6">
        <v>45000</v>
      </c>
      <c r="G10" s="6">
        <v>0</v>
      </c>
      <c r="H10" s="6">
        <v>1547.25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1547.25</v>
      </c>
      <c r="P10" s="6">
        <v>43452.75</v>
      </c>
      <c r="Q10" s="12" t="s">
        <v>22</v>
      </c>
    </row>
    <row r="11" spans="1:17" s="1" customFormat="1" ht="15">
      <c r="A11" s="9">
        <f>+SUBTOTAL(103,$B$5:B11)</f>
        <v>7</v>
      </c>
      <c r="B11" s="12" t="s">
        <v>27</v>
      </c>
      <c r="C11" s="12" t="s">
        <v>25</v>
      </c>
      <c r="D11" s="12" t="s">
        <v>26</v>
      </c>
      <c r="E11" s="13" t="s">
        <v>34</v>
      </c>
      <c r="F11" s="6">
        <v>42000</v>
      </c>
      <c r="G11" s="6">
        <v>0</v>
      </c>
      <c r="H11" s="6">
        <v>1097.25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1097.25</v>
      </c>
      <c r="P11" s="6">
        <v>40902.75</v>
      </c>
      <c r="Q11" s="12" t="s">
        <v>22</v>
      </c>
    </row>
    <row r="12" spans="1:17" s="1" customFormat="1" ht="15">
      <c r="A12" s="9">
        <f>+SUBTOTAL(103,$B$5:B12)</f>
        <v>8</v>
      </c>
      <c r="B12" s="12" t="s">
        <v>27</v>
      </c>
      <c r="C12" s="12" t="s">
        <v>25</v>
      </c>
      <c r="D12" s="12" t="s">
        <v>26</v>
      </c>
      <c r="E12" s="13"/>
      <c r="F12" s="6">
        <v>40000</v>
      </c>
      <c r="G12" s="6">
        <v>0</v>
      </c>
      <c r="H12" s="6">
        <v>797.25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797.25</v>
      </c>
      <c r="P12" s="6">
        <v>39202.75</v>
      </c>
      <c r="Q12" s="12" t="s">
        <v>22</v>
      </c>
    </row>
    <row r="13" spans="1:17" s="1" customFormat="1" ht="15">
      <c r="A13" s="9">
        <f>+SUBTOTAL(103,$B$5:B13)</f>
        <v>9</v>
      </c>
      <c r="B13" s="12" t="s">
        <v>3</v>
      </c>
      <c r="C13" s="12" t="s">
        <v>25</v>
      </c>
      <c r="D13" s="12" t="s">
        <v>8</v>
      </c>
      <c r="E13" s="13" t="s">
        <v>34</v>
      </c>
      <c r="F13" s="6">
        <v>32599.81</v>
      </c>
      <c r="G13" s="6">
        <v>935.61</v>
      </c>
      <c r="H13" s="6">
        <v>0</v>
      </c>
      <c r="I13" s="6">
        <v>991.03</v>
      </c>
      <c r="J13" s="6">
        <v>0</v>
      </c>
      <c r="K13" s="6">
        <v>25</v>
      </c>
      <c r="L13" s="6">
        <v>0</v>
      </c>
      <c r="M13" s="6">
        <v>0</v>
      </c>
      <c r="N13" s="6">
        <v>0</v>
      </c>
      <c r="O13" s="6">
        <v>1951.64</v>
      </c>
      <c r="P13" s="6">
        <v>30648.17</v>
      </c>
      <c r="Q13" s="12" t="s">
        <v>22</v>
      </c>
    </row>
    <row r="14" spans="1:17" s="1" customFormat="1" ht="15">
      <c r="A14" s="9">
        <f>+SUBTOTAL(103,$B$5:B14)</f>
        <v>10</v>
      </c>
      <c r="B14" s="12" t="s">
        <v>27</v>
      </c>
      <c r="C14" s="12" t="s">
        <v>25</v>
      </c>
      <c r="D14" s="12" t="s">
        <v>26</v>
      </c>
      <c r="E14" s="13" t="s">
        <v>34</v>
      </c>
      <c r="F14" s="6">
        <v>30000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1330</v>
      </c>
      <c r="O14" s="6">
        <v>1330</v>
      </c>
      <c r="P14" s="6">
        <v>28670</v>
      </c>
      <c r="Q14" s="12" t="s">
        <v>22</v>
      </c>
    </row>
    <row r="15" spans="1:17" s="1" customFormat="1" ht="15">
      <c r="A15" s="9">
        <f>+SUBTOTAL(103,$B$5:B15)</f>
        <v>11</v>
      </c>
      <c r="B15" s="12" t="s">
        <v>1</v>
      </c>
      <c r="C15" s="12" t="s">
        <v>25</v>
      </c>
      <c r="D15" s="12" t="s">
        <v>8</v>
      </c>
      <c r="E15" s="13" t="s">
        <v>34</v>
      </c>
      <c r="F15" s="6">
        <v>26250</v>
      </c>
      <c r="G15" s="6">
        <v>753.38</v>
      </c>
      <c r="H15" s="6">
        <v>0</v>
      </c>
      <c r="I15" s="6">
        <v>798</v>
      </c>
      <c r="J15" s="6">
        <v>0</v>
      </c>
      <c r="K15" s="6">
        <v>25</v>
      </c>
      <c r="L15" s="6">
        <v>0</v>
      </c>
      <c r="M15" s="6">
        <v>0</v>
      </c>
      <c r="N15" s="6">
        <v>0</v>
      </c>
      <c r="O15" s="6">
        <v>1576.38</v>
      </c>
      <c r="P15" s="6">
        <v>24673.62</v>
      </c>
      <c r="Q15" s="12" t="s">
        <v>23</v>
      </c>
    </row>
    <row r="16" spans="1:17" s="1" customFormat="1" ht="15">
      <c r="A16" s="9">
        <f>+SUBTOTAL(103,$B$5:B16)</f>
        <v>12</v>
      </c>
      <c r="B16" s="12" t="s">
        <v>6</v>
      </c>
      <c r="C16" s="12" t="s">
        <v>25</v>
      </c>
      <c r="D16" s="12" t="s">
        <v>8</v>
      </c>
      <c r="E16" s="13" t="s">
        <v>34</v>
      </c>
      <c r="F16" s="6">
        <v>24000</v>
      </c>
      <c r="G16" s="6">
        <v>688.8</v>
      </c>
      <c r="H16" s="6">
        <v>0</v>
      </c>
      <c r="I16" s="6">
        <v>729.6</v>
      </c>
      <c r="J16" s="6">
        <v>0</v>
      </c>
      <c r="K16" s="6">
        <v>25</v>
      </c>
      <c r="L16" s="6">
        <v>0</v>
      </c>
      <c r="M16" s="6">
        <v>0</v>
      </c>
      <c r="N16" s="6">
        <v>0</v>
      </c>
      <c r="O16" s="6">
        <v>1443.4</v>
      </c>
      <c r="P16" s="6">
        <v>22556.6</v>
      </c>
      <c r="Q16" s="12" t="s">
        <v>23</v>
      </c>
    </row>
    <row r="17" spans="1:17" s="1" customFormat="1" ht="15">
      <c r="A17" s="9">
        <f>+SUBTOTAL(103,$B$5:B17)</f>
        <v>13</v>
      </c>
      <c r="B17" s="12" t="s">
        <v>27</v>
      </c>
      <c r="C17" s="12" t="s">
        <v>25</v>
      </c>
      <c r="D17" s="12" t="s">
        <v>26</v>
      </c>
      <c r="E17" s="13" t="s">
        <v>34</v>
      </c>
      <c r="F17" s="6">
        <v>23000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23000</v>
      </c>
      <c r="Q17" s="12" t="s">
        <v>22</v>
      </c>
    </row>
    <row r="18" spans="1:17" s="1" customFormat="1" ht="15">
      <c r="A18" s="9">
        <f>+SUBTOTAL(103,$B$5:B18)</f>
        <v>14</v>
      </c>
      <c r="B18" s="12" t="s">
        <v>2</v>
      </c>
      <c r="C18" s="12" t="s">
        <v>25</v>
      </c>
      <c r="D18" s="12" t="s">
        <v>8</v>
      </c>
      <c r="E18" s="13" t="s">
        <v>34</v>
      </c>
      <c r="F18" s="6">
        <v>21000</v>
      </c>
      <c r="G18" s="6">
        <v>602.7</v>
      </c>
      <c r="H18" s="6">
        <v>0</v>
      </c>
      <c r="I18" s="6">
        <v>638.4</v>
      </c>
      <c r="J18" s="6">
        <v>0</v>
      </c>
      <c r="K18" s="6">
        <v>25</v>
      </c>
      <c r="L18" s="6">
        <v>0</v>
      </c>
      <c r="M18" s="6">
        <v>0</v>
      </c>
      <c r="N18" s="6">
        <v>0</v>
      </c>
      <c r="O18" s="6">
        <v>1266.1</v>
      </c>
      <c r="P18" s="6">
        <v>19733.9</v>
      </c>
      <c r="Q18" s="12" t="s">
        <v>23</v>
      </c>
    </row>
    <row r="19" spans="1:17" s="1" customFormat="1" ht="15">
      <c r="A19" s="9">
        <f>+SUBTOTAL(103,$B$5:B19)</f>
        <v>15</v>
      </c>
      <c r="B19" s="12" t="s">
        <v>27</v>
      </c>
      <c r="C19" s="12" t="s">
        <v>25</v>
      </c>
      <c r="D19" s="12" t="s">
        <v>26</v>
      </c>
      <c r="E19" s="13" t="s">
        <v>34</v>
      </c>
      <c r="F19" s="6">
        <v>20000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20000</v>
      </c>
      <c r="Q19" s="12" t="s">
        <v>22</v>
      </c>
    </row>
    <row r="20" spans="1:17" s="1" customFormat="1" ht="15">
      <c r="A20" s="9">
        <f>+SUBTOTAL(103,$B$5:B20)</f>
        <v>16</v>
      </c>
      <c r="B20" s="12" t="s">
        <v>27</v>
      </c>
      <c r="C20" s="12" t="s">
        <v>25</v>
      </c>
      <c r="D20" s="12" t="s">
        <v>26</v>
      </c>
      <c r="E20" s="13" t="s">
        <v>34</v>
      </c>
      <c r="F20" s="6">
        <v>20000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20000</v>
      </c>
      <c r="Q20" s="12" t="s">
        <v>22</v>
      </c>
    </row>
    <row r="21" spans="1:17" s="1" customFormat="1" ht="15">
      <c r="A21" s="9">
        <f>+SUBTOTAL(103,$B$5:B21)</f>
        <v>17</v>
      </c>
      <c r="B21" s="12" t="s">
        <v>27</v>
      </c>
      <c r="C21" s="12" t="s">
        <v>25</v>
      </c>
      <c r="D21" s="12" t="s">
        <v>26</v>
      </c>
      <c r="E21" s="13" t="s">
        <v>34</v>
      </c>
      <c r="F21" s="6">
        <v>20000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20000</v>
      </c>
      <c r="Q21" s="12" t="s">
        <v>22</v>
      </c>
    </row>
    <row r="22" spans="1:17" s="1" customFormat="1" ht="15">
      <c r="A22" s="9">
        <f>+SUBTOTAL(103,$B$5:B22)</f>
        <v>18</v>
      </c>
      <c r="B22" s="12" t="s">
        <v>7</v>
      </c>
      <c r="C22" s="12" t="s">
        <v>25</v>
      </c>
      <c r="D22" s="12" t="s">
        <v>8</v>
      </c>
      <c r="E22" s="13"/>
      <c r="F22" s="6">
        <v>18000</v>
      </c>
      <c r="G22" s="6">
        <v>516.6</v>
      </c>
      <c r="H22" s="6">
        <v>0</v>
      </c>
      <c r="I22" s="6">
        <v>547.2</v>
      </c>
      <c r="J22" s="6">
        <v>0</v>
      </c>
      <c r="K22" s="6">
        <v>25</v>
      </c>
      <c r="L22" s="6">
        <v>0</v>
      </c>
      <c r="M22" s="6">
        <v>0</v>
      </c>
      <c r="N22" s="6">
        <v>0</v>
      </c>
      <c r="O22" s="6">
        <v>1088.8</v>
      </c>
      <c r="P22" s="6">
        <v>16911.2</v>
      </c>
      <c r="Q22" s="12" t="s">
        <v>22</v>
      </c>
    </row>
    <row r="23" spans="1:17" s="1" customFormat="1" ht="15">
      <c r="A23" s="9">
        <f>+SUBTOTAL(103,$B$5:B23)</f>
        <v>19</v>
      </c>
      <c r="B23" s="12" t="s">
        <v>7</v>
      </c>
      <c r="C23" s="12" t="s">
        <v>33</v>
      </c>
      <c r="D23" s="12" t="s">
        <v>8</v>
      </c>
      <c r="E23" s="13"/>
      <c r="F23" s="6">
        <v>18000</v>
      </c>
      <c r="G23" s="6">
        <v>516.6</v>
      </c>
      <c r="H23" s="6">
        <v>0</v>
      </c>
      <c r="I23" s="6">
        <v>547.2</v>
      </c>
      <c r="J23" s="6">
        <v>0</v>
      </c>
      <c r="K23" s="6">
        <v>25</v>
      </c>
      <c r="L23" s="6">
        <v>0</v>
      </c>
      <c r="M23" s="6">
        <v>0</v>
      </c>
      <c r="N23" s="6">
        <v>0</v>
      </c>
      <c r="O23" s="6">
        <v>1088.8</v>
      </c>
      <c r="P23" s="6">
        <v>16911.2</v>
      </c>
      <c r="Q23" s="12" t="s">
        <v>22</v>
      </c>
    </row>
    <row r="24" spans="1:17" s="1" customFormat="1" ht="15">
      <c r="A24" s="9">
        <f>+SUBTOTAL(103,$B$5:B24)</f>
        <v>20</v>
      </c>
      <c r="B24" s="12" t="s">
        <v>7</v>
      </c>
      <c r="C24" s="12" t="s">
        <v>33</v>
      </c>
      <c r="D24" s="12" t="s">
        <v>8</v>
      </c>
      <c r="E24" s="13"/>
      <c r="F24" s="6">
        <v>18000</v>
      </c>
      <c r="G24" s="6">
        <v>516.6</v>
      </c>
      <c r="H24" s="6">
        <v>0</v>
      </c>
      <c r="I24" s="6">
        <v>547.2</v>
      </c>
      <c r="J24" s="6">
        <v>0</v>
      </c>
      <c r="K24" s="6">
        <v>25</v>
      </c>
      <c r="L24" s="6">
        <v>0</v>
      </c>
      <c r="M24" s="6">
        <v>0</v>
      </c>
      <c r="N24" s="6">
        <v>0</v>
      </c>
      <c r="O24" s="6">
        <v>1088.8</v>
      </c>
      <c r="P24" s="6">
        <v>16911.2</v>
      </c>
      <c r="Q24" s="12" t="s">
        <v>22</v>
      </c>
    </row>
    <row r="25" spans="1:17" s="1" customFormat="1" ht="15">
      <c r="A25" s="9">
        <f>+SUBTOTAL(103,$B$5:B25)</f>
        <v>21</v>
      </c>
      <c r="B25" s="12" t="s">
        <v>7</v>
      </c>
      <c r="C25" s="12" t="s">
        <v>25</v>
      </c>
      <c r="D25" s="12" t="s">
        <v>8</v>
      </c>
      <c r="E25" s="13"/>
      <c r="F25" s="6">
        <v>18000</v>
      </c>
      <c r="G25" s="6">
        <v>516.6</v>
      </c>
      <c r="H25" s="6">
        <v>0</v>
      </c>
      <c r="I25" s="6">
        <v>547.2</v>
      </c>
      <c r="J25" s="6">
        <v>0</v>
      </c>
      <c r="K25" s="6">
        <v>25</v>
      </c>
      <c r="L25" s="6">
        <v>0</v>
      </c>
      <c r="M25" s="6">
        <v>0</v>
      </c>
      <c r="N25" s="6">
        <v>0</v>
      </c>
      <c r="O25" s="6">
        <v>1088.8</v>
      </c>
      <c r="P25" s="6">
        <v>16911.2</v>
      </c>
      <c r="Q25" s="12" t="s">
        <v>22</v>
      </c>
    </row>
    <row r="26" spans="1:17" s="1" customFormat="1" ht="15">
      <c r="A26" s="9">
        <f>+SUBTOTAL(103,$B$5:B26)</f>
        <v>22</v>
      </c>
      <c r="B26" s="12" t="s">
        <v>7</v>
      </c>
      <c r="C26" s="12" t="s">
        <v>33</v>
      </c>
      <c r="D26" s="12" t="s">
        <v>8</v>
      </c>
      <c r="E26" s="13"/>
      <c r="F26" s="6">
        <v>18000</v>
      </c>
      <c r="G26" s="6">
        <v>516.6</v>
      </c>
      <c r="H26" s="6">
        <v>0</v>
      </c>
      <c r="I26" s="6">
        <v>547.2</v>
      </c>
      <c r="J26" s="6">
        <v>0</v>
      </c>
      <c r="K26" s="6">
        <v>25</v>
      </c>
      <c r="L26" s="6">
        <v>0</v>
      </c>
      <c r="M26" s="6">
        <v>0</v>
      </c>
      <c r="N26" s="6">
        <v>0</v>
      </c>
      <c r="O26" s="6">
        <v>1088.8</v>
      </c>
      <c r="P26" s="6">
        <v>16911.2</v>
      </c>
      <c r="Q26" s="12" t="s">
        <v>22</v>
      </c>
    </row>
    <row r="27" spans="1:17" s="1" customFormat="1" ht="15">
      <c r="A27" s="9">
        <f>+SUBTOTAL(103,$B$5:B27)</f>
        <v>23</v>
      </c>
      <c r="B27" s="12" t="s">
        <v>7</v>
      </c>
      <c r="C27" s="12" t="s">
        <v>25</v>
      </c>
      <c r="D27" s="12" t="s">
        <v>8</v>
      </c>
      <c r="E27" s="13"/>
      <c r="F27" s="6">
        <v>18000</v>
      </c>
      <c r="G27" s="6">
        <v>516.6</v>
      </c>
      <c r="H27" s="6">
        <v>0</v>
      </c>
      <c r="I27" s="6">
        <v>547.2</v>
      </c>
      <c r="J27" s="6">
        <v>0</v>
      </c>
      <c r="K27" s="6">
        <v>25</v>
      </c>
      <c r="L27" s="6">
        <v>0</v>
      </c>
      <c r="M27" s="6">
        <v>0</v>
      </c>
      <c r="N27" s="6">
        <v>0</v>
      </c>
      <c r="O27" s="6">
        <v>1088.8</v>
      </c>
      <c r="P27" s="6">
        <v>16911.2</v>
      </c>
      <c r="Q27" s="12" t="s">
        <v>22</v>
      </c>
    </row>
    <row r="28" spans="1:17" s="1" customFormat="1" ht="15">
      <c r="A28" s="9">
        <f>+SUBTOTAL(103,$B$5:B28)</f>
        <v>24</v>
      </c>
      <c r="B28" s="12" t="s">
        <v>27</v>
      </c>
      <c r="C28" s="12" t="s">
        <v>25</v>
      </c>
      <c r="D28" s="12" t="s">
        <v>26</v>
      </c>
      <c r="E28" s="13" t="s">
        <v>34</v>
      </c>
      <c r="F28" s="6">
        <v>18000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18000</v>
      </c>
      <c r="Q28" s="12" t="s">
        <v>23</v>
      </c>
    </row>
    <row r="29" spans="1:17" s="1" customFormat="1" ht="15">
      <c r="A29" s="9">
        <f>+SUBTOTAL(103,$B$5:B29)</f>
        <v>25</v>
      </c>
      <c r="B29" s="12" t="s">
        <v>3</v>
      </c>
      <c r="C29" s="12" t="s">
        <v>25</v>
      </c>
      <c r="D29" s="12" t="s">
        <v>8</v>
      </c>
      <c r="E29" s="13" t="s">
        <v>34</v>
      </c>
      <c r="F29" s="6">
        <v>16500</v>
      </c>
      <c r="G29" s="6">
        <v>473.55</v>
      </c>
      <c r="H29" s="6">
        <v>0</v>
      </c>
      <c r="I29" s="6">
        <v>501.6</v>
      </c>
      <c r="J29" s="6">
        <v>1587.38</v>
      </c>
      <c r="K29" s="6">
        <v>25</v>
      </c>
      <c r="L29" s="6">
        <v>0</v>
      </c>
      <c r="M29" s="6">
        <v>0</v>
      </c>
      <c r="N29" s="6">
        <v>0</v>
      </c>
      <c r="O29" s="6">
        <v>2587.53</v>
      </c>
      <c r="P29" s="6">
        <v>13912.47</v>
      </c>
      <c r="Q29" s="12" t="s">
        <v>22</v>
      </c>
    </row>
    <row r="30" spans="1:17" s="1" customFormat="1" ht="29.25" customHeight="1">
      <c r="A30" s="9">
        <f>+SUBTOTAL(103,$B$5:B30)</f>
        <v>26</v>
      </c>
      <c r="B30" s="12" t="s">
        <v>5</v>
      </c>
      <c r="C30" s="12" t="s">
        <v>25</v>
      </c>
      <c r="D30" s="12" t="s">
        <v>8</v>
      </c>
      <c r="E30" s="13" t="s">
        <v>34</v>
      </c>
      <c r="F30" s="6">
        <v>16500</v>
      </c>
      <c r="G30" s="6">
        <v>473.55</v>
      </c>
      <c r="H30" s="6">
        <v>0</v>
      </c>
      <c r="I30" s="6">
        <v>501.6</v>
      </c>
      <c r="J30" s="6">
        <v>0</v>
      </c>
      <c r="K30" s="6">
        <v>25</v>
      </c>
      <c r="L30" s="6">
        <v>0</v>
      </c>
      <c r="M30" s="6">
        <v>0</v>
      </c>
      <c r="N30" s="6">
        <v>0</v>
      </c>
      <c r="O30" s="6">
        <v>1000.15</v>
      </c>
      <c r="P30" s="6">
        <v>15499.85</v>
      </c>
      <c r="Q30" s="12" t="s">
        <v>22</v>
      </c>
    </row>
    <row r="31" spans="1:17" s="1" customFormat="1" ht="15">
      <c r="A31" s="9">
        <f>+SUBTOTAL(103,$B$5:B31)</f>
        <v>27</v>
      </c>
      <c r="B31" s="12" t="s">
        <v>27</v>
      </c>
      <c r="C31" s="12" t="s">
        <v>25</v>
      </c>
      <c r="D31" s="12" t="s">
        <v>26</v>
      </c>
      <c r="E31" s="13" t="s">
        <v>34</v>
      </c>
      <c r="F31" s="6">
        <v>15858.83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5063.16</v>
      </c>
      <c r="O31" s="6">
        <v>5063.16</v>
      </c>
      <c r="P31" s="6">
        <v>10795.67</v>
      </c>
      <c r="Q31" s="12" t="s">
        <v>22</v>
      </c>
    </row>
    <row r="32" spans="1:17" s="1" customFormat="1" ht="15">
      <c r="A32" s="9">
        <f>+SUBTOTAL(103,$B$5:B32)</f>
        <v>28</v>
      </c>
      <c r="B32" s="12" t="s">
        <v>29</v>
      </c>
      <c r="C32" s="12" t="s">
        <v>25</v>
      </c>
      <c r="D32" s="12" t="s">
        <v>26</v>
      </c>
      <c r="E32" s="13"/>
      <c r="F32" s="6">
        <v>15000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15000</v>
      </c>
      <c r="Q32" s="12" t="s">
        <v>22</v>
      </c>
    </row>
    <row r="33" spans="1:17" s="1" customFormat="1" ht="15">
      <c r="A33" s="9">
        <f>+SUBTOTAL(103,$B$5:B33)</f>
        <v>29</v>
      </c>
      <c r="B33" s="12" t="s">
        <v>27</v>
      </c>
      <c r="C33" s="12" t="s">
        <v>25</v>
      </c>
      <c r="D33" s="12" t="s">
        <v>26</v>
      </c>
      <c r="E33" s="13" t="s">
        <v>34</v>
      </c>
      <c r="F33" s="6">
        <v>15000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11682.5</v>
      </c>
      <c r="O33" s="6">
        <v>11682.5</v>
      </c>
      <c r="P33" s="6">
        <v>3317.5</v>
      </c>
      <c r="Q33" s="12" t="s">
        <v>22</v>
      </c>
    </row>
    <row r="34" spans="1:17" s="1" customFormat="1" ht="15">
      <c r="A34" s="9">
        <f>+SUBTOTAL(103,$B$5:B34)</f>
        <v>30</v>
      </c>
      <c r="B34" s="12" t="s">
        <v>27</v>
      </c>
      <c r="C34" s="12" t="s">
        <v>25</v>
      </c>
      <c r="D34" s="12" t="s">
        <v>26</v>
      </c>
      <c r="E34" s="13" t="s">
        <v>34</v>
      </c>
      <c r="F34" s="6">
        <v>15000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15000</v>
      </c>
      <c r="Q34" s="12" t="s">
        <v>22</v>
      </c>
    </row>
    <row r="35" spans="1:17" s="1" customFormat="1" ht="15">
      <c r="A35" s="9">
        <f>+SUBTOTAL(103,$B$5:B35)</f>
        <v>31</v>
      </c>
      <c r="B35" s="12" t="s">
        <v>27</v>
      </c>
      <c r="C35" s="12" t="s">
        <v>25</v>
      </c>
      <c r="D35" s="12" t="s">
        <v>26</v>
      </c>
      <c r="E35" s="13" t="s">
        <v>34</v>
      </c>
      <c r="F35" s="6">
        <v>15000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1000</v>
      </c>
      <c r="O35" s="6">
        <v>1000</v>
      </c>
      <c r="P35" s="6">
        <v>14000</v>
      </c>
      <c r="Q35" s="12" t="s">
        <v>22</v>
      </c>
    </row>
    <row r="36" spans="1:17" s="1" customFormat="1" ht="15">
      <c r="A36" s="9">
        <f>+SUBTOTAL(103,$B$5:B36)</f>
        <v>32</v>
      </c>
      <c r="B36" s="12" t="s">
        <v>27</v>
      </c>
      <c r="C36" s="12" t="s">
        <v>25</v>
      </c>
      <c r="D36" s="12" t="s">
        <v>26</v>
      </c>
      <c r="E36" s="13" t="s">
        <v>34</v>
      </c>
      <c r="F36" s="6">
        <v>15000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3322.89</v>
      </c>
      <c r="O36" s="6">
        <v>3322.89</v>
      </c>
      <c r="P36" s="6">
        <v>11677.11</v>
      </c>
      <c r="Q36" s="12" t="s">
        <v>22</v>
      </c>
    </row>
    <row r="37" spans="1:17" s="1" customFormat="1" ht="15">
      <c r="A37" s="9">
        <f>+SUBTOTAL(103,$B$5:B37)</f>
        <v>33</v>
      </c>
      <c r="B37" s="12" t="s">
        <v>27</v>
      </c>
      <c r="C37" s="12" t="s">
        <v>25</v>
      </c>
      <c r="D37" s="12" t="s">
        <v>26</v>
      </c>
      <c r="E37" s="13" t="s">
        <v>34</v>
      </c>
      <c r="F37" s="6">
        <v>15000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15000</v>
      </c>
      <c r="Q37" s="12" t="s">
        <v>23</v>
      </c>
    </row>
    <row r="38" spans="1:17" s="1" customFormat="1" ht="15">
      <c r="A38" s="9">
        <f>+SUBTOTAL(103,$B$5:B38)</f>
        <v>34</v>
      </c>
      <c r="B38" s="12" t="s">
        <v>27</v>
      </c>
      <c r="C38" s="12" t="s">
        <v>25</v>
      </c>
      <c r="D38" s="12" t="s">
        <v>26</v>
      </c>
      <c r="E38" s="13" t="s">
        <v>34</v>
      </c>
      <c r="F38" s="6">
        <v>15000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15000</v>
      </c>
      <c r="Q38" s="12" t="s">
        <v>22</v>
      </c>
    </row>
    <row r="39" spans="1:17" s="1" customFormat="1" ht="15">
      <c r="A39" s="9">
        <f>+SUBTOTAL(103,$B$5:B39)</f>
        <v>35</v>
      </c>
      <c r="B39" s="12" t="s">
        <v>27</v>
      </c>
      <c r="C39" s="12" t="s">
        <v>25</v>
      </c>
      <c r="D39" s="12" t="s">
        <v>26</v>
      </c>
      <c r="E39" s="13" t="s">
        <v>34</v>
      </c>
      <c r="F39" s="6">
        <v>15000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15000</v>
      </c>
      <c r="Q39" s="12" t="s">
        <v>22</v>
      </c>
    </row>
    <row r="40" spans="1:17" s="1" customFormat="1" ht="15">
      <c r="A40" s="9">
        <f>+SUBTOTAL(103,$B$5:B40)</f>
        <v>36</v>
      </c>
      <c r="B40" s="12" t="s">
        <v>27</v>
      </c>
      <c r="C40" s="12" t="s">
        <v>25</v>
      </c>
      <c r="D40" s="12" t="s">
        <v>26</v>
      </c>
      <c r="E40" s="13" t="s">
        <v>34</v>
      </c>
      <c r="F40" s="6">
        <v>15000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1000</v>
      </c>
      <c r="O40" s="6">
        <v>1000</v>
      </c>
      <c r="P40" s="6">
        <v>14000</v>
      </c>
      <c r="Q40" s="12" t="s">
        <v>23</v>
      </c>
    </row>
    <row r="41" spans="1:17" s="1" customFormat="1" ht="15">
      <c r="A41" s="9">
        <f>+SUBTOTAL(103,$B$5:B41)</f>
        <v>37</v>
      </c>
      <c r="B41" s="12" t="s">
        <v>27</v>
      </c>
      <c r="C41" s="12" t="s">
        <v>25</v>
      </c>
      <c r="D41" s="12" t="s">
        <v>26</v>
      </c>
      <c r="E41" s="13" t="s">
        <v>34</v>
      </c>
      <c r="F41" s="6">
        <v>14000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1400</v>
      </c>
      <c r="O41" s="6">
        <v>1400</v>
      </c>
      <c r="P41" s="6">
        <v>12600</v>
      </c>
      <c r="Q41" s="12" t="s">
        <v>23</v>
      </c>
    </row>
    <row r="42" spans="1:17" s="1" customFormat="1" ht="15">
      <c r="A42" s="9">
        <f>+SUBTOTAL(103,$B$5:B42)</f>
        <v>38</v>
      </c>
      <c r="B42" s="12" t="s">
        <v>27</v>
      </c>
      <c r="C42" s="12" t="s">
        <v>25</v>
      </c>
      <c r="D42" s="12" t="s">
        <v>26</v>
      </c>
      <c r="E42" s="13" t="s">
        <v>34</v>
      </c>
      <c r="F42" s="6">
        <v>12000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12000</v>
      </c>
      <c r="Q42" s="12" t="s">
        <v>22</v>
      </c>
    </row>
    <row r="43" spans="1:17" s="1" customFormat="1" ht="15">
      <c r="A43" s="9">
        <f>+SUBTOTAL(103,$B$5:B43)</f>
        <v>39</v>
      </c>
      <c r="B43" s="12" t="s">
        <v>27</v>
      </c>
      <c r="C43" s="12" t="s">
        <v>25</v>
      </c>
      <c r="D43" s="12" t="s">
        <v>26</v>
      </c>
      <c r="E43" s="13" t="s">
        <v>34</v>
      </c>
      <c r="F43" s="6">
        <v>12000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1961.54</v>
      </c>
      <c r="O43" s="6">
        <v>1961.54</v>
      </c>
      <c r="P43" s="6">
        <v>10038.46</v>
      </c>
      <c r="Q43" s="12" t="s">
        <v>22</v>
      </c>
    </row>
    <row r="44" spans="1:17" s="1" customFormat="1" ht="15">
      <c r="A44" s="9">
        <f>+SUBTOTAL(103,$B$5:B44)</f>
        <v>40</v>
      </c>
      <c r="B44" s="12" t="s">
        <v>27</v>
      </c>
      <c r="C44" s="12" t="s">
        <v>25</v>
      </c>
      <c r="D44" s="12" t="s">
        <v>26</v>
      </c>
      <c r="E44" s="13" t="s">
        <v>34</v>
      </c>
      <c r="F44" s="6">
        <v>12000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12000</v>
      </c>
      <c r="Q44" s="12" t="s">
        <v>22</v>
      </c>
    </row>
    <row r="45" spans="1:17" s="1" customFormat="1" ht="15">
      <c r="A45" s="9">
        <f>+SUBTOTAL(103,$B$5:B45)</f>
        <v>41</v>
      </c>
      <c r="B45" s="12" t="s">
        <v>27</v>
      </c>
      <c r="C45" s="12" t="s">
        <v>25</v>
      </c>
      <c r="D45" s="12" t="s">
        <v>26</v>
      </c>
      <c r="E45" s="13" t="s">
        <v>34</v>
      </c>
      <c r="F45" s="6">
        <v>12000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12000</v>
      </c>
      <c r="Q45" s="12" t="s">
        <v>22</v>
      </c>
    </row>
    <row r="46" spans="1:17" s="1" customFormat="1" ht="15">
      <c r="A46" s="9">
        <f>+SUBTOTAL(103,$B$5:B46)</f>
        <v>42</v>
      </c>
      <c r="B46" s="12" t="s">
        <v>27</v>
      </c>
      <c r="C46" s="12" t="s">
        <v>25</v>
      </c>
      <c r="D46" s="12" t="s">
        <v>26</v>
      </c>
      <c r="E46" s="13" t="s">
        <v>34</v>
      </c>
      <c r="F46" s="6">
        <v>12000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12000</v>
      </c>
      <c r="Q46" s="12" t="s">
        <v>22</v>
      </c>
    </row>
    <row r="47" spans="1:17" s="1" customFormat="1" ht="15">
      <c r="A47" s="9">
        <f>+SUBTOTAL(103,$B$5:B47)</f>
        <v>43</v>
      </c>
      <c r="B47" s="12" t="s">
        <v>27</v>
      </c>
      <c r="C47" s="12" t="s">
        <v>25</v>
      </c>
      <c r="D47" s="12" t="s">
        <v>26</v>
      </c>
      <c r="E47" s="13" t="s">
        <v>34</v>
      </c>
      <c r="F47" s="6">
        <v>12000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2645.06</v>
      </c>
      <c r="O47" s="6">
        <v>2645.06</v>
      </c>
      <c r="P47" s="6">
        <v>9354.94</v>
      </c>
      <c r="Q47" s="12" t="s">
        <v>22</v>
      </c>
    </row>
    <row r="48" spans="1:17" s="1" customFormat="1" ht="15">
      <c r="A48" s="9">
        <f>+SUBTOTAL(103,$B$5:B48)</f>
        <v>44</v>
      </c>
      <c r="B48" s="12" t="s">
        <v>27</v>
      </c>
      <c r="C48" s="12" t="s">
        <v>25</v>
      </c>
      <c r="D48" s="12" t="s">
        <v>26</v>
      </c>
      <c r="E48" s="13" t="s">
        <v>34</v>
      </c>
      <c r="F48" s="6">
        <v>12000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12000</v>
      </c>
      <c r="Q48" s="12" t="s">
        <v>22</v>
      </c>
    </row>
    <row r="49" spans="1:17" s="1" customFormat="1" ht="15">
      <c r="A49" s="9">
        <f>+SUBTOTAL(103,$B$5:B49)</f>
        <v>45</v>
      </c>
      <c r="B49" s="12" t="s">
        <v>27</v>
      </c>
      <c r="C49" s="12" t="s">
        <v>25</v>
      </c>
      <c r="D49" s="12" t="s">
        <v>26</v>
      </c>
      <c r="E49" s="13" t="s">
        <v>34</v>
      </c>
      <c r="F49" s="6">
        <v>12000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12000</v>
      </c>
      <c r="Q49" s="12" t="s">
        <v>22</v>
      </c>
    </row>
    <row r="50" spans="1:17" s="1" customFormat="1" ht="15">
      <c r="A50" s="9">
        <f>+SUBTOTAL(103,$B$5:B50)</f>
        <v>46</v>
      </c>
      <c r="B50" s="12" t="s">
        <v>27</v>
      </c>
      <c r="C50" s="12" t="s">
        <v>25</v>
      </c>
      <c r="D50" s="12" t="s">
        <v>26</v>
      </c>
      <c r="E50" s="13"/>
      <c r="F50" s="6">
        <v>12000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12000</v>
      </c>
      <c r="Q50" s="12" t="s">
        <v>23</v>
      </c>
    </row>
    <row r="51" spans="1:17" s="1" customFormat="1" ht="15">
      <c r="A51" s="9">
        <f>+SUBTOTAL(103,$B$5:B51)</f>
        <v>47</v>
      </c>
      <c r="B51" s="12" t="s">
        <v>27</v>
      </c>
      <c r="C51" s="12" t="s">
        <v>25</v>
      </c>
      <c r="D51" s="12" t="s">
        <v>26</v>
      </c>
      <c r="E51" s="13" t="s">
        <v>34</v>
      </c>
      <c r="F51" s="6">
        <v>12000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12000</v>
      </c>
      <c r="Q51" s="12" t="s">
        <v>22</v>
      </c>
    </row>
    <row r="52" spans="1:17" s="1" customFormat="1" ht="15">
      <c r="A52" s="9">
        <f>+SUBTOTAL(103,$B$5:B52)</f>
        <v>48</v>
      </c>
      <c r="B52" s="12" t="s">
        <v>7</v>
      </c>
      <c r="C52" s="12" t="s">
        <v>25</v>
      </c>
      <c r="D52" s="12" t="s">
        <v>8</v>
      </c>
      <c r="E52" s="13" t="s">
        <v>34</v>
      </c>
      <c r="F52" s="6">
        <v>11000</v>
      </c>
      <c r="G52" s="6">
        <v>315.7</v>
      </c>
      <c r="H52" s="6">
        <v>0</v>
      </c>
      <c r="I52" s="6">
        <v>334.4</v>
      </c>
      <c r="J52" s="6">
        <v>0</v>
      </c>
      <c r="K52" s="6">
        <v>25</v>
      </c>
      <c r="L52" s="6">
        <v>0</v>
      </c>
      <c r="M52" s="6">
        <v>0</v>
      </c>
      <c r="N52" s="6">
        <v>0</v>
      </c>
      <c r="O52" s="6">
        <v>675.1</v>
      </c>
      <c r="P52" s="6">
        <v>10324.9</v>
      </c>
      <c r="Q52" s="12" t="s">
        <v>22</v>
      </c>
    </row>
    <row r="53" spans="1:17" s="1" customFormat="1" ht="15">
      <c r="A53" s="9">
        <f>+SUBTOTAL(103,$B$5:B53)</f>
        <v>49</v>
      </c>
      <c r="B53" s="12" t="s">
        <v>7</v>
      </c>
      <c r="C53" s="12" t="s">
        <v>25</v>
      </c>
      <c r="D53" s="12" t="s">
        <v>8</v>
      </c>
      <c r="E53" s="13" t="s">
        <v>34</v>
      </c>
      <c r="F53" s="6">
        <v>11000</v>
      </c>
      <c r="G53" s="6">
        <v>315.7</v>
      </c>
      <c r="H53" s="6">
        <v>0</v>
      </c>
      <c r="I53" s="6">
        <v>334.4</v>
      </c>
      <c r="J53" s="6">
        <v>0</v>
      </c>
      <c r="K53" s="6">
        <v>25</v>
      </c>
      <c r="L53" s="6">
        <v>0</v>
      </c>
      <c r="M53" s="6">
        <v>0</v>
      </c>
      <c r="N53" s="6">
        <v>0</v>
      </c>
      <c r="O53" s="6">
        <v>675.1</v>
      </c>
      <c r="P53" s="6">
        <v>10324.9</v>
      </c>
      <c r="Q53" s="12" t="s">
        <v>22</v>
      </c>
    </row>
    <row r="54" spans="1:17" s="1" customFormat="1" ht="15">
      <c r="A54" s="9">
        <f>+SUBTOTAL(103,$B$5:B54)</f>
        <v>50</v>
      </c>
      <c r="B54" s="12" t="s">
        <v>27</v>
      </c>
      <c r="C54" s="12" t="s">
        <v>25</v>
      </c>
      <c r="D54" s="12" t="s">
        <v>26</v>
      </c>
      <c r="E54" s="13" t="s">
        <v>34</v>
      </c>
      <c r="F54" s="6">
        <v>11000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11000</v>
      </c>
      <c r="Q54" s="12" t="s">
        <v>22</v>
      </c>
    </row>
    <row r="55" spans="1:17" s="1" customFormat="1" ht="15">
      <c r="A55" s="9">
        <f>+SUBTOTAL(103,$B$5:B55)</f>
        <v>51</v>
      </c>
      <c r="B55" s="12" t="s">
        <v>5</v>
      </c>
      <c r="C55" s="12" t="s">
        <v>25</v>
      </c>
      <c r="D55" s="12" t="s">
        <v>8</v>
      </c>
      <c r="E55" s="13" t="s">
        <v>34</v>
      </c>
      <c r="F55" s="6">
        <v>11000</v>
      </c>
      <c r="G55" s="6">
        <v>315.7</v>
      </c>
      <c r="H55" s="6">
        <v>0</v>
      </c>
      <c r="I55" s="6">
        <v>334.4</v>
      </c>
      <c r="J55" s="6">
        <v>0</v>
      </c>
      <c r="K55" s="6">
        <v>25</v>
      </c>
      <c r="L55" s="6">
        <v>0</v>
      </c>
      <c r="M55" s="6">
        <v>0</v>
      </c>
      <c r="N55" s="6">
        <v>0</v>
      </c>
      <c r="O55" s="6">
        <v>675.1</v>
      </c>
      <c r="P55" s="6">
        <v>10324.9</v>
      </c>
      <c r="Q55" s="12" t="s">
        <v>22</v>
      </c>
    </row>
    <row r="56" spans="1:17" s="1" customFormat="1" ht="15">
      <c r="A56" s="9">
        <f>+SUBTOTAL(103,$B$5:B56)</f>
        <v>52</v>
      </c>
      <c r="B56" s="12" t="s">
        <v>5</v>
      </c>
      <c r="C56" s="12" t="s">
        <v>25</v>
      </c>
      <c r="D56" s="12" t="s">
        <v>8</v>
      </c>
      <c r="E56" s="13" t="s">
        <v>34</v>
      </c>
      <c r="F56" s="6">
        <v>11000</v>
      </c>
      <c r="G56" s="6">
        <v>315.7</v>
      </c>
      <c r="H56" s="6">
        <v>0</v>
      </c>
      <c r="I56" s="6">
        <v>334.4</v>
      </c>
      <c r="J56" s="6">
        <v>0</v>
      </c>
      <c r="K56" s="6">
        <v>25</v>
      </c>
      <c r="L56" s="6">
        <v>0</v>
      </c>
      <c r="M56" s="6">
        <v>0</v>
      </c>
      <c r="N56" s="6">
        <v>7211.33</v>
      </c>
      <c r="O56" s="6">
        <v>7886.43</v>
      </c>
      <c r="P56" s="6">
        <v>3113.57</v>
      </c>
      <c r="Q56" s="12" t="s">
        <v>22</v>
      </c>
    </row>
    <row r="57" spans="1:17" s="1" customFormat="1" ht="15">
      <c r="A57" s="9">
        <f>+SUBTOTAL(103,$B$5:B57)</f>
        <v>53</v>
      </c>
      <c r="B57" s="12" t="s">
        <v>0</v>
      </c>
      <c r="C57" s="12" t="s">
        <v>25</v>
      </c>
      <c r="D57" s="12" t="s">
        <v>8</v>
      </c>
      <c r="E57" s="13"/>
      <c r="F57" s="6">
        <v>11000</v>
      </c>
      <c r="G57" s="6">
        <v>315.7</v>
      </c>
      <c r="H57" s="6">
        <v>0</v>
      </c>
      <c r="I57" s="6">
        <v>334.4</v>
      </c>
      <c r="J57" s="6">
        <v>0</v>
      </c>
      <c r="K57" s="6">
        <v>25</v>
      </c>
      <c r="L57" s="6">
        <v>0</v>
      </c>
      <c r="M57" s="6">
        <v>0</v>
      </c>
      <c r="N57" s="6">
        <v>0</v>
      </c>
      <c r="O57" s="6">
        <v>675.1</v>
      </c>
      <c r="P57" s="6">
        <v>10324.9</v>
      </c>
      <c r="Q57" s="12" t="s">
        <v>23</v>
      </c>
    </row>
    <row r="58" spans="1:17" s="1" customFormat="1" ht="15">
      <c r="A58" s="9">
        <f>+SUBTOTAL(103,$B$5:B58)</f>
        <v>54</v>
      </c>
      <c r="B58" s="12" t="s">
        <v>5</v>
      </c>
      <c r="C58" s="12" t="s">
        <v>25</v>
      </c>
      <c r="D58" s="12" t="s">
        <v>8</v>
      </c>
      <c r="E58" s="13" t="s">
        <v>34</v>
      </c>
      <c r="F58" s="6">
        <v>10000</v>
      </c>
      <c r="G58" s="6">
        <v>287</v>
      </c>
      <c r="H58" s="6">
        <v>0</v>
      </c>
      <c r="I58" s="6">
        <v>304</v>
      </c>
      <c r="J58" s="6">
        <v>0</v>
      </c>
      <c r="K58" s="6">
        <v>25</v>
      </c>
      <c r="L58" s="6">
        <v>0</v>
      </c>
      <c r="M58" s="6">
        <v>0</v>
      </c>
      <c r="N58" s="6">
        <v>0</v>
      </c>
      <c r="O58" s="6">
        <v>616</v>
      </c>
      <c r="P58" s="6">
        <v>9384</v>
      </c>
      <c r="Q58" s="12" t="s">
        <v>22</v>
      </c>
    </row>
    <row r="59" spans="1:17" s="1" customFormat="1" ht="15">
      <c r="A59" s="9">
        <f>+SUBTOTAL(103,$B$5:B59)</f>
        <v>55</v>
      </c>
      <c r="B59" s="12" t="s">
        <v>27</v>
      </c>
      <c r="C59" s="12" t="s">
        <v>25</v>
      </c>
      <c r="D59" s="12" t="s">
        <v>26</v>
      </c>
      <c r="E59" s="13" t="s">
        <v>34</v>
      </c>
      <c r="F59" s="6">
        <v>10000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8013.07</v>
      </c>
      <c r="O59" s="6">
        <v>8013.07</v>
      </c>
      <c r="P59" s="6">
        <v>1986.93</v>
      </c>
      <c r="Q59" s="12" t="s">
        <v>22</v>
      </c>
    </row>
    <row r="60" spans="1:17" s="1" customFormat="1" ht="15">
      <c r="A60" s="9">
        <f>+SUBTOTAL(103,$B$5:B60)</f>
        <v>56</v>
      </c>
      <c r="B60" s="12" t="s">
        <v>27</v>
      </c>
      <c r="C60" s="12" t="s">
        <v>25</v>
      </c>
      <c r="D60" s="12" t="s">
        <v>26</v>
      </c>
      <c r="E60" s="13" t="s">
        <v>34</v>
      </c>
      <c r="F60" s="6">
        <v>9000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9000</v>
      </c>
      <c r="Q60" s="12" t="s">
        <v>22</v>
      </c>
    </row>
    <row r="61" spans="1:17" s="1" customFormat="1" ht="15">
      <c r="A61" s="9">
        <f>+SUBTOTAL(103,$B$5:B61)</f>
        <v>57</v>
      </c>
      <c r="B61" s="12" t="s">
        <v>27</v>
      </c>
      <c r="C61" s="12" t="s">
        <v>25</v>
      </c>
      <c r="D61" s="12" t="s">
        <v>26</v>
      </c>
      <c r="E61" s="13"/>
      <c r="F61" s="6">
        <v>7200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5996.8</v>
      </c>
      <c r="O61" s="6">
        <v>5996.8</v>
      </c>
      <c r="P61" s="6">
        <v>1203.2</v>
      </c>
      <c r="Q61" s="12" t="s">
        <v>22</v>
      </c>
    </row>
    <row r="62" spans="1:17" s="1" customFormat="1" ht="15">
      <c r="A62" s="9">
        <f>+SUBTOTAL(103,$B$5:B62)</f>
        <v>58</v>
      </c>
      <c r="B62" s="12" t="s">
        <v>27</v>
      </c>
      <c r="C62" s="12" t="s">
        <v>25</v>
      </c>
      <c r="D62" s="12" t="s">
        <v>26</v>
      </c>
      <c r="E62" s="13"/>
      <c r="F62" s="6">
        <v>7200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1170</v>
      </c>
      <c r="O62" s="6">
        <v>1170</v>
      </c>
      <c r="P62" s="6">
        <v>6030</v>
      </c>
      <c r="Q62" s="12" t="s">
        <v>22</v>
      </c>
    </row>
    <row r="63" spans="1:17" s="1" customFormat="1" ht="15">
      <c r="A63" s="9">
        <f>+SUBTOTAL(103,$B$5:B63)</f>
        <v>59</v>
      </c>
      <c r="B63" s="12" t="s">
        <v>27</v>
      </c>
      <c r="C63" s="12" t="s">
        <v>25</v>
      </c>
      <c r="D63" s="12" t="s">
        <v>26</v>
      </c>
      <c r="E63" s="13"/>
      <c r="F63" s="6">
        <v>7200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1425.73</v>
      </c>
      <c r="O63" s="6">
        <v>1425.73</v>
      </c>
      <c r="P63" s="6">
        <v>5774.27</v>
      </c>
      <c r="Q63" s="12" t="s">
        <v>22</v>
      </c>
    </row>
    <row r="64" spans="1:17" s="1" customFormat="1" ht="15">
      <c r="A64" s="9">
        <f>+SUBTOTAL(103,$B$5:B64)</f>
        <v>60</v>
      </c>
      <c r="B64" s="12" t="s">
        <v>27</v>
      </c>
      <c r="C64" s="12" t="s">
        <v>25</v>
      </c>
      <c r="D64" s="12" t="s">
        <v>26</v>
      </c>
      <c r="E64" s="13"/>
      <c r="F64" s="6">
        <v>7200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3251.35</v>
      </c>
      <c r="O64" s="6">
        <v>3251.35</v>
      </c>
      <c r="P64" s="6">
        <v>3948.65</v>
      </c>
      <c r="Q64" s="12" t="s">
        <v>22</v>
      </c>
    </row>
    <row r="65" spans="1:17" s="1" customFormat="1" ht="15">
      <c r="A65" s="9">
        <f>+SUBTOTAL(103,$B$5:B65)</f>
        <v>61</v>
      </c>
      <c r="B65" s="12" t="s">
        <v>27</v>
      </c>
      <c r="C65" s="12" t="s">
        <v>25</v>
      </c>
      <c r="D65" s="12" t="s">
        <v>26</v>
      </c>
      <c r="E65" s="13"/>
      <c r="F65" s="6">
        <v>7200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7150.14</v>
      </c>
      <c r="O65" s="6">
        <v>7150.14</v>
      </c>
      <c r="P65" s="6">
        <v>49.86</v>
      </c>
      <c r="Q65" s="12" t="s">
        <v>22</v>
      </c>
    </row>
    <row r="66" spans="1:17" s="1" customFormat="1" ht="15">
      <c r="A66" s="9">
        <f>+SUBTOTAL(103,$B$5:B66)</f>
        <v>62</v>
      </c>
      <c r="B66" s="12" t="s">
        <v>27</v>
      </c>
      <c r="C66" s="12" t="s">
        <v>25</v>
      </c>
      <c r="D66" s="12" t="s">
        <v>26</v>
      </c>
      <c r="E66" s="13" t="s">
        <v>34</v>
      </c>
      <c r="F66" s="6">
        <v>7000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7000</v>
      </c>
      <c r="Q66" s="12" t="s">
        <v>22</v>
      </c>
    </row>
    <row r="67" spans="1:17" s="1" customFormat="1" ht="15">
      <c r="A67" s="9">
        <f>+SUBTOTAL(103,$B$5:B67)</f>
        <v>63</v>
      </c>
      <c r="B67" s="12" t="s">
        <v>27</v>
      </c>
      <c r="C67" s="12" t="s">
        <v>25</v>
      </c>
      <c r="D67" s="12" t="s">
        <v>26</v>
      </c>
      <c r="E67" s="13" t="s">
        <v>34</v>
      </c>
      <c r="F67" s="6">
        <v>7000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7000</v>
      </c>
      <c r="Q67" s="12" t="s">
        <v>22</v>
      </c>
    </row>
    <row r="68" spans="1:17" s="1" customFormat="1" ht="15">
      <c r="A68" s="9">
        <f>+SUBTOTAL(103,$B$5:B68)</f>
        <v>64</v>
      </c>
      <c r="B68" s="12" t="s">
        <v>27</v>
      </c>
      <c r="C68" s="12" t="s">
        <v>25</v>
      </c>
      <c r="D68" s="12" t="s">
        <v>26</v>
      </c>
      <c r="E68" s="13" t="s">
        <v>34</v>
      </c>
      <c r="F68" s="6">
        <v>7000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7000</v>
      </c>
      <c r="Q68" s="12" t="s">
        <v>22</v>
      </c>
    </row>
    <row r="69" spans="1:17" s="1" customFormat="1" ht="15">
      <c r="A69" s="9">
        <f>+SUBTOTAL(103,$B$5:B69)</f>
        <v>65</v>
      </c>
      <c r="B69" s="12" t="s">
        <v>27</v>
      </c>
      <c r="C69" s="12" t="s">
        <v>25</v>
      </c>
      <c r="D69" s="12" t="s">
        <v>26</v>
      </c>
      <c r="E69" s="13" t="s">
        <v>34</v>
      </c>
      <c r="F69" s="6">
        <v>7000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7000</v>
      </c>
      <c r="Q69" s="12" t="s">
        <v>22</v>
      </c>
    </row>
    <row r="70" spans="1:17" s="1" customFormat="1" ht="15">
      <c r="A70" s="9">
        <f>+SUBTOTAL(103,$B$5:B70)</f>
        <v>66</v>
      </c>
      <c r="B70" s="12" t="s">
        <v>27</v>
      </c>
      <c r="C70" s="12" t="s">
        <v>25</v>
      </c>
      <c r="D70" s="12" t="s">
        <v>26</v>
      </c>
      <c r="E70" s="13" t="s">
        <v>34</v>
      </c>
      <c r="F70" s="6">
        <v>6000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6000</v>
      </c>
      <c r="Q70" s="12" t="s">
        <v>22</v>
      </c>
    </row>
    <row r="71" spans="1:17" s="1" customFormat="1" ht="15">
      <c r="A71" s="9">
        <f>+SUBTOTAL(103,$B$5:B71)</f>
        <v>67</v>
      </c>
      <c r="B71" s="12" t="s">
        <v>27</v>
      </c>
      <c r="C71" s="12" t="s">
        <v>25</v>
      </c>
      <c r="D71" s="12" t="s">
        <v>26</v>
      </c>
      <c r="E71" s="13" t="s">
        <v>34</v>
      </c>
      <c r="F71" s="6">
        <v>6000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1000</v>
      </c>
      <c r="O71" s="6">
        <v>1000</v>
      </c>
      <c r="P71" s="6">
        <v>5000</v>
      </c>
      <c r="Q71" s="12" t="s">
        <v>22</v>
      </c>
    </row>
    <row r="72" spans="1:17" s="1" customFormat="1" ht="15">
      <c r="A72" s="9">
        <f>+SUBTOTAL(103,$B$5:B72)</f>
        <v>68</v>
      </c>
      <c r="B72" s="12" t="s">
        <v>27</v>
      </c>
      <c r="C72" s="12" t="s">
        <v>25</v>
      </c>
      <c r="D72" s="12" t="s">
        <v>26</v>
      </c>
      <c r="E72" s="13" t="s">
        <v>34</v>
      </c>
      <c r="F72" s="6">
        <v>6000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6000</v>
      </c>
      <c r="Q72" s="12" t="s">
        <v>22</v>
      </c>
    </row>
    <row r="73" spans="1:17" s="1" customFormat="1" ht="15">
      <c r="A73" s="9">
        <f>+SUBTOTAL(103,$B$5:B73)</f>
        <v>69</v>
      </c>
      <c r="B73" s="12" t="s">
        <v>27</v>
      </c>
      <c r="C73" s="12" t="s">
        <v>25</v>
      </c>
      <c r="D73" s="12" t="s">
        <v>26</v>
      </c>
      <c r="E73" s="13" t="s">
        <v>34</v>
      </c>
      <c r="F73" s="6">
        <v>6000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6000</v>
      </c>
      <c r="Q73" s="12" t="s">
        <v>22</v>
      </c>
    </row>
    <row r="74" spans="1:17" s="1" customFormat="1" ht="15">
      <c r="A74" s="9">
        <f>+SUBTOTAL(103,$B$5:B74)</f>
        <v>70</v>
      </c>
      <c r="B74" s="12" t="s">
        <v>27</v>
      </c>
      <c r="C74" s="12" t="s">
        <v>25</v>
      </c>
      <c r="D74" s="12" t="s">
        <v>26</v>
      </c>
      <c r="E74" s="13" t="s">
        <v>34</v>
      </c>
      <c r="F74" s="6">
        <v>5000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5000</v>
      </c>
      <c r="Q74" s="12" t="s">
        <v>22</v>
      </c>
    </row>
    <row r="75" spans="1:17" s="1" customFormat="1" ht="15">
      <c r="A75" s="9">
        <f>+SUBTOTAL(103,$B$5:B75)</f>
        <v>71</v>
      </c>
      <c r="B75" s="12" t="s">
        <v>27</v>
      </c>
      <c r="C75" s="12" t="s">
        <v>25</v>
      </c>
      <c r="D75" s="12" t="s">
        <v>26</v>
      </c>
      <c r="E75" s="13" t="s">
        <v>34</v>
      </c>
      <c r="F75" s="6">
        <v>5000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5000</v>
      </c>
      <c r="Q75" s="12" t="s">
        <v>22</v>
      </c>
    </row>
    <row r="76" spans="1:17" s="1" customFormat="1" ht="15">
      <c r="A76" s="9">
        <f>+SUBTOTAL(103,$B$5:B76)</f>
        <v>72</v>
      </c>
      <c r="B76" s="12" t="s">
        <v>27</v>
      </c>
      <c r="C76" s="12" t="s">
        <v>25</v>
      </c>
      <c r="D76" s="12" t="s">
        <v>26</v>
      </c>
      <c r="E76" s="13" t="s">
        <v>34</v>
      </c>
      <c r="F76" s="6">
        <v>5000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5000</v>
      </c>
      <c r="Q76" s="12" t="s">
        <v>22</v>
      </c>
    </row>
    <row r="77" spans="1:17" s="1" customFormat="1" ht="15">
      <c r="A77" s="9">
        <f>+SUBTOTAL(103,$B$5:B77)</f>
        <v>73</v>
      </c>
      <c r="B77" s="12" t="s">
        <v>27</v>
      </c>
      <c r="C77" s="12" t="s">
        <v>25</v>
      </c>
      <c r="D77" s="12" t="s">
        <v>26</v>
      </c>
      <c r="E77" s="13" t="s">
        <v>34</v>
      </c>
      <c r="F77" s="6">
        <v>5000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5000</v>
      </c>
      <c r="Q77" s="12" t="s">
        <v>22</v>
      </c>
    </row>
    <row r="78" spans="1:17" s="1" customFormat="1" ht="15">
      <c r="A78" s="9">
        <f>+SUBTOTAL(103,$B$5:B78)</f>
        <v>74</v>
      </c>
      <c r="B78" s="12" t="s">
        <v>27</v>
      </c>
      <c r="C78" s="12" t="s">
        <v>25</v>
      </c>
      <c r="D78" s="12" t="s">
        <v>26</v>
      </c>
      <c r="E78" s="13" t="s">
        <v>34</v>
      </c>
      <c r="F78" s="6">
        <v>5000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5000</v>
      </c>
      <c r="Q78" s="12" t="s">
        <v>22</v>
      </c>
    </row>
    <row r="79" spans="1:17" s="1" customFormat="1" ht="15">
      <c r="A79" s="9">
        <f>+SUBTOTAL(103,$B$5:B79)</f>
        <v>75</v>
      </c>
      <c r="B79" s="12" t="s">
        <v>27</v>
      </c>
      <c r="C79" s="12" t="s">
        <v>25</v>
      </c>
      <c r="D79" s="12" t="s">
        <v>26</v>
      </c>
      <c r="E79" s="13" t="s">
        <v>34</v>
      </c>
      <c r="F79" s="6">
        <v>5000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5000</v>
      </c>
      <c r="Q79" s="12" t="s">
        <v>22</v>
      </c>
    </row>
    <row r="80" spans="1:17" s="1" customFormat="1" ht="15">
      <c r="A80" s="9">
        <f>+SUBTOTAL(103,$B$5:B80)</f>
        <v>76</v>
      </c>
      <c r="B80" s="12" t="s">
        <v>27</v>
      </c>
      <c r="C80" s="12" t="s">
        <v>25</v>
      </c>
      <c r="D80" s="12" t="s">
        <v>26</v>
      </c>
      <c r="E80" s="13" t="s">
        <v>34</v>
      </c>
      <c r="F80" s="6">
        <v>5000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5000</v>
      </c>
      <c r="Q80" s="12" t="s">
        <v>22</v>
      </c>
    </row>
    <row r="81" spans="1:17" s="1" customFormat="1" ht="15">
      <c r="A81" s="9">
        <f>+SUBTOTAL(103,$B$5:B81)</f>
        <v>77</v>
      </c>
      <c r="B81" s="12" t="s">
        <v>27</v>
      </c>
      <c r="C81" s="12" t="s">
        <v>25</v>
      </c>
      <c r="D81" s="12" t="s">
        <v>26</v>
      </c>
      <c r="E81" s="13" t="s">
        <v>34</v>
      </c>
      <c r="F81" s="6">
        <v>4000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4000</v>
      </c>
      <c r="Q81" s="12" t="s">
        <v>22</v>
      </c>
    </row>
    <row r="82" spans="1:17" s="1" customFormat="1" ht="15">
      <c r="A82" s="9">
        <f>+SUBTOTAL(103,$B$5:B82)</f>
        <v>78</v>
      </c>
      <c r="B82" s="12" t="s">
        <v>27</v>
      </c>
      <c r="C82" s="12" t="s">
        <v>25</v>
      </c>
      <c r="D82" s="12" t="s">
        <v>26</v>
      </c>
      <c r="E82" s="13"/>
      <c r="F82" s="6">
        <v>4000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4000</v>
      </c>
      <c r="Q82" s="12" t="s">
        <v>22</v>
      </c>
    </row>
    <row r="83" spans="1:17" s="1" customFormat="1" ht="15">
      <c r="A83" s="9">
        <f>+SUBTOTAL(103,$B$5:B83)</f>
        <v>79</v>
      </c>
      <c r="B83" s="12" t="s">
        <v>27</v>
      </c>
      <c r="C83" s="12" t="s">
        <v>25</v>
      </c>
      <c r="D83" s="12" t="s">
        <v>26</v>
      </c>
      <c r="E83" s="13" t="s">
        <v>34</v>
      </c>
      <c r="F83" s="6">
        <v>3000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2481.32</v>
      </c>
      <c r="O83" s="6">
        <v>2481.32</v>
      </c>
      <c r="P83" s="6">
        <v>518.68</v>
      </c>
      <c r="Q83" s="12" t="s">
        <v>23</v>
      </c>
    </row>
    <row r="84" spans="1:17" s="1" customFormat="1" ht="15">
      <c r="A84" s="9">
        <f>+SUBTOTAL(103,$B$5:B84)</f>
        <v>80</v>
      </c>
      <c r="B84" s="12" t="s">
        <v>27</v>
      </c>
      <c r="C84" s="12" t="s">
        <v>25</v>
      </c>
      <c r="D84" s="12" t="s">
        <v>26</v>
      </c>
      <c r="E84" s="13" t="s">
        <v>34</v>
      </c>
      <c r="F84" s="6">
        <v>3000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3000</v>
      </c>
      <c r="Q84" s="12" t="s">
        <v>22</v>
      </c>
    </row>
    <row r="85" spans="1:17" s="1" customFormat="1" ht="15">
      <c r="A85" s="9">
        <f>+SUBTOTAL(103,$B$5:B85)</f>
        <v>81</v>
      </c>
      <c r="B85" s="12" t="s">
        <v>27</v>
      </c>
      <c r="C85" s="12" t="s">
        <v>25</v>
      </c>
      <c r="D85" s="12" t="s">
        <v>26</v>
      </c>
      <c r="E85" s="13" t="s">
        <v>34</v>
      </c>
      <c r="F85" s="6">
        <v>2000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2000</v>
      </c>
      <c r="Q85" s="12" t="s">
        <v>22</v>
      </c>
    </row>
    <row r="86" spans="1:17" s="1" customFormat="1" ht="15">
      <c r="A86" s="9">
        <f>+SUBTOTAL(103,$B$5:B86)</f>
        <v>82</v>
      </c>
      <c r="B86" s="12" t="s">
        <v>27</v>
      </c>
      <c r="C86" s="12" t="s">
        <v>25</v>
      </c>
      <c r="D86" s="12" t="s">
        <v>26</v>
      </c>
      <c r="E86" s="13" t="s">
        <v>34</v>
      </c>
      <c r="F86" s="6">
        <v>2000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1980</v>
      </c>
      <c r="O86" s="6">
        <v>1980</v>
      </c>
      <c r="P86" s="6">
        <v>20</v>
      </c>
      <c r="Q86" s="12" t="s">
        <v>23</v>
      </c>
    </row>
    <row r="87" spans="1:17" s="1" customFormat="1" ht="15">
      <c r="A87" s="9">
        <f>+SUBTOTAL(103,$B$5:B87)</f>
        <v>83</v>
      </c>
      <c r="B87" s="12" t="s">
        <v>27</v>
      </c>
      <c r="C87" s="12" t="s">
        <v>25</v>
      </c>
      <c r="D87" s="12" t="s">
        <v>26</v>
      </c>
      <c r="E87" s="13" t="s">
        <v>34</v>
      </c>
      <c r="F87" s="6">
        <v>2000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2000</v>
      </c>
      <c r="Q87" s="12" t="s">
        <v>22</v>
      </c>
    </row>
    <row r="88" spans="1:17" s="1" customFormat="1" ht="15">
      <c r="A88" s="9">
        <f>+SUBTOTAL(103,$B$5:B88)</f>
        <v>84</v>
      </c>
      <c r="B88" s="12" t="s">
        <v>27</v>
      </c>
      <c r="C88" s="12" t="s">
        <v>25</v>
      </c>
      <c r="D88" s="12" t="s">
        <v>26</v>
      </c>
      <c r="E88" s="13" t="s">
        <v>34</v>
      </c>
      <c r="F88" s="6">
        <v>2000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2000</v>
      </c>
      <c r="Q88" s="12" t="s">
        <v>22</v>
      </c>
    </row>
    <row r="89" spans="1:17" s="1" customFormat="1" ht="15">
      <c r="A89" s="9">
        <f>+SUBTOTAL(103,$B$5:B89)</f>
        <v>85</v>
      </c>
      <c r="B89" s="12" t="s">
        <v>27</v>
      </c>
      <c r="C89" s="12" t="s">
        <v>25</v>
      </c>
      <c r="D89" s="12" t="s">
        <v>26</v>
      </c>
      <c r="E89" s="13" t="s">
        <v>34</v>
      </c>
      <c r="F89" s="6">
        <v>1000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1000</v>
      </c>
      <c r="Q89" s="12" t="s">
        <v>23</v>
      </c>
    </row>
    <row r="90" spans="1:17" s="1" customFormat="1" ht="15">
      <c r="A90" s="9">
        <f>+SUBTOTAL(103,$B$5:B90)</f>
        <v>86</v>
      </c>
      <c r="B90" s="12" t="s">
        <v>27</v>
      </c>
      <c r="C90" s="12" t="s">
        <v>25</v>
      </c>
      <c r="D90" s="12" t="s">
        <v>26</v>
      </c>
      <c r="E90" s="13" t="s">
        <v>34</v>
      </c>
      <c r="F90" s="6">
        <v>1000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1000</v>
      </c>
      <c r="Q90" s="12" t="s">
        <v>22</v>
      </c>
    </row>
    <row r="91" spans="1:17" s="1" customFormat="1" ht="15">
      <c r="A91" s="9">
        <f>+SUBTOTAL(103,$B$5:B91)</f>
        <v>87</v>
      </c>
      <c r="B91" s="12" t="s">
        <v>27</v>
      </c>
      <c r="C91" s="12" t="s">
        <v>25</v>
      </c>
      <c r="D91" s="12" t="s">
        <v>26</v>
      </c>
      <c r="E91" s="13" t="s">
        <v>34</v>
      </c>
      <c r="F91" s="6">
        <v>1000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1000</v>
      </c>
      <c r="Q91" s="12" t="s">
        <v>23</v>
      </c>
    </row>
    <row r="92" spans="1:17" s="1" customFormat="1" ht="15">
      <c r="A92" s="9">
        <f>+SUBTOTAL(103,$B$5:B92)</f>
        <v>88</v>
      </c>
      <c r="B92" s="12" t="s">
        <v>27</v>
      </c>
      <c r="C92" s="12" t="s">
        <v>25</v>
      </c>
      <c r="D92" s="12" t="s">
        <v>26</v>
      </c>
      <c r="E92" s="13" t="s">
        <v>34</v>
      </c>
      <c r="F92" s="6">
        <v>1000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1000</v>
      </c>
      <c r="Q92" s="12" t="s">
        <v>22</v>
      </c>
    </row>
    <row r="93" spans="1:17" s="1" customFormat="1" ht="15">
      <c r="A93" s="9">
        <f>+SUBTOTAL(103,$B$5:B93)</f>
        <v>89</v>
      </c>
      <c r="B93" s="12" t="s">
        <v>27</v>
      </c>
      <c r="C93" s="12" t="s">
        <v>25</v>
      </c>
      <c r="D93" s="12" t="s">
        <v>26</v>
      </c>
      <c r="E93" s="13" t="s">
        <v>34</v>
      </c>
      <c r="F93" s="6">
        <v>1000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1000</v>
      </c>
      <c r="Q93" s="12" t="s">
        <v>22</v>
      </c>
    </row>
    <row r="95" ht="12.75">
      <c r="F95" s="11">
        <f>SUM(F5:F94)</f>
        <v>1363708.6400000001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Q2"/>
    <mergeCell ref="A3:Q3"/>
  </mergeCells>
  <printOptions horizontalCentered="1"/>
  <pageMargins left="0.354330708661417" right="0.354330708661417" top="1.33858267716535" bottom="0.94488188976378" header="0.31496062992126" footer="0.511811023622047"/>
  <pageSetup fitToHeight="0" fitToWidth="1" horizontalDpi="600" verticalDpi="600" orientation="landscape" paperSize="5" scale="49" r:id="rId3"/>
  <headerFooter alignWithMargins="0">
    <oddHeader>&amp;C&amp;G
</oddHeader>
    <oddFooter>&amp;C&amp;G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Checo</dc:creator>
  <cp:keywords/>
  <dc:description/>
  <cp:lastModifiedBy>Elizabeth Ortiz</cp:lastModifiedBy>
  <cp:lastPrinted>2024-01-11T14:57:23Z</cp:lastPrinted>
  <dcterms:created xsi:type="dcterms:W3CDTF">2018-06-05T14:18:20Z</dcterms:created>
  <dcterms:modified xsi:type="dcterms:W3CDTF">2024-01-11T14:57:46Z</dcterms:modified>
  <cp:category/>
  <cp:version/>
  <cp:contentType/>
  <cp:contentStatus/>
</cp:coreProperties>
</file>