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5-Oficina de Libre Acceso a la Información\Estadisticas y balance trimestral OAI\4-Octubre-Diciembre\"/>
    </mc:Choice>
  </mc:AlternateContent>
  <xr:revisionPtr revIDLastSave="0" documentId="13_ncr:1_{32F99E60-02D5-4B7B-893D-2704B203C7CB}" xr6:coauthVersionLast="47" xr6:coauthVersionMax="47" xr10:uidLastSave="{00000000-0000-0000-0000-000000000000}"/>
  <bookViews>
    <workbookView xWindow="-120" yWindow="-120" windowWidth="24240" windowHeight="13140" tabRatio="881" activeTab="2" xr2:uid="{00000000-000D-0000-FFFF-FFFF00000000}"/>
  </bookViews>
  <sheets>
    <sheet name="solicitudes" sheetId="2" r:id="rId1"/>
    <sheet name="CONSULTA" sheetId="17" r:id="rId2"/>
    <sheet name="311 " sheetId="22" r:id="rId3"/>
    <sheet name="canales 1" sheetId="2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0" l="1"/>
  <c r="B8" i="2" l="1"/>
  <c r="B7" i="2"/>
  <c r="B6" i="2"/>
  <c r="G8" i="20" l="1"/>
  <c r="G7" i="20"/>
  <c r="B9" i="20" l="1"/>
  <c r="G6" i="20"/>
  <c r="H9" i="2"/>
  <c r="N11" i="2" s="1"/>
  <c r="G9" i="2"/>
  <c r="N10" i="2" s="1"/>
  <c r="F9" i="2"/>
  <c r="N9" i="2" s="1"/>
  <c r="E9" i="2"/>
  <c r="N8" i="2" s="1"/>
  <c r="D9" i="2"/>
  <c r="N7" i="2" s="1"/>
  <c r="C9" i="2"/>
  <c r="N6" i="2" s="1"/>
  <c r="G9" i="20" l="1"/>
  <c r="N12" i="2"/>
  <c r="O9" i="2" s="1"/>
  <c r="B9" i="2"/>
  <c r="O7" i="2" l="1"/>
  <c r="O8" i="2"/>
  <c r="H8" i="20"/>
  <c r="H7" i="20"/>
  <c r="H6" i="20"/>
  <c r="O11" i="2"/>
  <c r="O10" i="2"/>
  <c r="O6" i="2"/>
  <c r="H9" i="20" l="1"/>
  <c r="O12" i="2"/>
</calcChain>
</file>

<file path=xl/sharedStrings.xml><?xml version="1.0" encoding="utf-8"?>
<sst xmlns="http://schemas.openxmlformats.org/spreadsheetml/2006/main" count="88" uniqueCount="41">
  <si>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</si>
  <si>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</si>
  <si>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</si>
  <si>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</si>
  <si>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</si>
  <si>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</si>
  <si>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</si>
  <si>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</si>
  <si>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</si>
  <si>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</si>
  <si>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</si>
  <si>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</si>
  <si>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</si>
  <si>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>RECLAMACIONES</t>
  </si>
  <si>
    <t>QUEJAS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</si>
  <si>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</si>
  <si>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</si>
  <si>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</si>
  <si>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</si>
  <si>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</si>
  <si>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Ministerio de Agricultura</t>
  </si>
  <si>
    <t>Oficina de Libre Acceso a la Información Pública (OAI)</t>
  </si>
  <si>
    <t>Canales donde se recibe las Solicitudes de Informaciones durente el trimestre Julio-Septiembres, 2022</t>
  </si>
  <si>
    <t>Casos</t>
  </si>
  <si>
    <t>Estatus</t>
  </si>
  <si>
    <t>Institución</t>
  </si>
  <si>
    <t>asignado</t>
  </si>
  <si>
    <t>Creado</t>
  </si>
  <si>
    <t>Actualizado</t>
  </si>
  <si>
    <t xml:space="preserve">Remitidas a otras Instituciones </t>
  </si>
  <si>
    <t>Remitidas a otras Institutuciones</t>
  </si>
  <si>
    <t>Rechazada por el Ciudadano</t>
  </si>
  <si>
    <t>__</t>
  </si>
  <si>
    <t>DENUNCIAS</t>
  </si>
  <si>
    <t>SUGERENCIAS</t>
  </si>
  <si>
    <t xml:space="preserve">Octubre </t>
  </si>
  <si>
    <t>Noviembre</t>
  </si>
  <si>
    <t>Diciembre</t>
  </si>
  <si>
    <t>Estadísticas Trimestrales Octubre-Diciembre, 2023</t>
  </si>
  <si>
    <t>Octubre</t>
  </si>
  <si>
    <t>Estadísticas de la Línea 311, trimestre Octubre-Diciembre,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</si>
</sst>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008000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rgb="FF333333"/>
      <name val="Times New Roman"/>
      <family val="1"/>
    </font>
    <font>
      <b/>
      <sz val="22"/>
      <color theme="6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2" borderId="0" xfId="0" applyFill="1"/>
    <xf numFmtId="164" fontId="10" fillId="0" borderId="0" xfId="0" applyNumberFormat="1" applyFont="1"/>
    <xf numFmtId="1" fontId="0" fillId="0" borderId="0" xfId="0" applyNumberFormat="1"/>
    <xf numFmtId="164" fontId="0" fillId="0" borderId="0" xfId="0" applyNumberFormat="1"/>
    <xf numFmtId="165" fontId="0" fillId="2" borderId="0" xfId="0" applyNumberFormat="1" applyFill="1"/>
    <xf numFmtId="9" fontId="9" fillId="0" borderId="0" xfId="2" applyFont="1" applyBorder="1"/>
    <xf numFmtId="0" fontId="2" fillId="2" borderId="0" xfId="0" applyFont="1" applyFill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5" borderId="1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7" fontId="0" fillId="0" borderId="1" xfId="0" applyNumberFormat="1" applyBorder="1"/>
    <xf numFmtId="166" fontId="0" fillId="0" borderId="0" xfId="0" applyNumberFormat="1"/>
    <xf numFmtId="166" fontId="17" fillId="2" borderId="1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left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65" fontId="8" fillId="7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66FF99"/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solidFill>
                  <a:schemeClr val="tx1"/>
                </a:solidFill>
                <a:effectLst/>
              </a:rPr>
              <a:t>Solicitudes de Informaciones atendidas </a:t>
            </a:r>
            <a:endParaRPr lang="es-DO" sz="1100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s-DO" sz="1400" b="1" i="0" baseline="0">
                <a:solidFill>
                  <a:schemeClr val="tx1"/>
                </a:solidFill>
                <a:effectLst/>
              </a:rPr>
              <a:t>durante el trimestre Octubre-Diciembre, 2023</a:t>
            </a:r>
            <a:endParaRPr lang="es-DO" sz="11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8824471649582367"/>
          <c:y val="3.95076469785304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7F-4CD2-8A42-E0D7BC532E7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7F-4CD2-8A42-E0D7BC532E7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7F-4CD2-8A42-E0D7BC532E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E7F-4CD2-8A42-E0D7BC532E7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7F-4CD2-8A42-E0D7BC532E79}"/>
              </c:ext>
            </c:extLst>
          </c:dPt>
          <c:cat>
            <c:strRef>
              <c:f>solicitudes!$L$6:$L$11</c:f>
              <c:strCache>
                <c:ptCount val="6"/>
                <c:pt idx="0">
                  <c:v>Informaciones entregadas dentro del plazo de los 15 dias</c:v>
                </c:pt>
                <c:pt idx="1">
                  <c:v>Solicitud sin responder (estamos dentro del plazo)</c:v>
                </c:pt>
                <c:pt idx="2">
                  <c:v>Uso de Prorroga </c:v>
                </c:pt>
                <c:pt idx="3">
                  <c:v>Solicitud Rechazada por no cumplir con lo establecido por la Ley 200-04</c:v>
                </c:pt>
                <c:pt idx="4">
                  <c:v>Remitidas a otras Institutuciones</c:v>
                </c:pt>
                <c:pt idx="5">
                  <c:v>Rechazada por el Ciudadano</c:v>
                </c:pt>
              </c:strCache>
            </c:strRef>
          </c:cat>
          <c:val>
            <c:numRef>
              <c:f>solicitudes!$M$6:$M$11</c:f>
              <c:numCache>
                <c:formatCode>0.0%</c:formatCode>
                <c:ptCount val="6"/>
                <c:pt idx="0">
                  <c:v>0.22</c:v>
                </c:pt>
                <c:pt idx="1">
                  <c:v>0</c:v>
                </c:pt>
                <c:pt idx="2">
                  <c:v>0.317</c:v>
                </c:pt>
                <c:pt idx="3">
                  <c:v>7.2999999999999995E-2</c:v>
                </c:pt>
                <c:pt idx="4">
                  <c:v>0.34100000000000003</c:v>
                </c:pt>
                <c:pt idx="5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F-4CD2-8A42-E0D7BC53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6196576"/>
        <c:axId val="1216213216"/>
      </c:barChart>
      <c:catAx>
        <c:axId val="121619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16213216"/>
        <c:crosses val="autoZero"/>
        <c:auto val="1"/>
        <c:lblAlgn val="ctr"/>
        <c:lblOffset val="100"/>
        <c:noMultiLvlLbl val="0"/>
      </c:catAx>
      <c:valAx>
        <c:axId val="121621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161965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EB8D-428A-97F4-DF3FB1FF31A8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36-4AD1-9AD7-EE45C440926A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36-4AD1-9AD7-EE45C44092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'canales 1'!$E$6:$E$8</c:f>
              <c:strCache>
                <c:ptCount val="3"/>
                <c:pt idx="0">
                  <c:v>SAIP</c:v>
                </c:pt>
                <c:pt idx="1">
                  <c:v>Correo Electrónico</c:v>
                </c:pt>
                <c:pt idx="2">
                  <c:v>Comunicación Escrita</c:v>
                </c:pt>
              </c:strCache>
            </c:strRef>
          </c:cat>
          <c:val>
            <c:numRef>
              <c:f>'canales 1'!$F$6:$F$8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D-428A-97F4-DF3FB1FF31A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1262061</xdr:colOff>
      <xdr:row>4</xdr:row>
      <xdr:rowOff>433387</xdr:rowOff>
    </xdr:from>
    <xdr:to>
      <xdr:col>15</xdr:col>
      <xdr:colOff>742950</xdr:colOff>
      <xdr:row>13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781050</xdr:colOff>
          <xdr:row>9</xdr:row>
          <xdr:rowOff>38100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914400</xdr:colOff>
          <xdr:row>9</xdr:row>
          <xdr:rowOff>38100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2647950</xdr:colOff>
      <xdr:row>4</xdr:row>
      <xdr:rowOff>266700</xdr:rowOff>
    </xdr:from>
    <xdr:to>
      <xdr:col>8</xdr:col>
      <xdr:colOff>495300</xdr:colOff>
      <xdr:row>15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4"/>
  <sheetViews>
    <sheetView zoomScaleNormal="100" workbookViewId="0">
      <selection activeCell="A2" sqref="A2:H9"/>
    </sheetView>
  </sheetViews>
  <sheetFormatPr baseColWidth="10" defaultRowHeight="15" x14ac:dyDescent="0.25"/>
  <cols>
    <col min="1" max="1" width="15.5703125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  <col min="12" max="12" width="29.5703125" customWidth="1"/>
    <col min="13" max="13" width="8.42578125" customWidth="1"/>
    <col min="14" max="14" width="9.28515625" customWidth="1"/>
    <col min="15" max="15" width="8.28515625" customWidth="1"/>
  </cols>
  <sheetData>
    <row r="2" spans="1:16" ht="20.100000000000001" customHeight="1" x14ac:dyDescent="0.25">
      <c r="A2" s="54" t="s">
        <v>20</v>
      </c>
      <c r="B2" s="54"/>
      <c r="C2" s="54"/>
      <c r="D2" s="54"/>
      <c r="E2" s="54"/>
      <c r="F2" s="54"/>
      <c r="G2" s="54"/>
      <c r="H2" s="54"/>
    </row>
    <row r="3" spans="1:16" ht="20.100000000000001" customHeight="1" x14ac:dyDescent="0.25">
      <c r="A3" s="53" t="s">
        <v>21</v>
      </c>
      <c r="B3" s="53"/>
      <c r="C3" s="53"/>
      <c r="D3" s="53"/>
      <c r="E3" s="53"/>
      <c r="F3" s="53"/>
      <c r="G3" s="53"/>
      <c r="H3" s="53"/>
    </row>
    <row r="4" spans="1:16" ht="15" customHeight="1" x14ac:dyDescent="0.25">
      <c r="A4" s="53" t="s">
        <v>38</v>
      </c>
      <c r="B4" s="53"/>
      <c r="C4" s="53"/>
      <c r="D4" s="53"/>
      <c r="E4" s="53"/>
      <c r="F4" s="53"/>
      <c r="G4" s="53"/>
      <c r="H4" s="53"/>
    </row>
    <row r="5" spans="1:16" ht="72" customHeight="1" x14ac:dyDescent="0.25">
      <c r="A5" s="60" t="s">
        <v>0</v>
      </c>
      <c r="B5" s="60" t="s">
        <v>12</v>
      </c>
      <c r="C5" s="60" t="s">
        <v>1</v>
      </c>
      <c r="D5" s="60" t="s">
        <v>4</v>
      </c>
      <c r="E5" s="60" t="s">
        <v>3</v>
      </c>
      <c r="F5" s="60" t="s">
        <v>10</v>
      </c>
      <c r="G5" s="60" t="s">
        <v>29</v>
      </c>
      <c r="H5" s="60" t="s">
        <v>11</v>
      </c>
      <c r="I5" s="11"/>
    </row>
    <row r="6" spans="1:16" ht="30" customHeight="1" x14ac:dyDescent="0.25">
      <c r="A6" s="15" t="s">
        <v>35</v>
      </c>
      <c r="B6" s="16">
        <f>+C6+D6+E6+F6+G6+H6</f>
        <v>14</v>
      </c>
      <c r="C6" s="16">
        <v>2</v>
      </c>
      <c r="D6" s="16">
        <v>0</v>
      </c>
      <c r="E6" s="16">
        <v>5</v>
      </c>
      <c r="F6" s="16">
        <v>0</v>
      </c>
      <c r="G6" s="16">
        <v>5</v>
      </c>
      <c r="H6" s="16">
        <v>2</v>
      </c>
      <c r="I6" s="12"/>
      <c r="L6" s="33" t="s">
        <v>1</v>
      </c>
      <c r="M6" s="39">
        <v>0.22</v>
      </c>
      <c r="N6" s="35">
        <f>+C9+0</f>
        <v>9</v>
      </c>
      <c r="O6" s="37">
        <f>+N6/N12*100</f>
        <v>21.951219512195124</v>
      </c>
      <c r="P6" s="38"/>
    </row>
    <row r="7" spans="1:16" ht="30" customHeight="1" x14ac:dyDescent="0.25">
      <c r="A7" s="15" t="s">
        <v>36</v>
      </c>
      <c r="B7" s="16">
        <f t="shared" ref="B7:B8" si="0">+C7+D7+E7+F7+G7+H7</f>
        <v>18</v>
      </c>
      <c r="C7" s="16">
        <v>2</v>
      </c>
      <c r="D7" s="16">
        <v>0</v>
      </c>
      <c r="E7" s="16">
        <v>7</v>
      </c>
      <c r="F7" s="16">
        <v>2</v>
      </c>
      <c r="G7" s="16">
        <v>7</v>
      </c>
      <c r="H7" s="16">
        <v>0</v>
      </c>
      <c r="I7" s="12"/>
      <c r="J7" s="10"/>
      <c r="K7" s="10"/>
      <c r="L7" s="33" t="s">
        <v>4</v>
      </c>
      <c r="M7" s="39">
        <v>0</v>
      </c>
      <c r="N7" s="35">
        <f>+D9+0</f>
        <v>0</v>
      </c>
      <c r="O7" s="37">
        <f>+N7/N12*100</f>
        <v>0</v>
      </c>
    </row>
    <row r="8" spans="1:16" ht="30" customHeight="1" x14ac:dyDescent="0.25">
      <c r="A8" s="15" t="s">
        <v>37</v>
      </c>
      <c r="B8" s="16">
        <f t="shared" si="0"/>
        <v>9</v>
      </c>
      <c r="C8" s="16">
        <v>5</v>
      </c>
      <c r="D8" s="16">
        <v>0</v>
      </c>
      <c r="E8" s="16">
        <v>1</v>
      </c>
      <c r="F8" s="16">
        <v>1</v>
      </c>
      <c r="G8" s="16">
        <v>2</v>
      </c>
      <c r="H8" s="16">
        <v>0</v>
      </c>
      <c r="I8" s="12"/>
      <c r="J8" s="10"/>
      <c r="K8" s="10"/>
      <c r="L8" s="33" t="s">
        <v>3</v>
      </c>
      <c r="M8" s="39">
        <v>0.317</v>
      </c>
      <c r="N8" s="35">
        <f>+E9+0</f>
        <v>13</v>
      </c>
      <c r="O8" s="37">
        <f>+N8/N12*100</f>
        <v>31.707317073170731</v>
      </c>
    </row>
    <row r="9" spans="1:16" ht="24.75" customHeight="1" x14ac:dyDescent="0.25">
      <c r="A9" s="61" t="s">
        <v>2</v>
      </c>
      <c r="B9" s="62">
        <f>+B8+B7+B6</f>
        <v>41</v>
      </c>
      <c r="C9" s="62">
        <f t="shared" ref="C9:H9" si="1">+C8+C7+C6</f>
        <v>9</v>
      </c>
      <c r="D9" s="62">
        <f t="shared" si="1"/>
        <v>0</v>
      </c>
      <c r="E9" s="62">
        <f t="shared" si="1"/>
        <v>13</v>
      </c>
      <c r="F9" s="62">
        <f t="shared" si="1"/>
        <v>3</v>
      </c>
      <c r="G9" s="62">
        <f t="shared" si="1"/>
        <v>14</v>
      </c>
      <c r="H9" s="62">
        <f t="shared" si="1"/>
        <v>2</v>
      </c>
      <c r="I9" s="13"/>
      <c r="L9" s="33" t="s">
        <v>10</v>
      </c>
      <c r="M9" s="39">
        <v>7.2999999999999995E-2</v>
      </c>
      <c r="N9" s="35">
        <f>+F9+0</f>
        <v>3</v>
      </c>
      <c r="O9" s="37">
        <f>+N9/N12*100</f>
        <v>7.3170731707317067</v>
      </c>
    </row>
    <row r="10" spans="1:16" x14ac:dyDescent="0.25">
      <c r="A10" s="5"/>
      <c r="B10" s="5"/>
      <c r="C10" s="5"/>
      <c r="D10" s="5"/>
      <c r="E10" s="5"/>
      <c r="F10" s="5"/>
      <c r="G10" s="5"/>
      <c r="H10" s="9"/>
      <c r="I10" s="4"/>
      <c r="L10" s="33" t="s">
        <v>30</v>
      </c>
      <c r="M10" s="39">
        <v>0.34100000000000003</v>
      </c>
      <c r="N10" s="35">
        <f>+G9+0</f>
        <v>14</v>
      </c>
      <c r="O10" s="37">
        <f>+N10/N12*100</f>
        <v>34.146341463414636</v>
      </c>
    </row>
    <row r="11" spans="1:16" ht="15.75" x14ac:dyDescent="0.25">
      <c r="A11" s="14"/>
      <c r="B11" s="5"/>
      <c r="C11" s="5"/>
      <c r="D11" s="5"/>
      <c r="E11" s="5"/>
      <c r="F11" s="5"/>
      <c r="G11" s="5"/>
      <c r="H11" s="5"/>
      <c r="L11" s="33" t="s">
        <v>31</v>
      </c>
      <c r="M11" s="39">
        <v>4.9000000000000002E-2</v>
      </c>
      <c r="N11" s="35">
        <f>+H9+0</f>
        <v>2</v>
      </c>
      <c r="O11" s="37">
        <f>+N11/N12*100</f>
        <v>4.8780487804878048</v>
      </c>
    </row>
    <row r="12" spans="1:16" ht="36.75" customHeight="1" x14ac:dyDescent="0.25">
      <c r="A12" s="55"/>
      <c r="B12" s="55"/>
      <c r="C12" s="55"/>
      <c r="D12" s="55"/>
      <c r="E12" s="55"/>
      <c r="F12" s="55"/>
      <c r="G12" s="55"/>
      <c r="H12" s="55"/>
      <c r="L12" s="36"/>
      <c r="M12" s="36"/>
      <c r="N12" s="35">
        <f>+N11+N10+N9+N8+N7+N6</f>
        <v>41</v>
      </c>
      <c r="O12" s="35">
        <f>+O11+O10+O9+O8+O7+O6</f>
        <v>100</v>
      </c>
      <c r="P12" s="36"/>
    </row>
    <row r="13" spans="1:16" x14ac:dyDescent="0.25">
      <c r="A13" s="5"/>
      <c r="B13" s="5"/>
      <c r="C13" s="5"/>
      <c r="D13" s="5"/>
      <c r="E13" s="5"/>
      <c r="F13" s="5"/>
      <c r="G13" s="5"/>
      <c r="H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</row>
  </sheetData>
  <mergeCells count="4">
    <mergeCell ref="A3:H3"/>
    <mergeCell ref="A2:H2"/>
    <mergeCell ref="A12:H12"/>
    <mergeCell ref="A4:H4"/>
  </mergeCells>
  <phoneticPr fontId="6" type="noConversion"/>
  <printOptions horizontalCentered="1"/>
  <pageMargins left="0.35433070866141736" right="0.78740157480314965" top="0.98425196850393704" bottom="0.98425196850393704" header="0" footer="0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A8" sqref="A8"/>
    </sheetView>
  </sheetViews>
  <sheetFormatPr baseColWidth="10" defaultRowHeight="15" x14ac:dyDescent="0.2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8" ht="22.5" x14ac:dyDescent="0.25">
      <c r="A1" s="54" t="s">
        <v>20</v>
      </c>
      <c r="B1" s="54"/>
      <c r="C1" s="54"/>
      <c r="D1" s="54"/>
      <c r="E1" s="54"/>
    </row>
    <row r="2" spans="1:8" ht="15.75" x14ac:dyDescent="0.25">
      <c r="A2" s="53" t="s">
        <v>21</v>
      </c>
      <c r="B2" s="53"/>
      <c r="C2" s="53"/>
      <c r="D2" s="53"/>
      <c r="E2" s="53"/>
    </row>
    <row r="3" spans="1:8" ht="15.75" customHeight="1" x14ac:dyDescent="0.25">
      <c r="A3" s="56" t="s">
        <v>38</v>
      </c>
      <c r="B3" s="56"/>
      <c r="C3" s="56"/>
      <c r="D3" s="56"/>
      <c r="E3" s="56"/>
      <c r="F3" s="22"/>
      <c r="G3" s="22"/>
      <c r="H3" s="22"/>
    </row>
    <row r="4" spans="1:8" ht="38.25" x14ac:dyDescent="0.25">
      <c r="A4" s="19" t="s">
        <v>0</v>
      </c>
      <c r="B4" s="19" t="s">
        <v>15</v>
      </c>
      <c r="C4" s="19" t="s">
        <v>16</v>
      </c>
      <c r="D4" s="19" t="s">
        <v>17</v>
      </c>
      <c r="E4" s="19" t="s">
        <v>18</v>
      </c>
    </row>
    <row r="5" spans="1:8" ht="20.100000000000001" customHeight="1" x14ac:dyDescent="0.25">
      <c r="A5" s="17" t="s">
        <v>39</v>
      </c>
      <c r="B5" s="18">
        <v>0</v>
      </c>
      <c r="C5" s="18" t="s">
        <v>19</v>
      </c>
      <c r="D5" s="18" t="s">
        <v>19</v>
      </c>
      <c r="E5" s="18">
        <v>0</v>
      </c>
    </row>
    <row r="6" spans="1:8" ht="20.100000000000001" customHeight="1" x14ac:dyDescent="0.25">
      <c r="A6" s="17" t="s">
        <v>36</v>
      </c>
      <c r="B6" s="18">
        <v>0</v>
      </c>
      <c r="C6" s="18" t="s">
        <v>19</v>
      </c>
      <c r="D6" s="18" t="s">
        <v>19</v>
      </c>
      <c r="E6" s="18">
        <v>0</v>
      </c>
    </row>
    <row r="7" spans="1:8" ht="20.100000000000001" customHeight="1" x14ac:dyDescent="0.25">
      <c r="A7" s="17" t="s">
        <v>37</v>
      </c>
      <c r="B7" s="18" t="s">
        <v>19</v>
      </c>
      <c r="C7" s="18" t="s">
        <v>19</v>
      </c>
      <c r="D7" s="18" t="s">
        <v>19</v>
      </c>
      <c r="E7" s="18" t="s">
        <v>19</v>
      </c>
    </row>
    <row r="8" spans="1:8" ht="20.100000000000001" customHeight="1" x14ac:dyDescent="0.25">
      <c r="A8" s="20" t="s">
        <v>2</v>
      </c>
      <c r="B8" s="21">
        <v>0</v>
      </c>
      <c r="C8" s="21" t="s">
        <v>19</v>
      </c>
      <c r="D8" s="21" t="s">
        <v>19</v>
      </c>
      <c r="E8" s="21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2650-9E67-4F1A-A45A-E51715713523}">
  <sheetPr codeName="Hoja1"/>
  <dimension ref="A1:G8"/>
  <sheetViews>
    <sheetView tabSelected="1" workbookViewId="0">
      <selection activeCell="C15" sqref="C15"/>
    </sheetView>
  </sheetViews>
  <sheetFormatPr baseColWidth="10" defaultRowHeight="15" x14ac:dyDescent="0.25"/>
  <cols>
    <col min="1" max="1" width="16.28515625" bestFit="1" customWidth="1"/>
    <col min="2" max="2" width="9.42578125" bestFit="1" customWidth="1"/>
    <col min="4" max="4" width="18.140625" customWidth="1"/>
    <col min="5" max="5" width="17" customWidth="1"/>
    <col min="6" max="6" width="18.28515625" customWidth="1"/>
  </cols>
  <sheetData>
    <row r="1" spans="1:7" ht="22.5" customHeight="1" x14ac:dyDescent="0.45">
      <c r="A1" s="58" t="s">
        <v>20</v>
      </c>
      <c r="B1" s="58"/>
      <c r="C1" s="58"/>
      <c r="D1" s="58"/>
      <c r="E1" s="58"/>
      <c r="F1" s="58"/>
    </row>
    <row r="2" spans="1:7" ht="15.75" customHeight="1" x14ac:dyDescent="0.25">
      <c r="A2" s="59" t="s">
        <v>21</v>
      </c>
      <c r="B2" s="59"/>
      <c r="C2" s="59"/>
      <c r="D2" s="59"/>
      <c r="E2" s="59"/>
      <c r="F2" s="59"/>
    </row>
    <row r="3" spans="1:7" ht="15.75" customHeight="1" thickBot="1" x14ac:dyDescent="0.3">
      <c r="A3" s="57" t="s">
        <v>40</v>
      </c>
      <c r="B3" s="57"/>
      <c r="C3" s="57"/>
      <c r="D3" s="57"/>
      <c r="E3" s="57"/>
      <c r="F3" s="57"/>
    </row>
    <row r="4" spans="1:7" ht="24" customHeight="1" thickBot="1" x14ac:dyDescent="0.3">
      <c r="A4" s="41" t="s">
        <v>23</v>
      </c>
      <c r="B4" s="41" t="s">
        <v>24</v>
      </c>
      <c r="C4" s="41" t="s">
        <v>25</v>
      </c>
      <c r="D4" s="41" t="s">
        <v>26</v>
      </c>
      <c r="E4" s="41" t="s">
        <v>27</v>
      </c>
      <c r="F4" s="42" t="s">
        <v>28</v>
      </c>
    </row>
    <row r="5" spans="1:7" ht="51.95" customHeight="1" x14ac:dyDescent="0.25">
      <c r="A5" s="43" t="s">
        <v>13</v>
      </c>
      <c r="B5" s="44" t="s">
        <v>32</v>
      </c>
      <c r="C5" s="44" t="s">
        <v>32</v>
      </c>
      <c r="D5" s="44" t="s">
        <v>32</v>
      </c>
      <c r="E5" s="44" t="s">
        <v>32</v>
      </c>
      <c r="F5" s="45" t="s">
        <v>32</v>
      </c>
      <c r="G5" s="46"/>
    </row>
    <row r="6" spans="1:7" ht="51.95" customHeight="1" x14ac:dyDescent="0.25">
      <c r="A6" s="47" t="s">
        <v>14</v>
      </c>
      <c r="B6" s="48" t="s">
        <v>32</v>
      </c>
      <c r="C6" s="48" t="s">
        <v>32</v>
      </c>
      <c r="D6" s="48" t="s">
        <v>32</v>
      </c>
      <c r="E6" s="48" t="s">
        <v>32</v>
      </c>
      <c r="F6" s="49" t="s">
        <v>32</v>
      </c>
      <c r="G6" s="46"/>
    </row>
    <row r="7" spans="1:7" ht="51.95" customHeight="1" x14ac:dyDescent="0.25">
      <c r="A7" s="47" t="s">
        <v>33</v>
      </c>
      <c r="B7" s="48" t="s">
        <v>32</v>
      </c>
      <c r="C7" s="48" t="s">
        <v>32</v>
      </c>
      <c r="D7" s="48" t="s">
        <v>32</v>
      </c>
      <c r="E7" s="48" t="s">
        <v>32</v>
      </c>
      <c r="F7" s="49" t="s">
        <v>32</v>
      </c>
      <c r="G7" s="46"/>
    </row>
    <row r="8" spans="1:7" ht="51.95" customHeight="1" thickBot="1" x14ac:dyDescent="0.3">
      <c r="A8" s="50" t="s">
        <v>34</v>
      </c>
      <c r="B8" s="51" t="s">
        <v>32</v>
      </c>
      <c r="C8" s="51" t="s">
        <v>32</v>
      </c>
      <c r="D8" s="51" t="s">
        <v>32</v>
      </c>
      <c r="E8" s="51" t="s">
        <v>32</v>
      </c>
      <c r="F8" s="52" t="s">
        <v>32</v>
      </c>
      <c r="G8" s="46"/>
    </row>
  </sheetData>
  <mergeCells count="3">
    <mergeCell ref="A3:F3"/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ontrol 2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914400</xdr:colOff>
                <xdr:row>9</xdr:row>
                <xdr:rowOff>38100</xdr:rowOff>
              </to>
            </anchor>
          </controlPr>
        </control>
      </mc:Choice>
      <mc:Fallback>
        <control shapeId="3074" r:id="rId4" name="Control 2"/>
      </mc:Fallback>
    </mc:AlternateContent>
    <mc:AlternateContent xmlns:mc="http://schemas.openxmlformats.org/markup-compatibility/2006">
      <mc:Choice Requires="x14">
        <control shapeId="3073" r:id="rId6" name="Control 1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781050</xdr:colOff>
                <xdr:row>9</xdr:row>
                <xdr:rowOff>38100</xdr:rowOff>
              </to>
            </anchor>
          </controlPr>
        </control>
      </mc:Choice>
      <mc:Fallback>
        <control shapeId="3073" r:id="rId6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workbookViewId="0">
      <selection activeCell="D15" sqref="D15"/>
    </sheetView>
  </sheetViews>
  <sheetFormatPr baseColWidth="10" defaultRowHeight="15" x14ac:dyDescent="0.25"/>
  <cols>
    <col min="1" max="1" width="28.140625" customWidth="1"/>
    <col min="2" max="2" width="34.5703125" customWidth="1"/>
    <col min="3" max="3" width="4.85546875" customWidth="1"/>
    <col min="4" max="4" width="48.85546875" customWidth="1"/>
    <col min="5" max="5" width="27.28515625" customWidth="1"/>
    <col min="6" max="6" width="8.140625" customWidth="1"/>
    <col min="7" max="7" width="8.7109375" customWidth="1"/>
    <col min="8" max="8" width="7.85546875" customWidth="1"/>
  </cols>
  <sheetData>
    <row r="1" spans="1:12" ht="22.5" customHeight="1" x14ac:dyDescent="0.6">
      <c r="A1" s="54" t="s">
        <v>20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53" t="s">
        <v>21</v>
      </c>
      <c r="B2" s="5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53" t="s">
        <v>22</v>
      </c>
      <c r="B3" s="53"/>
    </row>
    <row r="4" spans="1:12" ht="15.75" thickBot="1" x14ac:dyDescent="0.3">
      <c r="A4" s="23"/>
      <c r="B4" s="23"/>
    </row>
    <row r="5" spans="1:12" ht="55.5" customHeight="1" thickBot="1" x14ac:dyDescent="0.3">
      <c r="A5" s="24" t="s">
        <v>6</v>
      </c>
      <c r="B5" s="25" t="s">
        <v>7</v>
      </c>
      <c r="D5" s="26"/>
      <c r="E5" s="4"/>
      <c r="F5" s="4"/>
    </row>
    <row r="6" spans="1:12" ht="24.95" customHeight="1" x14ac:dyDescent="0.25">
      <c r="A6" s="27" t="s">
        <v>9</v>
      </c>
      <c r="B6" s="28">
        <f>14+18+9</f>
        <v>41</v>
      </c>
      <c r="D6" s="26"/>
      <c r="E6" s="27" t="s">
        <v>9</v>
      </c>
      <c r="F6" s="40">
        <v>1</v>
      </c>
      <c r="G6" s="4">
        <f>+B6+0</f>
        <v>41</v>
      </c>
      <c r="H6" s="34">
        <f>+G6/G9*100</f>
        <v>100</v>
      </c>
    </row>
    <row r="7" spans="1:12" ht="24.95" customHeight="1" x14ac:dyDescent="0.25">
      <c r="A7" s="29" t="s">
        <v>8</v>
      </c>
      <c r="B7" s="28">
        <v>0</v>
      </c>
      <c r="D7" s="26"/>
      <c r="E7" s="29" t="s">
        <v>8</v>
      </c>
      <c r="F7" s="40">
        <v>0</v>
      </c>
      <c r="G7" s="4">
        <f>+B7+0</f>
        <v>0</v>
      </c>
      <c r="H7" s="34">
        <f>+G7/G9*100</f>
        <v>0</v>
      </c>
    </row>
    <row r="8" spans="1:12" ht="24.95" customHeight="1" x14ac:dyDescent="0.25">
      <c r="A8" s="29" t="s">
        <v>5</v>
      </c>
      <c r="B8" s="28"/>
      <c r="D8" s="26"/>
      <c r="E8" s="29" t="s">
        <v>5</v>
      </c>
      <c r="F8" s="40">
        <v>0</v>
      </c>
      <c r="G8" s="4">
        <f>+B8+0</f>
        <v>0</v>
      </c>
      <c r="H8" s="34">
        <f>+G8/G9*100</f>
        <v>0</v>
      </c>
    </row>
    <row r="9" spans="1:12" ht="29.25" customHeight="1" thickBot="1" x14ac:dyDescent="0.3">
      <c r="A9" s="30" t="s">
        <v>2</v>
      </c>
      <c r="B9" s="31">
        <f>SUM(B6:B8)</f>
        <v>41</v>
      </c>
      <c r="D9" s="26"/>
      <c r="E9" s="7"/>
      <c r="F9" s="7"/>
      <c r="G9" s="6">
        <f>+G8+G7+G6</f>
        <v>41</v>
      </c>
      <c r="H9" s="34">
        <f>+H8+H7+H6</f>
        <v>100</v>
      </c>
    </row>
    <row r="10" spans="1:12" ht="27.75" customHeight="1" x14ac:dyDescent="0.25">
      <c r="D10" s="26"/>
      <c r="E10" s="4"/>
      <c r="F10" s="4"/>
      <c r="G10" s="6"/>
    </row>
    <row r="11" spans="1:12" ht="15.75" x14ac:dyDescent="0.25">
      <c r="A11" s="3"/>
      <c r="D11" s="26"/>
      <c r="E11" s="4"/>
      <c r="F11" s="4"/>
      <c r="G11" s="8"/>
    </row>
    <row r="12" spans="1:12" x14ac:dyDescent="0.25">
      <c r="D12" s="32"/>
      <c r="E12" s="4"/>
      <c r="F12" s="4"/>
      <c r="G12" s="8"/>
    </row>
  </sheetData>
  <mergeCells count="3"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solicitudes</vt:lpstr>
      <vt:lpstr>CONSULTA</vt:lpstr>
      <vt:lpstr>311 </vt:lpstr>
      <vt:lpstr>canales 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2024-01-15T14:25:35Z</cp:lastPrinted>
  <dcterms:created xsi:type="dcterms:W3CDTF">2012-07-30T16:55:13Z</dcterms:created>
  <dcterms:modified xsi:type="dcterms:W3CDTF">2024-01-15T14:41:52Z</dcterms:modified>
</cp:coreProperties>
</file>