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1100" windowHeight="8355" tabRatio="646" activeTab="0"/>
  </bookViews>
  <sheets>
    <sheet name="CREDITO 2014  " sheetId="1" r:id="rId1"/>
  </sheets>
  <definedNames>
    <definedName name="_xlnm.Print_Area" localSheetId="0">'CREDITO 2014  '!$A$1:$J$101</definedName>
    <definedName name="_xlnm.Print_Titles" localSheetId="0">'CREDITO 2014  '!$1:$7</definedName>
  </definedNames>
  <calcPr fullCalcOnLoad="1"/>
</workbook>
</file>

<file path=xl/sharedStrings.xml><?xml version="1.0" encoding="utf-8"?>
<sst xmlns="http://schemas.openxmlformats.org/spreadsheetml/2006/main" count="392" uniqueCount="244">
  <si>
    <t>A020020021500000364</t>
  </si>
  <si>
    <t>A020020021500000365</t>
  </si>
  <si>
    <t>2014 - 356</t>
  </si>
  <si>
    <t>A010010011500010031</t>
  </si>
  <si>
    <t>ADQ. DE 2 APPLE IPAD CON RETINA DISPLAY PARA EL MINISTRO Y ASISTENTE DE ESTA INSTITUCION</t>
  </si>
  <si>
    <t>A020020021500000366</t>
  </si>
  <si>
    <t>A020020021500000367</t>
  </si>
  <si>
    <t>05/06/</t>
  </si>
  <si>
    <t>2014 - 979</t>
  </si>
  <si>
    <t>P010010011502406481</t>
  </si>
  <si>
    <t>MANTENIMIENTO Y REP. DE (04) CALCULADORAS SHARP, PERTENECIENTES AL DEPTOS. DE CONTROL Y REVISION</t>
  </si>
  <si>
    <t>10/06/</t>
  </si>
  <si>
    <t>2.2.1.8.01</t>
  </si>
  <si>
    <t>AYUNTAMIENTO DISTRITO NACIONAL (ADN)</t>
  </si>
  <si>
    <t>SERVICIOS RECOGIDA DE BASURA EN LA DIV. DE TRANSPORTACION Y EQUIPOS Y ESTE MINISTERIO, LOS MESES MAYO Y JUNIO 2014</t>
  </si>
  <si>
    <t>RECOLECCION DE RESIDUOS SOLIDOS</t>
  </si>
  <si>
    <t>2014 - 952</t>
  </si>
  <si>
    <t>REFRIGERIO BRINDADO AL PERSONAL QUE PARCIPO EN LA CHARLA LEY 41 - 08 DE FUNCION PUBLICA, EL 29 MAYO 2014</t>
  </si>
  <si>
    <t>2014 - 1006</t>
  </si>
  <si>
    <t>REFRIGERIO BRINDADO EN REUNION EN EL SALON DE CONFERENCIAS DEL DESPACHO, 03 MAYO 2014</t>
  </si>
  <si>
    <t>12/06/</t>
  </si>
  <si>
    <t>A010010011500014346</t>
  </si>
  <si>
    <t>ADQ. DE COMPUTADORAS Y DISCO DURO PARA SER UTILIZADAS EN EL DEPTO. DE COMPRAS</t>
  </si>
  <si>
    <t>JULIO ARAMIS MORA</t>
  </si>
  <si>
    <t>2013 - 1878</t>
  </si>
  <si>
    <t>A010010011500003123</t>
  </si>
  <si>
    <t>2013 - 1899</t>
  </si>
  <si>
    <t>A010010011500003136</t>
  </si>
  <si>
    <t>REFRIGERIO BRINDADO A PARTICIPANTES EN EL TALLER SOBRE ETICA PUBLICA Y LA LEY 200 - 04, EL 24 OCTUBRE 2014</t>
  </si>
  <si>
    <t>08/11/</t>
  </si>
  <si>
    <t>2013 - 1933</t>
  </si>
  <si>
    <t>A010010011500003122</t>
  </si>
  <si>
    <t>SUMINISTRO DE PICADERA BRINDADA EN REUNION CON LOS MIEMBRO DE LA ASOC. DOM. DE ING. AGRON. Y EL ( ANPA ), 29 OCT. 2013</t>
  </si>
  <si>
    <t>27/11/</t>
  </si>
  <si>
    <t>2013 - 1961</t>
  </si>
  <si>
    <t>A010010011500003124</t>
  </si>
  <si>
    <t>SUMINISTRO DE ALMUERZOS EN ACTIVIDAD DEL DIA MUNDIAL DE LA ALIMENTACION 2013, DEL DIA 16 DE OCTUBRE 2014</t>
  </si>
  <si>
    <t>2013 - 2217</t>
  </si>
  <si>
    <t>A010010011500003137</t>
  </si>
  <si>
    <t>SUMINISTRO DE PICADERA BRINDADA EN OPERATIVOS DEL CENSO AGROPECUARIO NAC., 29 OCT. 2013</t>
  </si>
  <si>
    <t>2014 - 2</t>
  </si>
  <si>
    <t>A010010011500003127</t>
  </si>
  <si>
    <t>REFRIGERIO BRINDADO EN REUNION EN EL DESPCHO DEL MINISTRO CON LOS V. M. Y  DIRECTORES DEPARTAMENTALES, 22 NOV. 2013</t>
  </si>
  <si>
    <t>2014 - 42</t>
  </si>
  <si>
    <t>A010010011500003125</t>
  </si>
  <si>
    <t>SUMINISTRO DE PICADERA BRINDADA EN ACTO DE ILUMINACION DEL ARBOL DE NAVIDAD INSTALADO EN EL LOBBY, 10 DIC. 2013</t>
  </si>
  <si>
    <t>2014 - 44</t>
  </si>
  <si>
    <t>A010010011500003126</t>
  </si>
  <si>
    <t>SUMINISTRO DE PICADERA BRINDADA EN LA RUEDA DE PRENSA EN EL SALON DE CONFERENCIA DEL DESPACHO, 11 NOV. 2013</t>
  </si>
  <si>
    <t>2013 - 645</t>
  </si>
  <si>
    <t>A010010011500003128</t>
  </si>
  <si>
    <t>SUMINISTRO DE ALMUERZOS EN REUNION CON LOS V. M., DIRECTORES DEPARTAMENTALES Y REGIONALES, 20 DIC. 2014</t>
  </si>
  <si>
    <t>SUMINISTRO DE PICADERA BRINDADA EN REUNION CON EXPORTADORES DE FRUTAS Y VEGETALES, 14 MARZO 2013</t>
  </si>
  <si>
    <t>13/06/</t>
  </si>
  <si>
    <t>SUMINISTRO DE DESAYUMO PARTICIPANTES REUNION COMITÉ DE LA CONFEDERACION NAC. DE PRODUCTORES AGROP., 04 OCT. 2013</t>
  </si>
  <si>
    <t>16/06/</t>
  </si>
  <si>
    <t>2014 - 379</t>
  </si>
  <si>
    <t>A010010011500004228</t>
  </si>
  <si>
    <t>2014 - 834</t>
  </si>
  <si>
    <t>PROFORMA - 543</t>
  </si>
  <si>
    <t>REPARACION DEL MOTOR SUZUKI, CHASIS LC6PAGA1060825617, ASIG. AL DEPTO. DE NOMINAS</t>
  </si>
  <si>
    <t>2014 - 375</t>
  </si>
  <si>
    <t>A010010011500004248</t>
  </si>
  <si>
    <t>18/06/</t>
  </si>
  <si>
    <t>23/06/</t>
  </si>
  <si>
    <t>JORNAL AL PERS. OBRERO QUE LABORO EN EL VIVERO DEL AGROCLUB, Y CAMPOS FRUTALES DE ESTE MINISTERIO, MAYO 2014</t>
  </si>
  <si>
    <t>JUAN ARMANDO CUELLO ORTIZ</t>
  </si>
  <si>
    <t>COMPENSACION POR USO DEL VEHICULO DE SU PROPIEDAD, EN EL DESEMPEÑO DE SUS FUNCIONES, MES DE JUNIO 2014</t>
  </si>
  <si>
    <t>A010010011500000444</t>
  </si>
  <si>
    <t>ADQ. DE CRISTAL DELANTERO, PARA LA CAMIONETA , P.- L304085, ASIG. AL DEPTO. DE EXTENSION</t>
  </si>
  <si>
    <t>PERSEUS COMERCIAL, SRL.</t>
  </si>
  <si>
    <t>ADQ. DE BOMBA LADRONA Y MATERIALES FERRETEROS PARA SER UTILIZ. EL CENTRO DE PRODUCCION DE PLATAS, VIVERO CEPLAN</t>
  </si>
  <si>
    <t>2014 - 370</t>
  </si>
  <si>
    <t>A010010011500000443</t>
  </si>
  <si>
    <t>ADQ. DE BATERIAS PARA LOS VEHICULOS P.- EX05819 Y O100063, ASIG. A SANIDAD VEGETAL Y LA ( FAO )</t>
  </si>
  <si>
    <t>A010010011500014338</t>
  </si>
  <si>
    <t>ADQ. DE COMPUTADORAS Y DISCO DURO PARA SER UTILIZADAS EN EL DESPACHO DEL MINISTRO</t>
  </si>
  <si>
    <t>2.4.7.2.01</t>
  </si>
  <si>
    <t>CONSEJO AGROP. CENTROAM. (CAC) ,(106,603.36 X 43.50)</t>
  </si>
  <si>
    <t>CUBRIR CUOTA ATRASADA DE NUESTRO PAIS COMO MIENBRO DE DICHA ORGANIZACIÓN</t>
  </si>
  <si>
    <t>IICA, ( 70,700.00 X 43.50 )</t>
  </si>
  <si>
    <t>TRANSFERENCIAS CORRIENTES A ORGANISMOS INTERNACIONALES</t>
  </si>
  <si>
    <t>UNION INTERN. PROTEC. VARIEDADES VEGETALES (UPOV)</t>
  </si>
  <si>
    <t>A020020021500000323</t>
  </si>
  <si>
    <t>ADQ. DE BATERIAS PARA VEHICULOS LIVIANOS Y PESADOS DE ESTE MINSTERIO</t>
  </si>
  <si>
    <t>25/06/</t>
  </si>
  <si>
    <t>TULIA MERCEDES SANCHEZ ESTEVEZ</t>
  </si>
  <si>
    <t>2014 - 1031</t>
  </si>
  <si>
    <t>A010010011500000556</t>
  </si>
  <si>
    <t>SUMINISTRO DE ALMUERZOS AL PERSONAL QUE LABORA HORARIO CORRIDO EN ESTE MINISTERIO, DEL DIA 03 DE JUNIO 2014</t>
  </si>
  <si>
    <t>2014 - 1090</t>
  </si>
  <si>
    <t>A010010011500000560</t>
  </si>
  <si>
    <t>SUMINISTRO DE ALMUERZOS AL PERSONAL QUE LABORA HORARIO CORRIDO EN ESTE MINISTERIO, LOS DIAS 3 Y 4  DE JUNIO 2014</t>
  </si>
  <si>
    <t>A020020021500000324</t>
  </si>
  <si>
    <t>ALQUILER DEL LOCAL, DISTRITO MUNICIPAL SAN VICTOR, MOCA, LOS MESES OCT., NOV. Y DIC. 2013 Y ENE. A JUN. 2014</t>
  </si>
  <si>
    <t>A020020021500000292</t>
  </si>
  <si>
    <t>26/06/</t>
  </si>
  <si>
    <t>PEDRO ANTONIO FLETE ROSARIO</t>
  </si>
  <si>
    <t>2014 - 1033</t>
  </si>
  <si>
    <t>A010010011500000554</t>
  </si>
  <si>
    <t>SUMINISTRO DE ALMUERZOS AL PERSONAL QUE LABORA HORARIO CORRIDO EN ESTE MINISTERIO, DEL DIA 02 DE JUNIO 2014</t>
  </si>
  <si>
    <t>2014 - 1078</t>
  </si>
  <si>
    <t>A010010011500000563</t>
  </si>
  <si>
    <t>SUMINISTRO DE ALMUERZOS AL PERSONAL QUE LABORA HORARIO CORRIDO EN ESTE MINISTERIO, DEL DIA 05 DE JUNIO 2014</t>
  </si>
  <si>
    <t>2014 - 1061</t>
  </si>
  <si>
    <t>P010010011502548983</t>
  </si>
  <si>
    <t>SUMINISTRO DE ALMUERZOS AL PERSONAL QUE LABORA HORARIO CORRIDO EN ESTE MINISTERIO, DEL DIA 09 DE JUNIO  2014</t>
  </si>
  <si>
    <t>2014 - 1062</t>
  </si>
  <si>
    <t>P010010011502548976</t>
  </si>
  <si>
    <t>SUMINISTRO DE ALMUERZOS AL PERSONAL QUE LABORA HORARIO CORRIDO EN ESTE MINISTERIO, DEL DIA 04 DE JUNIO  2014</t>
  </si>
  <si>
    <t>2014 - 1063</t>
  </si>
  <si>
    <t>P010010011502548973</t>
  </si>
  <si>
    <t>SUMINISTRO DE ALMUERZOS AL PERSONAL QUE LABORA HORARIO CORRIDO EN ESTE MINISTERIO, DEL DIA 30 DE MAYO  2014</t>
  </si>
  <si>
    <t>2014 - 1064</t>
  </si>
  <si>
    <t>P010010011502548979</t>
  </si>
  <si>
    <t>SUMINISTRO DE ALMUERZOS AL PERSONAL QUE LABORA HORARIO CORRIDO EN ESTE MINISTERIO, DEL DIA 06 DE JUNIO  2014</t>
  </si>
  <si>
    <t>2014 - 1066</t>
  </si>
  <si>
    <t>P010010011502548980</t>
  </si>
  <si>
    <t>SUMINISTRO DE ALMUERZOS AL PERSONAL QUE LABORA HORARIO CORRIDO EN ESTE MINISTERIO, DEL DIA 05 DE JUNIO  2014</t>
  </si>
  <si>
    <t>2014 - 1069</t>
  </si>
  <si>
    <t>P010010011502548975</t>
  </si>
  <si>
    <t>SUMINISTRO DE ALMUERZOS AL PERSONAL QUE LABORA HORARIO CORRIDO EN ESTE MINISTERIO, DEL DIA 03 DE JUNIO  2014</t>
  </si>
  <si>
    <t>ORGANISMO INTER. REG. DE SANIDAD AGROP. (73,125 X 60.4)</t>
  </si>
  <si>
    <t>A020020021500000347</t>
  </si>
  <si>
    <t>2014 - 1059</t>
  </si>
  <si>
    <t>PROFORMA - 2241</t>
  </si>
  <si>
    <t>REPARACION DE LA JEEPETA TOYOTA LAND CRUISER, CHASIS JTEHC05J404015536, ASIG. AL DEPTO. DE RECURSOS HUMANOS</t>
  </si>
  <si>
    <t>2014 - 1074</t>
  </si>
  <si>
    <t>REPARACION DE LA CAMIONETA MITSUBISHI, CHASIS MMBJNK7703D024201, ASIG. AL DEPTO. DE ORGANIZACIÓN RURAL</t>
  </si>
  <si>
    <t>2014 - 1048</t>
  </si>
  <si>
    <t>PROFORMA - 545</t>
  </si>
  <si>
    <t>REPARACION AIRE ACONDICIONADO Y SISTEMA DE FRENOS VEHICULO, CHASIS JN1CHGD22Z0081336, ASIG. DEPTO. SANIDAD VEGETAL</t>
  </si>
  <si>
    <t>2014 - 1085</t>
  </si>
  <si>
    <t>A010010011500003592</t>
  </si>
  <si>
    <t>SUMINISTRO DE ALMUERZOS AL PERSONAL QUE LABORA HORARIO CORRIDO EN ESTE MINISTERIO, DEL DIA 05 JUNIO  2014</t>
  </si>
  <si>
    <t>PENDIENTE REPARACION VARIOS EQUIPOS PESADOS PERTENECIENTES A ESTE MINISTERIO</t>
  </si>
  <si>
    <t>30/06/</t>
  </si>
  <si>
    <t>COMPENSACION ALIMENTARIA, CORRESP. AL MES DE JULIO 2014, PERS. DE SEGURIDAD Y ASISTENTE DEL DESPACHO DEL MINISTRO</t>
  </si>
  <si>
    <t>A020020021500000293</t>
  </si>
  <si>
    <t>EQUIPO DE TELECOMUNICACIONES Y SEÑALAMIENTOS</t>
  </si>
  <si>
    <t>WALESKA ARLENNE MATOS SANCHEZ</t>
  </si>
  <si>
    <t>04/06/</t>
  </si>
  <si>
    <t>DARIO ANTONIO ARIAS NUÑEZ</t>
  </si>
  <si>
    <t>JESUS GUZMAN SUAZO</t>
  </si>
  <si>
    <t>ALQUILER LOCAL, PERTENECIENTE A LA SUB-ZONA DUARTE, DE LA REG. NORDESTE, MES DE JUNIO 2014</t>
  </si>
  <si>
    <t>ALQUILER LOCAL, PERTENECIENTE A LA SUB-ZONA VILLA MELLA, DE LA REGIONAL CENTRAL, MES DE JUNIO 2014</t>
  </si>
  <si>
    <t>SUMINISTRO DE GASOLINA PREMIUM PARA LOS VEHICULOS LIVIANOS  DE ESTE MINISTERIO</t>
  </si>
  <si>
    <t>REPARACION DE VARIOS TRACTORES PERTENECIENTE A ESTE MINISTERIO</t>
  </si>
  <si>
    <t>2013 - 1388</t>
  </si>
  <si>
    <t>ALQUILERES Y RENTAS DE EDIFICIOS Y LOCALES</t>
  </si>
  <si>
    <t>2014 - 180</t>
  </si>
  <si>
    <t xml:space="preserve">COMPENSACION POR GASTOS DE ALIMENTACION </t>
  </si>
  <si>
    <t>PROFORMA - 544</t>
  </si>
  <si>
    <t>2014 - 387</t>
  </si>
  <si>
    <t>17/06/</t>
  </si>
  <si>
    <t>2014 - 368</t>
  </si>
  <si>
    <t>2.3.7.1.02</t>
  </si>
  <si>
    <t>2.1.2.2.04</t>
  </si>
  <si>
    <t>COMERCIALIZADORA NACIONAL PRIVADA</t>
  </si>
  <si>
    <t>2.1.2.2.01</t>
  </si>
  <si>
    <t>OFFITEK , SRL</t>
  </si>
  <si>
    <t>MANTENIMIENTO Y REPARACION DE EQUIPOS DE OFICINA</t>
  </si>
  <si>
    <t>2.2.7.2.04</t>
  </si>
  <si>
    <t>2.3.6.2.01</t>
  </si>
  <si>
    <t>2.6.1.3.01</t>
  </si>
  <si>
    <t>EQUIPO COMPUTACIONAL</t>
  </si>
  <si>
    <t>COMPRAS</t>
  </si>
  <si>
    <t>2.6.5.1.01</t>
  </si>
  <si>
    <t>04/03/</t>
  </si>
  <si>
    <t>2014 - 366</t>
  </si>
  <si>
    <t>2014 - 372</t>
  </si>
  <si>
    <t>2014 - 324</t>
  </si>
  <si>
    <t>A010010011500000352</t>
  </si>
  <si>
    <t>SANTOS CESPEDES GAMBOA</t>
  </si>
  <si>
    <t>17/12/</t>
  </si>
  <si>
    <t>13/01/</t>
  </si>
  <si>
    <t>15/01/</t>
  </si>
  <si>
    <t>MERKAPARTS , SRL</t>
  </si>
  <si>
    <t>PRODUCTOS DE VIDRIOS , LOZA Y PORCELANA</t>
  </si>
  <si>
    <t>HECHO EN CASA , SRL</t>
  </si>
  <si>
    <t>OMEGA TECH, S.A.</t>
  </si>
  <si>
    <t>CODIGO</t>
  </si>
  <si>
    <t>PRIMA DE TRANSPORTE</t>
  </si>
  <si>
    <t xml:space="preserve">GASOIL </t>
  </si>
  <si>
    <t xml:space="preserve">MANT. Y REPARACION EQUIPOS TRANSPORTE </t>
  </si>
  <si>
    <t>ESTRUCTURAS METALICAS ACABADAS</t>
  </si>
  <si>
    <t>GASOLINA</t>
  </si>
  <si>
    <t>05/02/</t>
  </si>
  <si>
    <t>PRODUCTOS ELECTRICOS Y  AFINES</t>
  </si>
  <si>
    <t>2.2.7.2.06</t>
  </si>
  <si>
    <t>2.3.1.1.01</t>
  </si>
  <si>
    <t>2.3.6.3.03</t>
  </si>
  <si>
    <t>2.3.7.1.01</t>
  </si>
  <si>
    <t>2.3.9.6.01</t>
  </si>
  <si>
    <t>2.2.5.1.01</t>
  </si>
  <si>
    <t>2.1.1.2.06</t>
  </si>
  <si>
    <t>V. M. ADMINISTRATIVO</t>
  </si>
  <si>
    <t xml:space="preserve"> </t>
  </si>
  <si>
    <t>FECHA</t>
  </si>
  <si>
    <t>REGIONAL NORCENTRAL</t>
  </si>
  <si>
    <t>SUMINISTRO DE GASOIL PREMIUM PARA LOS VEHICULOS LIVIANOS Y PESADOS DE ESTE MINISTERIO</t>
  </si>
  <si>
    <t>RAWEL IMPORTADORES, SRL.</t>
  </si>
  <si>
    <t>PROFORMA</t>
  </si>
  <si>
    <t>JOSE NOVA ROSARIO</t>
  </si>
  <si>
    <t>REGIONAL SUR</t>
  </si>
  <si>
    <t>ALIMENTOS Y BEBIDAS PARA PERSONAS</t>
  </si>
  <si>
    <t>RAMON DANILO PEREZ GOMEZ</t>
  </si>
  <si>
    <t>PROSEMA</t>
  </si>
  <si>
    <t>31/10/</t>
  </si>
  <si>
    <t>JUAN CARLOS TORRES</t>
  </si>
  <si>
    <t>NCF</t>
  </si>
  <si>
    <t>GR GROUP SERVICE, SRL.</t>
  </si>
  <si>
    <t>REGIONAL NOROESTE</t>
  </si>
  <si>
    <t>OCI</t>
  </si>
  <si>
    <t>CACERES &amp; EQUIPOS, C. POR A.</t>
  </si>
  <si>
    <t xml:space="preserve">VARIOS </t>
  </si>
  <si>
    <t>RD$</t>
  </si>
  <si>
    <t>ELIDA MARIA CASTILLO CESPEDES</t>
  </si>
  <si>
    <t>RECURSOS HUMANOS</t>
  </si>
  <si>
    <t>ANA JULIA LIRIANO SUAREZ</t>
  </si>
  <si>
    <t>DEPARTAMENTO</t>
  </si>
  <si>
    <t>ADMINISTRATIVO</t>
  </si>
  <si>
    <t>SANIDAD VEGETAL</t>
  </si>
  <si>
    <t>REGIONAL SUROESTE</t>
  </si>
  <si>
    <t>JORNALES</t>
  </si>
  <si>
    <t>REGIONAL ESTE</t>
  </si>
  <si>
    <t>DESPACHO</t>
  </si>
  <si>
    <t>VARIOS</t>
  </si>
  <si>
    <t>REGIONAL NORDESTE</t>
  </si>
  <si>
    <t>N.O.C</t>
  </si>
  <si>
    <t>TOTAL</t>
  </si>
  <si>
    <t>SUPLIDOR</t>
  </si>
  <si>
    <t>11/06/</t>
  </si>
  <si>
    <t>DEFRUT</t>
  </si>
  <si>
    <t>ENTRADA</t>
  </si>
  <si>
    <t>27/06/</t>
  </si>
  <si>
    <t>A010010011500002375</t>
  </si>
  <si>
    <t>SIGMA PETROLEUM CORP., SRL.</t>
  </si>
  <si>
    <t>CONCEPTO</t>
  </si>
  <si>
    <t>COOPERACION INTER.</t>
  </si>
  <si>
    <t>Ministerio de Agricultura</t>
  </si>
  <si>
    <t>"Año de la Superación del Analfabetismo"</t>
  </si>
  <si>
    <t>Estado de Cuenta Suplidores</t>
  </si>
  <si>
    <t>Correspondiente al mes de Junio del año 2014</t>
  </si>
</sst>
</file>

<file path=xl/styles.xml><?xml version="1.0" encoding="utf-8"?>
<styleSheet xmlns="http://schemas.openxmlformats.org/spreadsheetml/2006/main">
  <numFmts count="23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&quot;RD$&quot;#,##0.00"/>
    <numFmt numFmtId="169" formatCode="[$-1C0A]dddd\,\ dd&quot; de &quot;mmmm&quot; de &quot;yyyy"/>
    <numFmt numFmtId="170" formatCode="mm/dd/yyyy;@"/>
    <numFmt numFmtId="171" formatCode="mmm\-yyyy"/>
    <numFmt numFmtId="172" formatCode="dd/mm/yyyy;@"/>
    <numFmt numFmtId="173" formatCode="#,##0.00;[Red]#,##0.00"/>
    <numFmt numFmtId="174" formatCode="_(* #,##0.000_);_(* \(#,##0.000\);_(* &quot;-&quot;??_);_(@_)"/>
    <numFmt numFmtId="175" formatCode="_([$€-2]* #,##0.00_);_([$€-2]* \(#,##0.00\);_([$€-2]* &quot;-&quot;??_)"/>
    <numFmt numFmtId="176" formatCode="[$-1C0A]hh:mm:ss\ AM/PM"/>
    <numFmt numFmtId="177" formatCode="0.00_);\(0.00\)"/>
    <numFmt numFmtId="178" formatCode="0.0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sz val="11"/>
      <name val="Arial"/>
      <family val="2"/>
    </font>
    <font>
      <b/>
      <sz val="24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17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1" fontId="0" fillId="0" borderId="0">
      <alignment/>
      <protection/>
    </xf>
    <xf numFmtId="1" fontId="0" fillId="0" borderId="0">
      <alignment/>
      <protection/>
    </xf>
    <xf numFmtId="1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94">
    <xf numFmtId="0" fontId="0" fillId="0" borderId="0" xfId="0" applyAlignment="1">
      <alignment/>
    </xf>
    <xf numFmtId="1" fontId="3" fillId="0" borderId="0" xfId="55" applyFont="1" applyBorder="1">
      <alignment/>
      <protection/>
    </xf>
    <xf numFmtId="43" fontId="4" fillId="0" borderId="0" xfId="49" applyNumberFormat="1" applyFont="1" applyBorder="1" applyAlignment="1">
      <alignment horizontal="center"/>
    </xf>
    <xf numFmtId="43" fontId="3" fillId="0" borderId="10" xfId="49" applyNumberFormat="1" applyFont="1" applyBorder="1" applyAlignment="1">
      <alignment horizontal="center"/>
    </xf>
    <xf numFmtId="43" fontId="4" fillId="0" borderId="10" xfId="49" applyNumberFormat="1" applyFont="1" applyBorder="1" applyAlignment="1">
      <alignment horizontal="center"/>
    </xf>
    <xf numFmtId="1" fontId="4" fillId="0" borderId="0" xfId="56" applyFont="1" applyBorder="1" applyAlignment="1">
      <alignment horizontal="center"/>
      <protection/>
    </xf>
    <xf numFmtId="0" fontId="3" fillId="0" borderId="0" xfId="0" applyFont="1" applyBorder="1" applyAlignment="1">
      <alignment horizontal="center"/>
    </xf>
    <xf numFmtId="1" fontId="3" fillId="0" borderId="0" xfId="55" applyFont="1" applyBorder="1" applyAlignment="1">
      <alignment horizontal="center"/>
      <protection/>
    </xf>
    <xf numFmtId="1" fontId="8" fillId="0" borderId="0" xfId="55" applyFont="1">
      <alignment/>
      <protection/>
    </xf>
    <xf numFmtId="0" fontId="8" fillId="0" borderId="0" xfId="0" applyFont="1" applyAlignment="1">
      <alignment/>
    </xf>
    <xf numFmtId="1" fontId="6" fillId="0" borderId="0" xfId="55" applyFont="1" applyAlignment="1">
      <alignment horizontal="center"/>
      <protection/>
    </xf>
    <xf numFmtId="172" fontId="6" fillId="0" borderId="0" xfId="55" applyNumberFormat="1" applyFont="1" applyAlignment="1">
      <alignment horizontal="center"/>
      <protection/>
    </xf>
    <xf numFmtId="43" fontId="6" fillId="0" borderId="0" xfId="55" applyNumberFormat="1" applyFont="1" applyAlignment="1">
      <alignment horizontal="center"/>
      <protection/>
    </xf>
    <xf numFmtId="14" fontId="6" fillId="0" borderId="0" xfId="55" applyNumberFormat="1" applyFont="1" applyFill="1" applyBorder="1" applyAlignment="1">
      <alignment horizontal="right"/>
      <protection/>
    </xf>
    <xf numFmtId="0" fontId="8" fillId="0" borderId="0" xfId="0" applyFont="1" applyBorder="1" applyAlignment="1">
      <alignment/>
    </xf>
    <xf numFmtId="1" fontId="8" fillId="0" borderId="0" xfId="55" applyFont="1" applyAlignment="1">
      <alignment horizontal="center"/>
      <protection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43" fontId="8" fillId="0" borderId="0" xfId="0" applyNumberFormat="1" applyFont="1" applyAlignment="1">
      <alignment/>
    </xf>
    <xf numFmtId="43" fontId="8" fillId="0" borderId="0" xfId="0" applyNumberFormat="1" applyFont="1" applyAlignment="1">
      <alignment horizontal="center"/>
    </xf>
    <xf numFmtId="1" fontId="5" fillId="0" borderId="0" xfId="55" applyFont="1" applyAlignment="1">
      <alignment/>
      <protection/>
    </xf>
    <xf numFmtId="0" fontId="0" fillId="0" borderId="0" xfId="0" applyFont="1" applyAlignment="1">
      <alignment/>
    </xf>
    <xf numFmtId="172" fontId="8" fillId="0" borderId="0" xfId="0" applyNumberFormat="1" applyFont="1" applyAlignment="1">
      <alignment horizontal="center"/>
    </xf>
    <xf numFmtId="0" fontId="3" fillId="0" borderId="0" xfId="0" applyFont="1" applyBorder="1" applyAlignment="1">
      <alignment/>
    </xf>
    <xf numFmtId="1" fontId="4" fillId="0" borderId="11" xfId="55" applyFont="1" applyBorder="1" applyAlignment="1">
      <alignment horizontal="center"/>
      <protection/>
    </xf>
    <xf numFmtId="1" fontId="3" fillId="0" borderId="10" xfId="55" applyFont="1" applyBorder="1" applyAlignment="1">
      <alignment horizontal="left"/>
      <protection/>
    </xf>
    <xf numFmtId="1" fontId="4" fillId="0" borderId="10" xfId="55" applyFont="1" applyBorder="1" applyAlignment="1">
      <alignment horizontal="center"/>
      <protection/>
    </xf>
    <xf numFmtId="172" fontId="4" fillId="0" borderId="10" xfId="55" applyNumberFormat="1" applyFont="1" applyBorder="1" applyAlignment="1">
      <alignment horizontal="center"/>
      <protection/>
    </xf>
    <xf numFmtId="172" fontId="3" fillId="0" borderId="10" xfId="55" applyNumberFormat="1" applyFont="1" applyBorder="1" applyAlignment="1">
      <alignment horizontal="center"/>
      <protection/>
    </xf>
    <xf numFmtId="1" fontId="3" fillId="0" borderId="10" xfId="55" applyFont="1" applyFill="1" applyBorder="1" applyAlignment="1">
      <alignment horizontal="left"/>
      <protection/>
    </xf>
    <xf numFmtId="1" fontId="3" fillId="0" borderId="10" xfId="55" applyFont="1" applyBorder="1" applyAlignment="1">
      <alignment horizontal="center"/>
      <protection/>
    </xf>
    <xf numFmtId="1" fontId="4" fillId="0" borderId="10" xfId="55" applyFont="1" applyBorder="1" applyAlignment="1">
      <alignment horizontal="left"/>
      <protection/>
    </xf>
    <xf numFmtId="1" fontId="4" fillId="0" borderId="0" xfId="55" applyFont="1" applyBorder="1" applyAlignment="1">
      <alignment horizontal="center"/>
      <protection/>
    </xf>
    <xf numFmtId="172" fontId="3" fillId="0" borderId="0" xfId="55" applyNumberFormat="1" applyFont="1" applyBorder="1" applyAlignment="1">
      <alignment horizontal="center"/>
      <protection/>
    </xf>
    <xf numFmtId="1" fontId="3" fillId="0" borderId="0" xfId="55" applyFont="1" applyBorder="1" applyAlignment="1">
      <alignment/>
      <protection/>
    </xf>
    <xf numFmtId="1" fontId="3" fillId="0" borderId="0" xfId="55" applyFont="1" applyBorder="1" applyAlignment="1">
      <alignment horizontal="left"/>
      <protection/>
    </xf>
    <xf numFmtId="43" fontId="3" fillId="0" borderId="0" xfId="49" applyFont="1" applyBorder="1" applyAlignment="1">
      <alignment horizontal="center"/>
    </xf>
    <xf numFmtId="43" fontId="3" fillId="0" borderId="0" xfId="49" applyNumberFormat="1" applyFont="1" applyBorder="1" applyAlignment="1">
      <alignment horizontal="center"/>
    </xf>
    <xf numFmtId="1" fontId="3" fillId="0" borderId="0" xfId="55" applyFont="1" applyFill="1" applyBorder="1" applyAlignment="1">
      <alignment horizontal="center"/>
      <protection/>
    </xf>
    <xf numFmtId="172" fontId="3" fillId="0" borderId="0" xfId="55" applyNumberFormat="1" applyFont="1" applyFill="1" applyBorder="1" applyAlignment="1">
      <alignment horizontal="center"/>
      <protection/>
    </xf>
    <xf numFmtId="0" fontId="8" fillId="0" borderId="0" xfId="0" applyFont="1" applyBorder="1" applyAlignment="1">
      <alignment horizontal="center"/>
    </xf>
    <xf numFmtId="1" fontId="4" fillId="0" borderId="0" xfId="55" applyFont="1" applyBorder="1" applyAlignment="1">
      <alignment/>
      <protection/>
    </xf>
    <xf numFmtId="1" fontId="4" fillId="0" borderId="10" xfId="55" applyFont="1" applyFill="1" applyBorder="1" applyAlignment="1">
      <alignment horizontal="left"/>
      <protection/>
    </xf>
    <xf numFmtId="172" fontId="3" fillId="0" borderId="10" xfId="55" applyNumberFormat="1" applyFont="1" applyBorder="1" applyAlignment="1">
      <alignment horizontal="left"/>
      <protection/>
    </xf>
    <xf numFmtId="43" fontId="3" fillId="0" borderId="10" xfId="49" applyNumberFormat="1" applyFont="1" applyBorder="1" applyAlignment="1">
      <alignment horizontal="left"/>
    </xf>
    <xf numFmtId="172" fontId="4" fillId="0" borderId="0" xfId="55" applyNumberFormat="1" applyFont="1" applyBorder="1" applyAlignment="1">
      <alignment horizontal="center"/>
      <protection/>
    </xf>
    <xf numFmtId="43" fontId="3" fillId="0" borderId="0" xfId="49" applyNumberFormat="1" applyFont="1" applyBorder="1" applyAlignment="1">
      <alignment/>
    </xf>
    <xf numFmtId="1" fontId="3" fillId="0" borderId="0" xfId="56" applyFont="1" applyBorder="1" applyAlignment="1">
      <alignment horizontal="center"/>
      <protection/>
    </xf>
    <xf numFmtId="43" fontId="4" fillId="0" borderId="0" xfId="49" applyNumberFormat="1" applyFont="1" applyBorder="1" applyAlignment="1">
      <alignment/>
    </xf>
    <xf numFmtId="172" fontId="3" fillId="0" borderId="0" xfId="0" applyNumberFormat="1" applyFont="1" applyBorder="1" applyAlignment="1">
      <alignment horizontal="center"/>
    </xf>
    <xf numFmtId="43" fontId="4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43" fontId="3" fillId="0" borderId="0" xfId="0" applyNumberFormat="1" applyFont="1" applyBorder="1" applyAlignment="1">
      <alignment/>
    </xf>
    <xf numFmtId="172" fontId="8" fillId="0" borderId="0" xfId="0" applyNumberFormat="1" applyFont="1" applyBorder="1" applyAlignment="1">
      <alignment horizontal="center"/>
    </xf>
    <xf numFmtId="43" fontId="8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43" fontId="6" fillId="0" borderId="0" xfId="0" applyNumberFormat="1" applyFont="1" applyBorder="1" applyAlignment="1">
      <alignment/>
    </xf>
    <xf numFmtId="1" fontId="3" fillId="0" borderId="10" xfId="55" applyFont="1" applyBorder="1" applyAlignment="1">
      <alignment horizontal="center"/>
      <protection/>
    </xf>
    <xf numFmtId="1" fontId="3" fillId="0" borderId="10" xfId="55" applyFont="1" applyBorder="1" applyAlignment="1">
      <alignment horizontal="left"/>
      <protection/>
    </xf>
    <xf numFmtId="1" fontId="3" fillId="0" borderId="10" xfId="55" applyFont="1" applyFill="1" applyBorder="1" applyAlignment="1">
      <alignment horizontal="left"/>
      <protection/>
    </xf>
    <xf numFmtId="43" fontId="3" fillId="0" borderId="10" xfId="49" applyNumberFormat="1" applyFont="1" applyBorder="1" applyAlignment="1">
      <alignment horizontal="center"/>
    </xf>
    <xf numFmtId="172" fontId="3" fillId="0" borderId="10" xfId="55" applyNumberFormat="1" applyFont="1" applyBorder="1" applyAlignment="1">
      <alignment horizontal="center"/>
      <protection/>
    </xf>
    <xf numFmtId="1" fontId="3" fillId="0" borderId="11" xfId="55" applyFont="1" applyBorder="1" applyAlignment="1">
      <alignment horizontal="center"/>
      <protection/>
    </xf>
    <xf numFmtId="1" fontId="3" fillId="0" borderId="11" xfId="55" applyFont="1" applyBorder="1" applyAlignment="1">
      <alignment horizontal="left"/>
      <protection/>
    </xf>
    <xf numFmtId="172" fontId="4" fillId="0" borderId="11" xfId="55" applyNumberFormat="1" applyFont="1" applyBorder="1" applyAlignment="1">
      <alignment horizontal="center"/>
      <protection/>
    </xf>
    <xf numFmtId="172" fontId="3" fillId="0" borderId="11" xfId="55" applyNumberFormat="1" applyFont="1" applyBorder="1" applyAlignment="1">
      <alignment horizontal="center"/>
      <protection/>
    </xf>
    <xf numFmtId="43" fontId="3" fillId="0" borderId="11" xfId="49" applyNumberFormat="1" applyFont="1" applyBorder="1" applyAlignment="1">
      <alignment horizontal="center"/>
    </xf>
    <xf numFmtId="1" fontId="3" fillId="0" borderId="11" xfId="55" applyFont="1" applyFill="1" applyBorder="1" applyAlignment="1">
      <alignment horizontal="left"/>
      <protection/>
    </xf>
    <xf numFmtId="1" fontId="4" fillId="0" borderId="12" xfId="55" applyFont="1" applyBorder="1" applyAlignment="1">
      <alignment horizontal="center"/>
      <protection/>
    </xf>
    <xf numFmtId="1" fontId="4" fillId="0" borderId="13" xfId="55" applyFont="1" applyBorder="1" applyAlignment="1">
      <alignment horizontal="center"/>
      <protection/>
    </xf>
    <xf numFmtId="172" fontId="4" fillId="0" borderId="13" xfId="55" applyNumberFormat="1" applyFont="1" applyBorder="1" applyAlignment="1">
      <alignment horizontal="center"/>
      <protection/>
    </xf>
    <xf numFmtId="43" fontId="4" fillId="0" borderId="13" xfId="49" applyNumberFormat="1" applyFont="1" applyBorder="1" applyAlignment="1">
      <alignment horizontal="center"/>
    </xf>
    <xf numFmtId="1" fontId="3" fillId="0" borderId="14" xfId="55" applyFont="1" applyBorder="1" applyAlignment="1">
      <alignment horizontal="center"/>
      <protection/>
    </xf>
    <xf numFmtId="1" fontId="4" fillId="0" borderId="14" xfId="55" applyFont="1" applyBorder="1" applyAlignment="1">
      <alignment horizontal="left"/>
      <protection/>
    </xf>
    <xf numFmtId="172" fontId="3" fillId="0" borderId="14" xfId="55" applyNumberFormat="1" applyFont="1" applyBorder="1" applyAlignment="1">
      <alignment horizontal="center"/>
      <protection/>
    </xf>
    <xf numFmtId="43" fontId="4" fillId="0" borderId="14" xfId="49" applyNumberFormat="1" applyFont="1" applyBorder="1" applyAlignment="1">
      <alignment horizontal="center"/>
    </xf>
    <xf numFmtId="1" fontId="3" fillId="0" borderId="14" xfId="55" applyFont="1" applyBorder="1" applyAlignment="1">
      <alignment horizontal="left"/>
      <protection/>
    </xf>
    <xf numFmtId="1" fontId="3" fillId="0" borderId="14" xfId="55" applyFont="1" applyFill="1" applyBorder="1" applyAlignment="1">
      <alignment horizontal="left"/>
      <protection/>
    </xf>
    <xf numFmtId="1" fontId="3" fillId="0" borderId="12" xfId="55" applyFont="1" applyBorder="1" applyAlignment="1">
      <alignment horizontal="center"/>
      <protection/>
    </xf>
    <xf numFmtId="1" fontId="3" fillId="0" borderId="13" xfId="55" applyFont="1" applyBorder="1" applyAlignment="1">
      <alignment horizontal="center"/>
      <protection/>
    </xf>
    <xf numFmtId="172" fontId="3" fillId="0" borderId="13" xfId="55" applyNumberFormat="1" applyFont="1" applyBorder="1" applyAlignment="1">
      <alignment horizontal="center"/>
      <protection/>
    </xf>
    <xf numFmtId="1" fontId="3" fillId="0" borderId="13" xfId="55" applyFont="1" applyBorder="1" applyAlignment="1">
      <alignment/>
      <protection/>
    </xf>
    <xf numFmtId="1" fontId="7" fillId="0" borderId="0" xfId="54" applyFont="1" applyAlignment="1">
      <alignment horizontal="center"/>
      <protection/>
    </xf>
    <xf numFmtId="1" fontId="9" fillId="0" borderId="0" xfId="54" applyFont="1" applyAlignment="1">
      <alignment horizontal="center"/>
      <protection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9" fillId="0" borderId="0" xfId="0" applyFont="1" applyAlignment="1">
      <alignment/>
    </xf>
    <xf numFmtId="0" fontId="0" fillId="0" borderId="0" xfId="0" applyBorder="1" applyAlignment="1">
      <alignment/>
    </xf>
    <xf numFmtId="178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1" fontId="4" fillId="0" borderId="13" xfId="55" applyFont="1" applyFill="1" applyBorder="1" applyAlignment="1">
      <alignment horizontal="left"/>
      <protection/>
    </xf>
    <xf numFmtId="1" fontId="3" fillId="0" borderId="13" xfId="55" applyFont="1" applyBorder="1" applyAlignment="1">
      <alignment horizontal="left"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Hoja1" xfId="54"/>
    <cellStyle name="Normal_Hoja2" xfId="55"/>
    <cellStyle name="Normal_Hoja4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J111"/>
  <sheetViews>
    <sheetView tabSelected="1" workbookViewId="0" topLeftCell="A1">
      <selection activeCell="J7" sqref="J7:J86"/>
    </sheetView>
  </sheetViews>
  <sheetFormatPr defaultColWidth="11.421875" defaultRowHeight="12.75"/>
  <cols>
    <col min="1" max="1" width="11.28125" style="16" bestFit="1" customWidth="1"/>
    <col min="2" max="2" width="11.8515625" style="16" customWidth="1"/>
    <col min="3" max="3" width="81.57421875" style="9" bestFit="1" customWidth="1"/>
    <col min="4" max="4" width="13.421875" style="9" bestFit="1" customWidth="1"/>
    <col min="5" max="5" width="12.7109375" style="22" bestFit="1" customWidth="1"/>
    <col min="6" max="6" width="26.28125" style="16" bestFit="1" customWidth="1"/>
    <col min="7" max="7" width="12.7109375" style="16" bestFit="1" customWidth="1"/>
    <col min="8" max="8" width="17.421875" style="18" bestFit="1" customWidth="1"/>
    <col min="9" max="9" width="155.28125" style="21" bestFit="1" customWidth="1"/>
    <col min="10" max="10" width="29.140625" style="17" bestFit="1" customWidth="1"/>
    <col min="11" max="16384" width="11.421875" style="14" customWidth="1"/>
  </cols>
  <sheetData>
    <row r="1" spans="1:10" s="89" customFormat="1" ht="18">
      <c r="A1" s="86" t="s">
        <v>240</v>
      </c>
      <c r="B1" s="86"/>
      <c r="C1" s="86"/>
      <c r="D1" s="86"/>
      <c r="E1" s="86"/>
      <c r="F1" s="86"/>
      <c r="G1" s="86"/>
      <c r="H1" s="86"/>
      <c r="I1" s="86"/>
      <c r="J1" s="86"/>
    </row>
    <row r="2" spans="1:10" s="89" customFormat="1" ht="18">
      <c r="A2" s="87" t="s">
        <v>241</v>
      </c>
      <c r="B2" s="87"/>
      <c r="C2" s="87"/>
      <c r="D2" s="87"/>
      <c r="E2" s="87"/>
      <c r="F2" s="87"/>
      <c r="G2" s="87"/>
      <c r="H2" s="87"/>
      <c r="I2" s="87"/>
      <c r="J2" s="87"/>
    </row>
    <row r="3" spans="1:10" s="89" customFormat="1" ht="18">
      <c r="A3" s="87"/>
      <c r="B3" s="87"/>
      <c r="C3" s="87"/>
      <c r="D3" s="87"/>
      <c r="E3" s="87"/>
      <c r="F3" s="87"/>
      <c r="G3" s="87"/>
      <c r="H3" s="88"/>
      <c r="I3" s="88"/>
      <c r="J3" s="88"/>
    </row>
    <row r="4" spans="1:10" s="89" customFormat="1" ht="18">
      <c r="A4" s="86" t="s">
        <v>242</v>
      </c>
      <c r="B4" s="86"/>
      <c r="C4" s="86"/>
      <c r="D4" s="86"/>
      <c r="E4" s="86"/>
      <c r="F4" s="86"/>
      <c r="G4" s="86"/>
      <c r="H4" s="86"/>
      <c r="I4" s="86"/>
      <c r="J4" s="86"/>
    </row>
    <row r="5" spans="1:10" s="89" customFormat="1" ht="18">
      <c r="A5" s="87" t="s">
        <v>243</v>
      </c>
      <c r="B5" s="87"/>
      <c r="C5" s="87"/>
      <c r="D5" s="87"/>
      <c r="E5" s="87"/>
      <c r="F5" s="87"/>
      <c r="G5" s="87"/>
      <c r="H5" s="87"/>
      <c r="I5" s="87"/>
      <c r="J5" s="87"/>
    </row>
    <row r="6" spans="1:10" ht="21" customHeight="1" thickBot="1">
      <c r="A6" s="15"/>
      <c r="B6" s="15"/>
      <c r="C6" s="10"/>
      <c r="D6" s="10"/>
      <c r="E6" s="11"/>
      <c r="F6" s="10"/>
      <c r="G6" s="10"/>
      <c r="H6" s="12"/>
      <c r="I6" s="20"/>
      <c r="J6" s="13">
        <v>41821</v>
      </c>
    </row>
    <row r="7" spans="1:10" ht="26.25" customHeight="1" thickBot="1">
      <c r="A7" s="70" t="s">
        <v>181</v>
      </c>
      <c r="B7" s="71" t="s">
        <v>234</v>
      </c>
      <c r="C7" s="71" t="s">
        <v>231</v>
      </c>
      <c r="D7" s="71" t="s">
        <v>229</v>
      </c>
      <c r="E7" s="72" t="s">
        <v>198</v>
      </c>
      <c r="F7" s="71" t="s">
        <v>210</v>
      </c>
      <c r="G7" s="71" t="s">
        <v>198</v>
      </c>
      <c r="H7" s="73" t="s">
        <v>216</v>
      </c>
      <c r="I7" s="71" t="s">
        <v>238</v>
      </c>
      <c r="J7" s="92" t="s">
        <v>220</v>
      </c>
    </row>
    <row r="8" spans="1:10" ht="21" customHeight="1">
      <c r="A8" s="64" t="s">
        <v>195</v>
      </c>
      <c r="B8" s="64" t="s">
        <v>64</v>
      </c>
      <c r="C8" s="65" t="s">
        <v>227</v>
      </c>
      <c r="D8" s="24"/>
      <c r="E8" s="66"/>
      <c r="F8" s="24"/>
      <c r="G8" s="67">
        <v>41794</v>
      </c>
      <c r="H8" s="68">
        <v>69300</v>
      </c>
      <c r="I8" s="65" t="s">
        <v>65</v>
      </c>
      <c r="J8" s="69" t="s">
        <v>233</v>
      </c>
    </row>
    <row r="9" spans="1:10" ht="21" customHeight="1">
      <c r="A9" s="26"/>
      <c r="B9" s="26"/>
      <c r="C9" s="31" t="s">
        <v>224</v>
      </c>
      <c r="D9" s="26"/>
      <c r="E9" s="27"/>
      <c r="F9" s="26"/>
      <c r="G9" s="26"/>
      <c r="H9" s="4">
        <f>SUM(H8:H8)</f>
        <v>69300</v>
      </c>
      <c r="I9" s="26"/>
      <c r="J9" s="42"/>
    </row>
    <row r="10" spans="1:10" ht="18.75" customHeight="1">
      <c r="A10" s="30" t="s">
        <v>159</v>
      </c>
      <c r="B10" s="59" t="s">
        <v>136</v>
      </c>
      <c r="C10" s="25" t="s">
        <v>215</v>
      </c>
      <c r="D10" s="30"/>
      <c r="E10" s="28"/>
      <c r="F10" s="26"/>
      <c r="G10" s="28">
        <v>41813</v>
      </c>
      <c r="H10" s="3">
        <v>70000</v>
      </c>
      <c r="I10" s="60" t="s">
        <v>137</v>
      </c>
      <c r="J10" s="61" t="s">
        <v>226</v>
      </c>
    </row>
    <row r="11" spans="1:10" ht="18.75" customHeight="1">
      <c r="A11" s="26"/>
      <c r="B11" s="26"/>
      <c r="C11" s="31" t="s">
        <v>151</v>
      </c>
      <c r="D11" s="26"/>
      <c r="E11" s="27"/>
      <c r="F11" s="26"/>
      <c r="G11" s="26"/>
      <c r="H11" s="4">
        <f>SUM(H10:H10)</f>
        <v>70000</v>
      </c>
      <c r="I11" s="26"/>
      <c r="J11" s="42"/>
    </row>
    <row r="12" spans="1:10" ht="18.75" customHeight="1">
      <c r="A12" s="59" t="s">
        <v>157</v>
      </c>
      <c r="B12" s="59" t="s">
        <v>96</v>
      </c>
      <c r="C12" s="60" t="s">
        <v>203</v>
      </c>
      <c r="D12" s="26"/>
      <c r="E12" s="27"/>
      <c r="F12" s="26"/>
      <c r="G12" s="63">
        <v>41802</v>
      </c>
      <c r="H12" s="62">
        <v>33000</v>
      </c>
      <c r="I12" s="60" t="s">
        <v>67</v>
      </c>
      <c r="J12" s="61" t="s">
        <v>223</v>
      </c>
    </row>
    <row r="13" spans="1:10" ht="18.75" customHeight="1">
      <c r="A13" s="59" t="s">
        <v>157</v>
      </c>
      <c r="B13" s="59" t="s">
        <v>64</v>
      </c>
      <c r="C13" s="60" t="s">
        <v>66</v>
      </c>
      <c r="D13" s="26"/>
      <c r="E13" s="27"/>
      <c r="F13" s="26"/>
      <c r="G13" s="63">
        <v>41430</v>
      </c>
      <c r="H13" s="62">
        <v>33000</v>
      </c>
      <c r="I13" s="60" t="s">
        <v>67</v>
      </c>
      <c r="J13" s="61" t="s">
        <v>228</v>
      </c>
    </row>
    <row r="14" spans="1:10" ht="18.75" customHeight="1">
      <c r="A14" s="59" t="s">
        <v>157</v>
      </c>
      <c r="B14" s="59" t="s">
        <v>85</v>
      </c>
      <c r="C14" s="60" t="s">
        <v>23</v>
      </c>
      <c r="D14" s="26"/>
      <c r="E14" s="27"/>
      <c r="F14" s="26"/>
      <c r="G14" s="63">
        <v>41792</v>
      </c>
      <c r="H14" s="62">
        <v>33000</v>
      </c>
      <c r="I14" s="60" t="s">
        <v>67</v>
      </c>
      <c r="J14" s="61" t="s">
        <v>225</v>
      </c>
    </row>
    <row r="15" spans="1:10" ht="18.75" customHeight="1">
      <c r="A15" s="59" t="s">
        <v>157</v>
      </c>
      <c r="B15" s="59" t="s">
        <v>96</v>
      </c>
      <c r="C15" s="60" t="s">
        <v>97</v>
      </c>
      <c r="D15" s="26"/>
      <c r="E15" s="27"/>
      <c r="F15" s="26"/>
      <c r="G15" s="63">
        <v>41802</v>
      </c>
      <c r="H15" s="62">
        <v>33000</v>
      </c>
      <c r="I15" s="60" t="s">
        <v>67</v>
      </c>
      <c r="J15" s="61" t="s">
        <v>199</v>
      </c>
    </row>
    <row r="16" spans="1:10" ht="18.75" customHeight="1">
      <c r="A16" s="59" t="s">
        <v>157</v>
      </c>
      <c r="B16" s="59" t="s">
        <v>64</v>
      </c>
      <c r="C16" s="60" t="s">
        <v>206</v>
      </c>
      <c r="D16" s="26"/>
      <c r="E16" s="27"/>
      <c r="F16" s="26"/>
      <c r="G16" s="63">
        <v>41792</v>
      </c>
      <c r="H16" s="62">
        <v>33000</v>
      </c>
      <c r="I16" s="60" t="s">
        <v>67</v>
      </c>
      <c r="J16" s="61" t="s">
        <v>212</v>
      </c>
    </row>
    <row r="17" spans="1:10" ht="18.75" customHeight="1">
      <c r="A17" s="59" t="s">
        <v>157</v>
      </c>
      <c r="B17" s="59" t="s">
        <v>64</v>
      </c>
      <c r="C17" s="60" t="s">
        <v>173</v>
      </c>
      <c r="D17" s="26"/>
      <c r="E17" s="27"/>
      <c r="F17" s="26"/>
      <c r="G17" s="63">
        <v>41800</v>
      </c>
      <c r="H17" s="62">
        <v>33000</v>
      </c>
      <c r="I17" s="60" t="s">
        <v>67</v>
      </c>
      <c r="J17" s="61" t="s">
        <v>204</v>
      </c>
    </row>
    <row r="18" spans="1:10" ht="18.75" customHeight="1">
      <c r="A18" s="26"/>
      <c r="B18" s="26"/>
      <c r="C18" s="31" t="s">
        <v>182</v>
      </c>
      <c r="D18" s="26"/>
      <c r="E18" s="27"/>
      <c r="F18" s="26"/>
      <c r="G18" s="26"/>
      <c r="H18" s="4">
        <f>SUM(H12:H17)</f>
        <v>198000</v>
      </c>
      <c r="I18" s="26"/>
      <c r="J18" s="42"/>
    </row>
    <row r="19" spans="1:10" ht="19.5" customHeight="1">
      <c r="A19" s="59" t="s">
        <v>12</v>
      </c>
      <c r="B19" s="59" t="s">
        <v>11</v>
      </c>
      <c r="C19" s="60" t="s">
        <v>13</v>
      </c>
      <c r="D19" s="26"/>
      <c r="E19" s="28"/>
      <c r="F19" s="26"/>
      <c r="G19" s="63">
        <v>41794</v>
      </c>
      <c r="H19" s="62">
        <v>635</v>
      </c>
      <c r="I19" s="60" t="s">
        <v>14</v>
      </c>
      <c r="J19" s="61" t="s">
        <v>221</v>
      </c>
    </row>
    <row r="20" spans="1:10" ht="19.5" customHeight="1">
      <c r="A20" s="30"/>
      <c r="B20" s="30"/>
      <c r="C20" s="31" t="s">
        <v>15</v>
      </c>
      <c r="D20" s="26"/>
      <c r="E20" s="28"/>
      <c r="F20" s="26"/>
      <c r="G20" s="26"/>
      <c r="H20" s="4">
        <f>SUM(H19)</f>
        <v>635</v>
      </c>
      <c r="I20" s="25"/>
      <c r="J20" s="29"/>
    </row>
    <row r="21" spans="1:10" ht="19.5" customHeight="1">
      <c r="A21" s="59" t="s">
        <v>194</v>
      </c>
      <c r="B21" s="59" t="s">
        <v>141</v>
      </c>
      <c r="C21" s="60" t="s">
        <v>142</v>
      </c>
      <c r="D21" s="26"/>
      <c r="E21" s="27"/>
      <c r="F21" s="30"/>
      <c r="G21" s="28">
        <v>41793</v>
      </c>
      <c r="H21" s="62">
        <v>7700</v>
      </c>
      <c r="I21" s="60" t="s">
        <v>144</v>
      </c>
      <c r="J21" s="61" t="s">
        <v>196</v>
      </c>
    </row>
    <row r="22" spans="1:10" ht="19.5" customHeight="1">
      <c r="A22" s="59" t="s">
        <v>194</v>
      </c>
      <c r="B22" s="59" t="s">
        <v>141</v>
      </c>
      <c r="C22" s="60" t="s">
        <v>143</v>
      </c>
      <c r="D22" s="26"/>
      <c r="E22" s="27"/>
      <c r="F22" s="30"/>
      <c r="G22" s="28">
        <v>41793</v>
      </c>
      <c r="H22" s="62">
        <v>5000</v>
      </c>
      <c r="I22" s="60" t="s">
        <v>145</v>
      </c>
      <c r="J22" s="61" t="s">
        <v>196</v>
      </c>
    </row>
    <row r="23" spans="1:10" ht="19.5" customHeight="1">
      <c r="A23" s="59" t="s">
        <v>194</v>
      </c>
      <c r="B23" s="59" t="s">
        <v>85</v>
      </c>
      <c r="C23" s="60" t="s">
        <v>86</v>
      </c>
      <c r="D23" s="26"/>
      <c r="E23" s="27"/>
      <c r="F23" s="30"/>
      <c r="G23" s="28">
        <v>41815</v>
      </c>
      <c r="H23" s="62">
        <v>52500</v>
      </c>
      <c r="I23" s="60" t="s">
        <v>94</v>
      </c>
      <c r="J23" s="61" t="s">
        <v>196</v>
      </c>
    </row>
    <row r="24" spans="1:10" ht="19.5" customHeight="1">
      <c r="A24" s="30"/>
      <c r="B24" s="30"/>
      <c r="C24" s="31" t="s">
        <v>149</v>
      </c>
      <c r="D24" s="26"/>
      <c r="E24" s="27"/>
      <c r="F24" s="30"/>
      <c r="G24" s="28"/>
      <c r="H24" s="4">
        <f>SUM(H21:H23)</f>
        <v>65200</v>
      </c>
      <c r="I24" s="25"/>
      <c r="J24" s="29"/>
    </row>
    <row r="25" spans="1:10" s="90" customFormat="1" ht="18" customHeight="1">
      <c r="A25" s="59" t="s">
        <v>162</v>
      </c>
      <c r="B25" s="59" t="s">
        <v>7</v>
      </c>
      <c r="C25" s="60" t="s">
        <v>217</v>
      </c>
      <c r="D25" s="59" t="s">
        <v>8</v>
      </c>
      <c r="E25" s="28">
        <v>41787</v>
      </c>
      <c r="F25" s="59" t="s">
        <v>9</v>
      </c>
      <c r="G25" s="28">
        <v>41794</v>
      </c>
      <c r="H25" s="62">
        <v>5192</v>
      </c>
      <c r="I25" s="60" t="s">
        <v>10</v>
      </c>
      <c r="J25" s="61" t="s">
        <v>221</v>
      </c>
    </row>
    <row r="26" spans="1:10" ht="18.75" customHeight="1">
      <c r="A26" s="30"/>
      <c r="B26" s="30"/>
      <c r="C26" s="31" t="s">
        <v>161</v>
      </c>
      <c r="D26" s="30"/>
      <c r="E26" s="28"/>
      <c r="F26" s="30"/>
      <c r="G26" s="28"/>
      <c r="H26" s="4">
        <f>SUM(H25:H25)</f>
        <v>5192</v>
      </c>
      <c r="I26" s="25"/>
      <c r="J26" s="29"/>
    </row>
    <row r="27" spans="1:10" ht="21" customHeight="1">
      <c r="A27" s="30" t="s">
        <v>189</v>
      </c>
      <c r="B27" s="59" t="s">
        <v>235</v>
      </c>
      <c r="C27" s="25" t="s">
        <v>211</v>
      </c>
      <c r="D27" s="59" t="s">
        <v>124</v>
      </c>
      <c r="E27" s="28">
        <v>41803</v>
      </c>
      <c r="F27" s="59" t="s">
        <v>125</v>
      </c>
      <c r="G27" s="28">
        <v>41813</v>
      </c>
      <c r="H27" s="3">
        <v>36108</v>
      </c>
      <c r="I27" s="60" t="s">
        <v>126</v>
      </c>
      <c r="J27" s="61" t="s">
        <v>221</v>
      </c>
    </row>
    <row r="28" spans="1:10" ht="18.75" customHeight="1">
      <c r="A28" s="30" t="s">
        <v>189</v>
      </c>
      <c r="B28" s="59" t="s">
        <v>154</v>
      </c>
      <c r="C28" s="60" t="s">
        <v>209</v>
      </c>
      <c r="D28" s="59" t="s">
        <v>58</v>
      </c>
      <c r="E28" s="28">
        <v>41761</v>
      </c>
      <c r="F28" s="59" t="s">
        <v>59</v>
      </c>
      <c r="G28" s="28">
        <v>41801</v>
      </c>
      <c r="H28" s="3">
        <v>16077.5</v>
      </c>
      <c r="I28" s="60" t="s">
        <v>60</v>
      </c>
      <c r="J28" s="61" t="s">
        <v>221</v>
      </c>
    </row>
    <row r="29" spans="1:10" ht="18.75" customHeight="1">
      <c r="A29" s="30" t="s">
        <v>189</v>
      </c>
      <c r="B29" s="59" t="s">
        <v>235</v>
      </c>
      <c r="C29" s="60" t="s">
        <v>209</v>
      </c>
      <c r="D29" s="59" t="s">
        <v>127</v>
      </c>
      <c r="E29" s="28">
        <v>41807</v>
      </c>
      <c r="F29" s="59" t="s">
        <v>152</v>
      </c>
      <c r="G29" s="28">
        <v>41813</v>
      </c>
      <c r="H29" s="3">
        <v>33506.1</v>
      </c>
      <c r="I29" s="60" t="s">
        <v>128</v>
      </c>
      <c r="J29" s="61" t="s">
        <v>221</v>
      </c>
    </row>
    <row r="30" spans="1:10" ht="18.75" customHeight="1">
      <c r="A30" s="30" t="s">
        <v>189</v>
      </c>
      <c r="B30" s="59" t="s">
        <v>235</v>
      </c>
      <c r="C30" s="60" t="s">
        <v>209</v>
      </c>
      <c r="D30" s="59" t="s">
        <v>129</v>
      </c>
      <c r="E30" s="28">
        <v>41803</v>
      </c>
      <c r="F30" s="59" t="s">
        <v>130</v>
      </c>
      <c r="G30" s="28">
        <v>41813</v>
      </c>
      <c r="H30" s="3">
        <v>28296.4</v>
      </c>
      <c r="I30" s="60" t="s">
        <v>131</v>
      </c>
      <c r="J30" s="61" t="s">
        <v>221</v>
      </c>
    </row>
    <row r="31" spans="1:10" ht="18.75" customHeight="1">
      <c r="A31" s="30"/>
      <c r="B31" s="30"/>
      <c r="C31" s="31" t="s">
        <v>184</v>
      </c>
      <c r="D31" s="30"/>
      <c r="E31" s="28"/>
      <c r="F31" s="30"/>
      <c r="G31" s="28"/>
      <c r="H31" s="4">
        <f>SUM(H27:H30)</f>
        <v>113988</v>
      </c>
      <c r="I31" s="25"/>
      <c r="J31" s="29"/>
    </row>
    <row r="32" spans="1:10" ht="18.75" customHeight="1">
      <c r="A32" s="30" t="s">
        <v>190</v>
      </c>
      <c r="B32" s="59" t="s">
        <v>11</v>
      </c>
      <c r="C32" s="25" t="s">
        <v>219</v>
      </c>
      <c r="D32" s="59" t="s">
        <v>16</v>
      </c>
      <c r="E32" s="28">
        <v>41779</v>
      </c>
      <c r="F32" s="59" t="s">
        <v>202</v>
      </c>
      <c r="G32" s="28">
        <v>41800</v>
      </c>
      <c r="H32" s="3">
        <v>4377.8</v>
      </c>
      <c r="I32" s="60" t="s">
        <v>17</v>
      </c>
      <c r="J32" s="61" t="s">
        <v>218</v>
      </c>
    </row>
    <row r="33" spans="1:10" ht="18.75" customHeight="1">
      <c r="A33" s="30" t="s">
        <v>190</v>
      </c>
      <c r="B33" s="59" t="s">
        <v>232</v>
      </c>
      <c r="C33" s="25" t="s">
        <v>219</v>
      </c>
      <c r="D33" s="59" t="s">
        <v>18</v>
      </c>
      <c r="E33" s="28">
        <v>41794</v>
      </c>
      <c r="F33" s="59" t="s">
        <v>202</v>
      </c>
      <c r="G33" s="28">
        <v>41771</v>
      </c>
      <c r="H33" s="3">
        <v>64593.2</v>
      </c>
      <c r="I33" s="60" t="s">
        <v>19</v>
      </c>
      <c r="J33" s="61" t="s">
        <v>226</v>
      </c>
    </row>
    <row r="34" spans="1:10" ht="18.75" customHeight="1">
      <c r="A34" s="30" t="s">
        <v>190</v>
      </c>
      <c r="B34" s="59" t="s">
        <v>20</v>
      </c>
      <c r="C34" s="25" t="s">
        <v>219</v>
      </c>
      <c r="D34" s="59" t="s">
        <v>24</v>
      </c>
      <c r="E34" s="28">
        <v>41552</v>
      </c>
      <c r="F34" s="59" t="s">
        <v>25</v>
      </c>
      <c r="G34" s="28">
        <v>41795</v>
      </c>
      <c r="H34" s="3">
        <v>33352.7</v>
      </c>
      <c r="I34" s="60" t="s">
        <v>54</v>
      </c>
      <c r="J34" s="61" t="s">
        <v>239</v>
      </c>
    </row>
    <row r="35" spans="1:10" ht="18.75" customHeight="1">
      <c r="A35" s="30" t="s">
        <v>190</v>
      </c>
      <c r="B35" s="59" t="s">
        <v>208</v>
      </c>
      <c r="C35" s="25" t="s">
        <v>219</v>
      </c>
      <c r="D35" s="59" t="s">
        <v>26</v>
      </c>
      <c r="E35" s="28">
        <v>41576</v>
      </c>
      <c r="F35" s="59" t="s">
        <v>27</v>
      </c>
      <c r="G35" s="28">
        <v>41799</v>
      </c>
      <c r="H35" s="3">
        <v>51459.8</v>
      </c>
      <c r="I35" s="60" t="s">
        <v>28</v>
      </c>
      <c r="J35" s="61" t="s">
        <v>226</v>
      </c>
    </row>
    <row r="36" spans="1:10" ht="18.75" customHeight="1">
      <c r="A36" s="59" t="s">
        <v>190</v>
      </c>
      <c r="B36" s="59" t="s">
        <v>29</v>
      </c>
      <c r="C36" s="25" t="s">
        <v>219</v>
      </c>
      <c r="D36" s="59" t="s">
        <v>30</v>
      </c>
      <c r="E36" s="28">
        <v>41579</v>
      </c>
      <c r="F36" s="59" t="s">
        <v>31</v>
      </c>
      <c r="G36" s="28">
        <v>41795</v>
      </c>
      <c r="H36" s="3">
        <v>16331.2</v>
      </c>
      <c r="I36" s="60" t="s">
        <v>32</v>
      </c>
      <c r="J36" s="61" t="s">
        <v>226</v>
      </c>
    </row>
    <row r="37" spans="1:10" ht="18.75" customHeight="1">
      <c r="A37" s="59" t="s">
        <v>190</v>
      </c>
      <c r="B37" s="59" t="s">
        <v>33</v>
      </c>
      <c r="C37" s="25" t="s">
        <v>219</v>
      </c>
      <c r="D37" s="59" t="s">
        <v>34</v>
      </c>
      <c r="E37" s="28">
        <v>41589</v>
      </c>
      <c r="F37" s="59" t="s">
        <v>35</v>
      </c>
      <c r="G37" s="28">
        <v>41795</v>
      </c>
      <c r="H37" s="3">
        <v>33659.5</v>
      </c>
      <c r="I37" s="60" t="s">
        <v>36</v>
      </c>
      <c r="J37" s="61" t="s">
        <v>239</v>
      </c>
    </row>
    <row r="38" spans="1:10" ht="18.75" customHeight="1">
      <c r="A38" s="59" t="s">
        <v>190</v>
      </c>
      <c r="B38" s="59" t="s">
        <v>174</v>
      </c>
      <c r="C38" s="25" t="s">
        <v>219</v>
      </c>
      <c r="D38" s="59" t="s">
        <v>37</v>
      </c>
      <c r="E38" s="28">
        <v>41620</v>
      </c>
      <c r="F38" s="59" t="s">
        <v>38</v>
      </c>
      <c r="G38" s="28">
        <v>41800</v>
      </c>
      <c r="H38" s="3">
        <v>20791.6</v>
      </c>
      <c r="I38" s="60" t="s">
        <v>39</v>
      </c>
      <c r="J38" s="61" t="s">
        <v>239</v>
      </c>
    </row>
    <row r="39" spans="1:10" ht="18.75" customHeight="1">
      <c r="A39" s="59" t="s">
        <v>190</v>
      </c>
      <c r="B39" s="59" t="s">
        <v>175</v>
      </c>
      <c r="C39" s="25" t="s">
        <v>219</v>
      </c>
      <c r="D39" s="59" t="s">
        <v>40</v>
      </c>
      <c r="E39" s="28">
        <v>41648</v>
      </c>
      <c r="F39" s="59" t="s">
        <v>41</v>
      </c>
      <c r="G39" s="28">
        <v>41795</v>
      </c>
      <c r="H39" s="3">
        <v>25747.6</v>
      </c>
      <c r="I39" s="60" t="s">
        <v>42</v>
      </c>
      <c r="J39" s="61" t="s">
        <v>226</v>
      </c>
    </row>
    <row r="40" spans="1:10" ht="18.75" customHeight="1">
      <c r="A40" s="59" t="s">
        <v>190</v>
      </c>
      <c r="B40" s="59" t="s">
        <v>176</v>
      </c>
      <c r="C40" s="25" t="s">
        <v>219</v>
      </c>
      <c r="D40" s="59" t="s">
        <v>43</v>
      </c>
      <c r="E40" s="28">
        <v>41652</v>
      </c>
      <c r="F40" s="59" t="s">
        <v>44</v>
      </c>
      <c r="G40" s="28">
        <v>41795</v>
      </c>
      <c r="H40" s="3">
        <v>99350.1</v>
      </c>
      <c r="I40" s="60" t="s">
        <v>45</v>
      </c>
      <c r="J40" s="61" t="s">
        <v>226</v>
      </c>
    </row>
    <row r="41" spans="1:10" ht="18.75" customHeight="1">
      <c r="A41" s="59" t="s">
        <v>190</v>
      </c>
      <c r="B41" s="59" t="s">
        <v>176</v>
      </c>
      <c r="C41" s="25" t="s">
        <v>219</v>
      </c>
      <c r="D41" s="59" t="s">
        <v>46</v>
      </c>
      <c r="E41" s="28">
        <v>41652</v>
      </c>
      <c r="F41" s="59" t="s">
        <v>47</v>
      </c>
      <c r="G41" s="28">
        <v>41795</v>
      </c>
      <c r="H41" s="3">
        <v>29228.6</v>
      </c>
      <c r="I41" s="60" t="s">
        <v>48</v>
      </c>
      <c r="J41" s="61" t="s">
        <v>226</v>
      </c>
    </row>
    <row r="42" spans="1:10" ht="18.75" customHeight="1">
      <c r="A42" s="59" t="s">
        <v>190</v>
      </c>
      <c r="B42" s="59" t="s">
        <v>187</v>
      </c>
      <c r="C42" s="25" t="s">
        <v>219</v>
      </c>
      <c r="D42" s="59" t="s">
        <v>150</v>
      </c>
      <c r="E42" s="28">
        <v>41673</v>
      </c>
      <c r="F42" s="59" t="s">
        <v>47</v>
      </c>
      <c r="G42" s="28">
        <v>41795</v>
      </c>
      <c r="H42" s="3">
        <v>47412.4</v>
      </c>
      <c r="I42" s="60" t="s">
        <v>51</v>
      </c>
      <c r="J42" s="61" t="s">
        <v>226</v>
      </c>
    </row>
    <row r="43" spans="1:10" ht="18.75" customHeight="1">
      <c r="A43" s="59" t="s">
        <v>190</v>
      </c>
      <c r="B43" s="59" t="s">
        <v>187</v>
      </c>
      <c r="C43" s="25" t="s">
        <v>219</v>
      </c>
      <c r="D43" s="59" t="s">
        <v>49</v>
      </c>
      <c r="E43" s="28">
        <v>41366</v>
      </c>
      <c r="F43" s="59" t="s">
        <v>50</v>
      </c>
      <c r="G43" s="28">
        <v>41795</v>
      </c>
      <c r="H43" s="3">
        <v>31051.7</v>
      </c>
      <c r="I43" s="60" t="s">
        <v>52</v>
      </c>
      <c r="J43" s="61" t="s">
        <v>226</v>
      </c>
    </row>
    <row r="44" spans="1:10" ht="18.75" customHeight="1">
      <c r="A44" s="30" t="s">
        <v>190</v>
      </c>
      <c r="B44" s="59" t="s">
        <v>85</v>
      </c>
      <c r="C44" s="25" t="s">
        <v>158</v>
      </c>
      <c r="D44" s="59" t="s">
        <v>87</v>
      </c>
      <c r="E44" s="28">
        <v>41801</v>
      </c>
      <c r="F44" s="59" t="s">
        <v>88</v>
      </c>
      <c r="G44" s="28">
        <v>41793</v>
      </c>
      <c r="H44" s="3">
        <v>16387.84</v>
      </c>
      <c r="I44" s="60" t="s">
        <v>89</v>
      </c>
      <c r="J44" s="61" t="s">
        <v>221</v>
      </c>
    </row>
    <row r="45" spans="1:10" ht="18.75" customHeight="1">
      <c r="A45" s="30" t="s">
        <v>190</v>
      </c>
      <c r="B45" s="59" t="s">
        <v>85</v>
      </c>
      <c r="C45" s="25" t="s">
        <v>158</v>
      </c>
      <c r="D45" s="59" t="s">
        <v>90</v>
      </c>
      <c r="E45" s="28">
        <v>41807</v>
      </c>
      <c r="F45" s="59" t="s">
        <v>91</v>
      </c>
      <c r="G45" s="28">
        <v>41794</v>
      </c>
      <c r="H45" s="3">
        <v>20650</v>
      </c>
      <c r="I45" s="60" t="s">
        <v>92</v>
      </c>
      <c r="J45" s="61" t="s">
        <v>221</v>
      </c>
    </row>
    <row r="46" spans="1:10" ht="18.75" customHeight="1">
      <c r="A46" s="30" t="s">
        <v>190</v>
      </c>
      <c r="B46" s="59" t="s">
        <v>96</v>
      </c>
      <c r="C46" s="25" t="s">
        <v>158</v>
      </c>
      <c r="D46" s="59" t="s">
        <v>98</v>
      </c>
      <c r="E46" s="28">
        <v>41801</v>
      </c>
      <c r="F46" s="59" t="s">
        <v>99</v>
      </c>
      <c r="G46" s="28">
        <v>41792</v>
      </c>
      <c r="H46" s="3">
        <v>15859.2</v>
      </c>
      <c r="I46" s="60" t="s">
        <v>100</v>
      </c>
      <c r="J46" s="61" t="s">
        <v>221</v>
      </c>
    </row>
    <row r="47" spans="1:10" ht="18.75" customHeight="1">
      <c r="A47" s="30" t="s">
        <v>190</v>
      </c>
      <c r="B47" s="59" t="s">
        <v>96</v>
      </c>
      <c r="C47" s="25" t="s">
        <v>158</v>
      </c>
      <c r="D47" s="59" t="s">
        <v>101</v>
      </c>
      <c r="E47" s="28">
        <v>41807</v>
      </c>
      <c r="F47" s="59" t="s">
        <v>102</v>
      </c>
      <c r="G47" s="28">
        <v>41795</v>
      </c>
      <c r="H47" s="3">
        <v>16387.84</v>
      </c>
      <c r="I47" s="60" t="s">
        <v>103</v>
      </c>
      <c r="J47" s="61" t="s">
        <v>221</v>
      </c>
    </row>
    <row r="48" spans="1:10" s="91" customFormat="1" ht="18" customHeight="1">
      <c r="A48" s="30" t="s">
        <v>190</v>
      </c>
      <c r="B48" s="59" t="s">
        <v>235</v>
      </c>
      <c r="C48" s="25" t="s">
        <v>179</v>
      </c>
      <c r="D48" s="59" t="s">
        <v>132</v>
      </c>
      <c r="E48" s="43">
        <v>41807</v>
      </c>
      <c r="F48" s="59" t="s">
        <v>133</v>
      </c>
      <c r="G48" s="28">
        <v>41795</v>
      </c>
      <c r="H48" s="44">
        <v>14669.76</v>
      </c>
      <c r="I48" s="60" t="s">
        <v>134</v>
      </c>
      <c r="J48" s="61" t="s">
        <v>221</v>
      </c>
    </row>
    <row r="49" spans="1:10" s="91" customFormat="1" ht="18" customHeight="1">
      <c r="A49" s="30" t="s">
        <v>190</v>
      </c>
      <c r="B49" s="59" t="s">
        <v>96</v>
      </c>
      <c r="C49" s="60" t="s">
        <v>140</v>
      </c>
      <c r="D49" s="59" t="s">
        <v>104</v>
      </c>
      <c r="E49" s="43">
        <v>41803</v>
      </c>
      <c r="F49" s="59" t="s">
        <v>105</v>
      </c>
      <c r="G49" s="28">
        <v>41799</v>
      </c>
      <c r="H49" s="44">
        <v>4096.96</v>
      </c>
      <c r="I49" s="60" t="s">
        <v>106</v>
      </c>
      <c r="J49" s="61" t="s">
        <v>221</v>
      </c>
    </row>
    <row r="50" spans="1:10" s="91" customFormat="1" ht="18" customHeight="1">
      <c r="A50" s="30" t="s">
        <v>190</v>
      </c>
      <c r="B50" s="59" t="s">
        <v>96</v>
      </c>
      <c r="C50" s="60" t="s">
        <v>140</v>
      </c>
      <c r="D50" s="59" t="s">
        <v>107</v>
      </c>
      <c r="E50" s="43">
        <v>41803</v>
      </c>
      <c r="F50" s="59" t="s">
        <v>108</v>
      </c>
      <c r="G50" s="28">
        <v>41794</v>
      </c>
      <c r="H50" s="44">
        <v>3568.32</v>
      </c>
      <c r="I50" s="60" t="s">
        <v>109</v>
      </c>
      <c r="J50" s="61" t="s">
        <v>221</v>
      </c>
    </row>
    <row r="51" spans="1:10" s="91" customFormat="1" ht="18" customHeight="1">
      <c r="A51" s="30" t="s">
        <v>190</v>
      </c>
      <c r="B51" s="59" t="s">
        <v>96</v>
      </c>
      <c r="C51" s="60" t="s">
        <v>140</v>
      </c>
      <c r="D51" s="59" t="s">
        <v>110</v>
      </c>
      <c r="E51" s="43">
        <v>41803</v>
      </c>
      <c r="F51" s="59" t="s">
        <v>111</v>
      </c>
      <c r="G51" s="28">
        <v>41789</v>
      </c>
      <c r="H51" s="44">
        <v>3832.64</v>
      </c>
      <c r="I51" s="60" t="s">
        <v>112</v>
      </c>
      <c r="J51" s="61" t="s">
        <v>221</v>
      </c>
    </row>
    <row r="52" spans="1:10" s="91" customFormat="1" ht="18" customHeight="1">
      <c r="A52" s="30" t="s">
        <v>190</v>
      </c>
      <c r="B52" s="59" t="s">
        <v>96</v>
      </c>
      <c r="C52" s="60" t="s">
        <v>140</v>
      </c>
      <c r="D52" s="59" t="s">
        <v>113</v>
      </c>
      <c r="E52" s="43">
        <v>41806</v>
      </c>
      <c r="F52" s="59" t="s">
        <v>114</v>
      </c>
      <c r="G52" s="28">
        <v>41796</v>
      </c>
      <c r="H52" s="44">
        <v>3568.32</v>
      </c>
      <c r="I52" s="60" t="s">
        <v>115</v>
      </c>
      <c r="J52" s="61" t="s">
        <v>221</v>
      </c>
    </row>
    <row r="53" spans="1:10" s="91" customFormat="1" ht="18" customHeight="1">
      <c r="A53" s="30" t="s">
        <v>190</v>
      </c>
      <c r="B53" s="59" t="s">
        <v>96</v>
      </c>
      <c r="C53" s="60" t="s">
        <v>140</v>
      </c>
      <c r="D53" s="59" t="s">
        <v>116</v>
      </c>
      <c r="E53" s="43">
        <v>41806</v>
      </c>
      <c r="F53" s="59" t="s">
        <v>117</v>
      </c>
      <c r="G53" s="28">
        <v>41795</v>
      </c>
      <c r="H53" s="44">
        <v>3304</v>
      </c>
      <c r="I53" s="60" t="s">
        <v>118</v>
      </c>
      <c r="J53" s="61" t="s">
        <v>221</v>
      </c>
    </row>
    <row r="54" spans="1:10" s="91" customFormat="1" ht="18" customHeight="1">
      <c r="A54" s="30" t="s">
        <v>190</v>
      </c>
      <c r="B54" s="59" t="s">
        <v>96</v>
      </c>
      <c r="C54" s="60" t="s">
        <v>140</v>
      </c>
      <c r="D54" s="59" t="s">
        <v>119</v>
      </c>
      <c r="E54" s="43">
        <v>41806</v>
      </c>
      <c r="F54" s="59" t="s">
        <v>120</v>
      </c>
      <c r="G54" s="28">
        <v>41793</v>
      </c>
      <c r="H54" s="44">
        <v>3568.32</v>
      </c>
      <c r="I54" s="60" t="s">
        <v>121</v>
      </c>
      <c r="J54" s="61" t="s">
        <v>221</v>
      </c>
    </row>
    <row r="55" spans="1:10" ht="18.75" customHeight="1">
      <c r="A55" s="30"/>
      <c r="B55" s="30"/>
      <c r="C55" s="31" t="s">
        <v>205</v>
      </c>
      <c r="D55" s="30"/>
      <c r="E55" s="28"/>
      <c r="F55" s="30"/>
      <c r="G55" s="28"/>
      <c r="H55" s="4">
        <f>SUM(H32:H54)</f>
        <v>563249.3999999999</v>
      </c>
      <c r="I55" s="25"/>
      <c r="J55" s="29"/>
    </row>
    <row r="56" spans="1:10" s="91" customFormat="1" ht="18" customHeight="1">
      <c r="A56" s="30" t="s">
        <v>163</v>
      </c>
      <c r="B56" s="59" t="s">
        <v>64</v>
      </c>
      <c r="C56" s="25" t="s">
        <v>177</v>
      </c>
      <c r="D56" s="59" t="s">
        <v>170</v>
      </c>
      <c r="E56" s="43">
        <v>41793</v>
      </c>
      <c r="F56" s="59" t="s">
        <v>172</v>
      </c>
      <c r="G56" s="28">
        <v>41800</v>
      </c>
      <c r="H56" s="44">
        <v>10499.64</v>
      </c>
      <c r="I56" s="60" t="s">
        <v>69</v>
      </c>
      <c r="J56" s="61" t="s">
        <v>221</v>
      </c>
    </row>
    <row r="57" spans="1:10" ht="18.75" customHeight="1">
      <c r="A57" s="30"/>
      <c r="B57" s="30"/>
      <c r="C57" s="31" t="s">
        <v>178</v>
      </c>
      <c r="D57" s="30"/>
      <c r="E57" s="28"/>
      <c r="F57" s="30"/>
      <c r="G57" s="28"/>
      <c r="H57" s="4">
        <f>SUM(H56:H56)</f>
        <v>10499.64</v>
      </c>
      <c r="I57" s="25"/>
      <c r="J57" s="29"/>
    </row>
    <row r="58" spans="1:10" ht="18.75" customHeight="1">
      <c r="A58" s="30" t="s">
        <v>191</v>
      </c>
      <c r="B58" s="59" t="s">
        <v>63</v>
      </c>
      <c r="C58" s="60" t="s">
        <v>70</v>
      </c>
      <c r="D58" s="59" t="s">
        <v>155</v>
      </c>
      <c r="E58" s="28">
        <v>41427</v>
      </c>
      <c r="F58" s="59" t="s">
        <v>236</v>
      </c>
      <c r="G58" s="28">
        <v>41800</v>
      </c>
      <c r="H58" s="3">
        <v>29948.18</v>
      </c>
      <c r="I58" s="60" t="s">
        <v>71</v>
      </c>
      <c r="J58" s="61" t="s">
        <v>233</v>
      </c>
    </row>
    <row r="59" spans="1:10" ht="18.75" customHeight="1">
      <c r="A59" s="30"/>
      <c r="B59" s="30"/>
      <c r="C59" s="31" t="s">
        <v>185</v>
      </c>
      <c r="D59" s="30"/>
      <c r="E59" s="28"/>
      <c r="F59" s="30"/>
      <c r="G59" s="28"/>
      <c r="H59" s="4">
        <f>SUM(H58:H58)</f>
        <v>29948.18</v>
      </c>
      <c r="I59" s="25"/>
      <c r="J59" s="29"/>
    </row>
    <row r="60" spans="1:10" s="91" customFormat="1" ht="18" customHeight="1">
      <c r="A60" s="30" t="s">
        <v>192</v>
      </c>
      <c r="B60" s="59" t="s">
        <v>53</v>
      </c>
      <c r="C60" s="25" t="s">
        <v>237</v>
      </c>
      <c r="D60" s="59" t="s">
        <v>56</v>
      </c>
      <c r="E60" s="43">
        <v>41795</v>
      </c>
      <c r="F60" s="59" t="s">
        <v>57</v>
      </c>
      <c r="G60" s="28">
        <v>41794</v>
      </c>
      <c r="H60" s="44">
        <v>800100</v>
      </c>
      <c r="I60" s="25" t="s">
        <v>146</v>
      </c>
      <c r="J60" s="61" t="s">
        <v>221</v>
      </c>
    </row>
    <row r="61" spans="1:10" ht="18.75" customHeight="1">
      <c r="A61" s="30"/>
      <c r="B61" s="30"/>
      <c r="C61" s="31" t="s">
        <v>186</v>
      </c>
      <c r="D61" s="30"/>
      <c r="E61" s="28"/>
      <c r="F61" s="30"/>
      <c r="G61" s="28"/>
      <c r="H61" s="4">
        <f>SUM(H60:H60)</f>
        <v>800100</v>
      </c>
      <c r="I61" s="25"/>
      <c r="J61" s="29"/>
    </row>
    <row r="62" spans="1:10" s="91" customFormat="1" ht="18" customHeight="1">
      <c r="A62" s="30" t="s">
        <v>156</v>
      </c>
      <c r="B62" s="59" t="s">
        <v>55</v>
      </c>
      <c r="C62" s="25" t="s">
        <v>237</v>
      </c>
      <c r="D62" s="59" t="s">
        <v>61</v>
      </c>
      <c r="E62" s="43">
        <v>41794</v>
      </c>
      <c r="F62" s="59" t="s">
        <v>62</v>
      </c>
      <c r="G62" s="28">
        <v>41799</v>
      </c>
      <c r="H62" s="44">
        <v>1012500</v>
      </c>
      <c r="I62" s="25" t="s">
        <v>200</v>
      </c>
      <c r="J62" s="61" t="s">
        <v>221</v>
      </c>
    </row>
    <row r="63" spans="1:10" ht="18.75" customHeight="1">
      <c r="A63" s="30"/>
      <c r="B63" s="30"/>
      <c r="C63" s="31" t="s">
        <v>183</v>
      </c>
      <c r="D63" s="30"/>
      <c r="E63" s="28"/>
      <c r="F63" s="30"/>
      <c r="G63" s="28"/>
      <c r="H63" s="4">
        <f>SUM(H62:H62)</f>
        <v>1012500</v>
      </c>
      <c r="I63" s="25"/>
      <c r="J63" s="29"/>
    </row>
    <row r="64" spans="1:10" ht="18.75" customHeight="1">
      <c r="A64" s="30" t="s">
        <v>193</v>
      </c>
      <c r="B64" s="59" t="s">
        <v>64</v>
      </c>
      <c r="C64" s="60" t="s">
        <v>201</v>
      </c>
      <c r="D64" s="59" t="s">
        <v>72</v>
      </c>
      <c r="E64" s="28">
        <v>41793</v>
      </c>
      <c r="F64" s="59" t="s">
        <v>73</v>
      </c>
      <c r="G64" s="28">
        <v>41801</v>
      </c>
      <c r="H64" s="3">
        <v>12508</v>
      </c>
      <c r="I64" s="60" t="s">
        <v>74</v>
      </c>
      <c r="J64" s="61" t="s">
        <v>222</v>
      </c>
    </row>
    <row r="65" spans="1:10" ht="18.75" customHeight="1">
      <c r="A65" s="30" t="s">
        <v>193</v>
      </c>
      <c r="B65" s="59" t="s">
        <v>64</v>
      </c>
      <c r="C65" s="60" t="s">
        <v>201</v>
      </c>
      <c r="D65" s="59" t="s">
        <v>153</v>
      </c>
      <c r="E65" s="28">
        <v>41801</v>
      </c>
      <c r="F65" s="59" t="s">
        <v>68</v>
      </c>
      <c r="G65" s="28">
        <v>41808</v>
      </c>
      <c r="H65" s="3">
        <v>64428</v>
      </c>
      <c r="I65" s="60" t="s">
        <v>84</v>
      </c>
      <c r="J65" s="61" t="s">
        <v>221</v>
      </c>
    </row>
    <row r="66" spans="1:10" ht="18.75" customHeight="1">
      <c r="A66" s="30"/>
      <c r="B66" s="30"/>
      <c r="C66" s="31" t="s">
        <v>188</v>
      </c>
      <c r="D66" s="59"/>
      <c r="E66" s="28"/>
      <c r="F66" s="59"/>
      <c r="G66" s="28"/>
      <c r="H66" s="4">
        <f>SUM(H64:H65)</f>
        <v>76936</v>
      </c>
      <c r="I66" s="25"/>
      <c r="J66" s="29"/>
    </row>
    <row r="67" spans="1:10" ht="18.75" customHeight="1">
      <c r="A67" s="59" t="s">
        <v>77</v>
      </c>
      <c r="B67" s="59" t="s">
        <v>64</v>
      </c>
      <c r="C67" s="60" t="s">
        <v>78</v>
      </c>
      <c r="D67" s="30"/>
      <c r="E67" s="28"/>
      <c r="F67" s="30"/>
      <c r="G67" s="28">
        <v>41801</v>
      </c>
      <c r="H67" s="62">
        <v>4637246.16</v>
      </c>
      <c r="I67" s="60" t="s">
        <v>79</v>
      </c>
      <c r="J67" s="61" t="s">
        <v>213</v>
      </c>
    </row>
    <row r="68" spans="1:10" ht="18.75" customHeight="1">
      <c r="A68" s="59" t="s">
        <v>77</v>
      </c>
      <c r="B68" s="59" t="s">
        <v>64</v>
      </c>
      <c r="C68" s="60" t="s">
        <v>80</v>
      </c>
      <c r="D68" s="30"/>
      <c r="E68" s="28"/>
      <c r="F68" s="30"/>
      <c r="G68" s="28">
        <v>41801</v>
      </c>
      <c r="H68" s="62">
        <v>3075450</v>
      </c>
      <c r="I68" s="60" t="s">
        <v>79</v>
      </c>
      <c r="J68" s="61" t="s">
        <v>213</v>
      </c>
    </row>
    <row r="69" spans="1:10" ht="18.75" customHeight="1">
      <c r="A69" s="59" t="s">
        <v>77</v>
      </c>
      <c r="B69" s="59" t="s">
        <v>96</v>
      </c>
      <c r="C69" s="60" t="s">
        <v>122</v>
      </c>
      <c r="D69" s="30"/>
      <c r="E69" s="28"/>
      <c r="F69" s="30"/>
      <c r="G69" s="28">
        <v>41801</v>
      </c>
      <c r="H69" s="62">
        <v>4416750</v>
      </c>
      <c r="I69" s="60" t="s">
        <v>79</v>
      </c>
      <c r="J69" s="61" t="s">
        <v>213</v>
      </c>
    </row>
    <row r="70" spans="1:10" ht="18.75" customHeight="1">
      <c r="A70" s="59" t="s">
        <v>77</v>
      </c>
      <c r="B70" s="59" t="s">
        <v>64</v>
      </c>
      <c r="C70" s="60" t="s">
        <v>82</v>
      </c>
      <c r="D70" s="30"/>
      <c r="E70" s="28"/>
      <c r="F70" s="30"/>
      <c r="G70" s="28"/>
      <c r="H70" s="62">
        <v>265222.98</v>
      </c>
      <c r="I70" s="60" t="s">
        <v>79</v>
      </c>
      <c r="J70" s="61" t="s">
        <v>213</v>
      </c>
    </row>
    <row r="71" spans="1:10" ht="18.75" customHeight="1">
      <c r="A71" s="30"/>
      <c r="B71" s="30"/>
      <c r="C71" s="31" t="s">
        <v>81</v>
      </c>
      <c r="D71" s="30"/>
      <c r="E71" s="28"/>
      <c r="F71" s="30"/>
      <c r="G71" s="28"/>
      <c r="H71" s="4">
        <f>SUM(H67:H70)</f>
        <v>12394669.14</v>
      </c>
      <c r="I71" s="25"/>
      <c r="J71" s="29"/>
    </row>
    <row r="72" spans="1:10" ht="18.75" customHeight="1">
      <c r="A72" s="30" t="s">
        <v>164</v>
      </c>
      <c r="B72" s="59" t="s">
        <v>136</v>
      </c>
      <c r="C72" s="25" t="s">
        <v>160</v>
      </c>
      <c r="D72" s="59" t="s">
        <v>2</v>
      </c>
      <c r="E72" s="28">
        <v>41780</v>
      </c>
      <c r="F72" s="59" t="s">
        <v>3</v>
      </c>
      <c r="G72" s="28">
        <v>41808</v>
      </c>
      <c r="H72" s="3">
        <v>73632</v>
      </c>
      <c r="I72" s="60" t="s">
        <v>4</v>
      </c>
      <c r="J72" s="61" t="s">
        <v>226</v>
      </c>
    </row>
    <row r="73" spans="1:10" ht="18.75" customHeight="1">
      <c r="A73" s="30" t="s">
        <v>164</v>
      </c>
      <c r="B73" s="59" t="s">
        <v>20</v>
      </c>
      <c r="C73" s="25" t="s">
        <v>180</v>
      </c>
      <c r="D73" s="59" t="s">
        <v>171</v>
      </c>
      <c r="E73" s="28">
        <v>41765</v>
      </c>
      <c r="F73" s="59" t="s">
        <v>21</v>
      </c>
      <c r="G73" s="28">
        <v>41796</v>
      </c>
      <c r="H73" s="3">
        <v>84300.01</v>
      </c>
      <c r="I73" s="60" t="s">
        <v>22</v>
      </c>
      <c r="J73" s="61" t="s">
        <v>166</v>
      </c>
    </row>
    <row r="74" spans="1:10" ht="18.75" customHeight="1">
      <c r="A74" s="30" t="s">
        <v>164</v>
      </c>
      <c r="B74" s="59" t="s">
        <v>63</v>
      </c>
      <c r="C74" s="25" t="s">
        <v>180</v>
      </c>
      <c r="D74" s="59" t="s">
        <v>169</v>
      </c>
      <c r="E74" s="28">
        <v>41787</v>
      </c>
      <c r="F74" s="59" t="s">
        <v>75</v>
      </c>
      <c r="G74" s="28">
        <v>41795</v>
      </c>
      <c r="H74" s="3">
        <v>48075</v>
      </c>
      <c r="I74" s="60" t="s">
        <v>76</v>
      </c>
      <c r="J74" s="61" t="s">
        <v>226</v>
      </c>
    </row>
    <row r="75" spans="1:10" ht="18.75" customHeight="1">
      <c r="A75" s="30"/>
      <c r="B75" s="30"/>
      <c r="C75" s="31" t="s">
        <v>165</v>
      </c>
      <c r="D75" s="30"/>
      <c r="E75" s="28"/>
      <c r="F75" s="30"/>
      <c r="G75" s="28"/>
      <c r="H75" s="4">
        <f>SUM(H72:H74)</f>
        <v>206007.01</v>
      </c>
      <c r="I75" s="25"/>
      <c r="J75" s="29"/>
    </row>
    <row r="76" spans="1:10" ht="18.75" customHeight="1">
      <c r="A76" s="30" t="s">
        <v>167</v>
      </c>
      <c r="B76" s="30" t="s">
        <v>168</v>
      </c>
      <c r="C76" s="25" t="s">
        <v>214</v>
      </c>
      <c r="D76" s="30" t="s">
        <v>148</v>
      </c>
      <c r="E76" s="28">
        <v>41234</v>
      </c>
      <c r="F76" s="59" t="s">
        <v>0</v>
      </c>
      <c r="G76" s="28">
        <v>41817</v>
      </c>
      <c r="H76" s="3">
        <v>1823878.17</v>
      </c>
      <c r="I76" s="25" t="s">
        <v>147</v>
      </c>
      <c r="J76" s="29" t="s">
        <v>207</v>
      </c>
    </row>
    <row r="77" spans="1:10" ht="18.75" customHeight="1">
      <c r="A77" s="30"/>
      <c r="B77" s="30"/>
      <c r="C77" s="25"/>
      <c r="D77" s="30"/>
      <c r="E77" s="28"/>
      <c r="F77" s="59" t="s">
        <v>1</v>
      </c>
      <c r="G77" s="28">
        <v>41817</v>
      </c>
      <c r="H77" s="4"/>
      <c r="I77" s="25"/>
      <c r="J77" s="29"/>
    </row>
    <row r="78" spans="1:10" ht="18.75" customHeight="1">
      <c r="A78" s="30"/>
      <c r="B78" s="30"/>
      <c r="C78" s="25"/>
      <c r="D78" s="30"/>
      <c r="E78" s="28"/>
      <c r="F78" s="59" t="s">
        <v>83</v>
      </c>
      <c r="G78" s="28">
        <v>41780</v>
      </c>
      <c r="H78" s="4"/>
      <c r="I78" s="25"/>
      <c r="J78" s="29"/>
    </row>
    <row r="79" spans="1:10" ht="18.75" customHeight="1">
      <c r="A79" s="30"/>
      <c r="B79" s="30"/>
      <c r="C79" s="25"/>
      <c r="D79" s="30"/>
      <c r="E79" s="28"/>
      <c r="F79" s="59" t="s">
        <v>93</v>
      </c>
      <c r="G79" s="28">
        <v>41780</v>
      </c>
      <c r="H79" s="4"/>
      <c r="I79" s="25"/>
      <c r="J79" s="29"/>
    </row>
    <row r="80" spans="1:10" ht="18.75" customHeight="1">
      <c r="A80" s="30"/>
      <c r="B80" s="30"/>
      <c r="C80" s="25"/>
      <c r="D80" s="30"/>
      <c r="E80" s="28"/>
      <c r="F80" s="59" t="s">
        <v>138</v>
      </c>
      <c r="G80" s="28">
        <v>41741</v>
      </c>
      <c r="H80" s="4"/>
      <c r="I80" s="25"/>
      <c r="J80" s="29"/>
    </row>
    <row r="81" spans="1:10" ht="18.75" customHeight="1">
      <c r="A81" s="30"/>
      <c r="B81" s="30"/>
      <c r="C81" s="25"/>
      <c r="D81" s="30"/>
      <c r="E81" s="28"/>
      <c r="F81" s="59" t="s">
        <v>95</v>
      </c>
      <c r="G81" s="28">
        <v>41737</v>
      </c>
      <c r="H81" s="4"/>
      <c r="I81" s="25"/>
      <c r="J81" s="29"/>
    </row>
    <row r="82" spans="1:10" ht="18.75" customHeight="1">
      <c r="A82" s="30"/>
      <c r="B82" s="30"/>
      <c r="C82" s="25"/>
      <c r="D82" s="30"/>
      <c r="E82" s="28"/>
      <c r="F82" s="59" t="s">
        <v>5</v>
      </c>
      <c r="G82" s="28">
        <v>41817</v>
      </c>
      <c r="H82" s="4"/>
      <c r="I82" s="25"/>
      <c r="J82" s="29"/>
    </row>
    <row r="83" spans="1:10" ht="18.75" customHeight="1">
      <c r="A83" s="30"/>
      <c r="B83" s="30"/>
      <c r="C83" s="25"/>
      <c r="D83" s="30"/>
      <c r="E83" s="28"/>
      <c r="F83" s="59" t="s">
        <v>6</v>
      </c>
      <c r="G83" s="28">
        <v>41817</v>
      </c>
      <c r="H83" s="4"/>
      <c r="I83" s="25"/>
      <c r="J83" s="29"/>
    </row>
    <row r="84" spans="1:10" ht="18.75" customHeight="1">
      <c r="A84" s="30" t="s">
        <v>167</v>
      </c>
      <c r="B84" s="30" t="s">
        <v>168</v>
      </c>
      <c r="C84" s="25" t="s">
        <v>214</v>
      </c>
      <c r="D84" s="30" t="s">
        <v>148</v>
      </c>
      <c r="E84" s="28">
        <v>41234</v>
      </c>
      <c r="F84" s="59" t="s">
        <v>123</v>
      </c>
      <c r="G84" s="28">
        <v>41806</v>
      </c>
      <c r="H84" s="3">
        <v>11864.47</v>
      </c>
      <c r="I84" s="60" t="s">
        <v>135</v>
      </c>
      <c r="J84" s="61" t="s">
        <v>207</v>
      </c>
    </row>
    <row r="85" spans="1:10" ht="18.75" customHeight="1" thickBot="1">
      <c r="A85" s="74"/>
      <c r="B85" s="74"/>
      <c r="C85" s="75" t="s">
        <v>139</v>
      </c>
      <c r="D85" s="74"/>
      <c r="E85" s="76"/>
      <c r="F85" s="74"/>
      <c r="G85" s="76"/>
      <c r="H85" s="77">
        <f>SUM(H76:H84)</f>
        <v>1835742.64</v>
      </c>
      <c r="I85" s="78"/>
      <c r="J85" s="79"/>
    </row>
    <row r="86" spans="1:10" ht="25.5" customHeight="1" thickBot="1">
      <c r="A86" s="80"/>
      <c r="B86" s="81"/>
      <c r="C86" s="71" t="s">
        <v>230</v>
      </c>
      <c r="D86" s="71"/>
      <c r="E86" s="82"/>
      <c r="F86" s="81"/>
      <c r="G86" s="81"/>
      <c r="H86" s="73">
        <f>SUM(H85,H75,H71,H66,H63,H61,H59,H57,H55,H31,H26,H24,H20,H18,H11,H9)</f>
        <v>17451967.01</v>
      </c>
      <c r="I86" s="83"/>
      <c r="J86" s="93"/>
    </row>
    <row r="87" spans="1:10" ht="21.75" customHeight="1">
      <c r="A87" s="7"/>
      <c r="B87" s="7"/>
      <c r="C87" s="32"/>
      <c r="D87" s="32"/>
      <c r="E87" s="33"/>
      <c r="F87" s="7"/>
      <c r="G87" s="36"/>
      <c r="H87" s="2"/>
      <c r="I87" s="34"/>
      <c r="J87" s="35"/>
    </row>
    <row r="88" spans="1:10" ht="21.75" customHeight="1">
      <c r="A88" s="7"/>
      <c r="B88" s="7"/>
      <c r="C88" s="32"/>
      <c r="D88" s="32"/>
      <c r="E88" s="33"/>
      <c r="F88" s="7"/>
      <c r="G88" s="7"/>
      <c r="H88" s="2"/>
      <c r="I88" s="34"/>
      <c r="J88" s="35"/>
    </row>
    <row r="89" spans="1:10" ht="21.75" customHeight="1">
      <c r="A89" s="7"/>
      <c r="B89" s="7"/>
      <c r="C89" s="1"/>
      <c r="D89" s="1"/>
      <c r="E89" s="33"/>
      <c r="F89" s="7"/>
      <c r="G89" s="7"/>
      <c r="H89" s="37"/>
      <c r="I89" s="35"/>
      <c r="J89" s="35"/>
    </row>
    <row r="90" spans="1:10" ht="15">
      <c r="A90" s="7"/>
      <c r="B90" s="7"/>
      <c r="C90" s="1"/>
      <c r="D90" s="1"/>
      <c r="E90" s="33"/>
      <c r="F90" s="7"/>
      <c r="G90" s="7"/>
      <c r="H90" s="37"/>
      <c r="I90" s="34"/>
      <c r="J90" s="35"/>
    </row>
    <row r="91" spans="1:10" ht="15.75">
      <c r="A91" s="7"/>
      <c r="B91" s="7"/>
      <c r="C91" s="32"/>
      <c r="D91" s="32"/>
      <c r="E91" s="45"/>
      <c r="F91" s="32"/>
      <c r="G91" s="32"/>
      <c r="H91" s="37"/>
      <c r="I91" s="5"/>
      <c r="J91" s="35"/>
    </row>
    <row r="92" spans="1:10" ht="15">
      <c r="A92" s="7"/>
      <c r="B92" s="7"/>
      <c r="C92" s="38"/>
      <c r="D92" s="38"/>
      <c r="E92" s="39"/>
      <c r="F92" s="38"/>
      <c r="G92" s="38"/>
      <c r="H92" s="46"/>
      <c r="I92" s="47"/>
      <c r="J92" s="35"/>
    </row>
    <row r="93" spans="1:10" ht="15.75">
      <c r="A93" s="7"/>
      <c r="B93" s="7"/>
      <c r="C93" s="38"/>
      <c r="D93" s="38"/>
      <c r="E93" s="39"/>
      <c r="F93" s="38"/>
      <c r="G93" s="38"/>
      <c r="H93" s="48"/>
      <c r="I93" s="34"/>
      <c r="J93" s="35"/>
    </row>
    <row r="94" spans="1:10" ht="15.75">
      <c r="A94" s="7"/>
      <c r="B94" s="7"/>
      <c r="C94" s="23"/>
      <c r="D94" s="23"/>
      <c r="E94" s="49"/>
      <c r="F94" s="6"/>
      <c r="G94" s="6"/>
      <c r="H94" s="48"/>
      <c r="I94" s="41" t="s">
        <v>197</v>
      </c>
      <c r="J94" s="35"/>
    </row>
    <row r="95" spans="1:10" ht="15.75">
      <c r="A95" s="6"/>
      <c r="B95" s="6"/>
      <c r="C95" s="23"/>
      <c r="D95" s="23"/>
      <c r="E95" s="49"/>
      <c r="F95" s="6"/>
      <c r="G95" s="6"/>
      <c r="H95" s="50"/>
      <c r="I95" s="51"/>
      <c r="J95" s="52"/>
    </row>
    <row r="96" spans="1:10" ht="15">
      <c r="A96" s="6"/>
      <c r="B96" s="6"/>
      <c r="C96" s="23"/>
      <c r="D96" s="23"/>
      <c r="E96" s="49"/>
      <c r="F96" s="6"/>
      <c r="G96" s="6"/>
      <c r="H96" s="53"/>
      <c r="I96" s="51"/>
      <c r="J96" s="52"/>
    </row>
    <row r="97" spans="1:10" ht="0.75" customHeight="1">
      <c r="A97" s="40"/>
      <c r="B97" s="40"/>
      <c r="C97" s="14"/>
      <c r="D97" s="14"/>
      <c r="E97" s="54"/>
      <c r="F97" s="40"/>
      <c r="G97" s="40"/>
      <c r="H97" s="55"/>
      <c r="I97" s="56"/>
      <c r="J97" s="57"/>
    </row>
    <row r="98" spans="1:10" ht="15" hidden="1">
      <c r="A98" s="40"/>
      <c r="B98" s="40"/>
      <c r="C98" s="14"/>
      <c r="D98" s="14"/>
      <c r="E98" s="54"/>
      <c r="F98" s="40"/>
      <c r="G98" s="40"/>
      <c r="H98" s="58"/>
      <c r="I98" s="56"/>
      <c r="J98" s="57"/>
    </row>
    <row r="99" spans="1:10" ht="14.25" hidden="1">
      <c r="A99" s="40"/>
      <c r="B99" s="40"/>
      <c r="C99" s="14"/>
      <c r="D99" s="14"/>
      <c r="E99" s="54"/>
      <c r="F99" s="40"/>
      <c r="G99" s="40"/>
      <c r="H99" s="55"/>
      <c r="I99" s="56"/>
      <c r="J99" s="57"/>
    </row>
    <row r="100" spans="1:10" ht="14.25" hidden="1">
      <c r="A100" s="40"/>
      <c r="B100" s="40"/>
      <c r="C100" s="14"/>
      <c r="D100" s="14"/>
      <c r="E100" s="54"/>
      <c r="F100" s="40"/>
      <c r="G100" s="40"/>
      <c r="H100" s="55"/>
      <c r="I100" s="56"/>
      <c r="J100" s="57"/>
    </row>
    <row r="101" spans="1:10" ht="15" hidden="1">
      <c r="A101" s="40"/>
      <c r="B101" s="40"/>
      <c r="C101" s="14"/>
      <c r="D101" s="14"/>
      <c r="E101" s="54"/>
      <c r="F101" s="40"/>
      <c r="G101" s="40"/>
      <c r="H101" s="58"/>
      <c r="I101" s="56"/>
      <c r="J101" s="57"/>
    </row>
    <row r="102" spans="1:10" ht="14.25">
      <c r="A102" s="40"/>
      <c r="B102" s="40"/>
      <c r="C102" s="14"/>
      <c r="D102" s="14"/>
      <c r="E102" s="54"/>
      <c r="F102" s="40"/>
      <c r="G102" s="40"/>
      <c r="H102" s="55"/>
      <c r="I102" s="56"/>
      <c r="J102" s="57"/>
    </row>
    <row r="103" spans="6:7" ht="14.25">
      <c r="F103" s="19"/>
      <c r="G103" s="19"/>
    </row>
    <row r="106" spans="4:10" ht="30">
      <c r="D106" s="85"/>
      <c r="E106" s="85"/>
      <c r="F106" s="85"/>
      <c r="G106" s="85"/>
      <c r="H106" s="85"/>
      <c r="I106" s="85"/>
      <c r="J106" s="85"/>
    </row>
    <row r="107" spans="4:10" ht="23.25">
      <c r="D107" s="84"/>
      <c r="E107" s="84"/>
      <c r="F107" s="84"/>
      <c r="G107" s="84"/>
      <c r="H107" s="84"/>
      <c r="I107" s="84"/>
      <c r="J107" s="84"/>
    </row>
    <row r="108" spans="4:10" ht="23.25">
      <c r="D108" s="84"/>
      <c r="E108" s="84"/>
      <c r="F108" s="84"/>
      <c r="G108" s="84"/>
      <c r="H108" s="84"/>
      <c r="I108" s="84"/>
      <c r="J108" s="84"/>
    </row>
    <row r="109" spans="4:10" ht="23.25">
      <c r="D109" s="84"/>
      <c r="E109" s="84"/>
      <c r="F109" s="84"/>
      <c r="G109" s="84"/>
      <c r="H109" s="84"/>
      <c r="I109" s="84"/>
      <c r="J109" s="84"/>
    </row>
    <row r="110" spans="4:10" ht="15">
      <c r="D110" s="8"/>
      <c r="E110" s="10"/>
      <c r="F110" s="10"/>
      <c r="G110" s="11"/>
      <c r="H110" s="10"/>
      <c r="I110" s="10"/>
      <c r="J110" s="12"/>
    </row>
    <row r="111" spans="4:10" ht="15">
      <c r="D111" s="8"/>
      <c r="E111" s="10"/>
      <c r="F111" s="10"/>
      <c r="G111" s="11"/>
      <c r="H111" s="10"/>
      <c r="I111" s="10"/>
      <c r="J111" s="12"/>
    </row>
  </sheetData>
  <sheetProtection/>
  <mergeCells count="9">
    <mergeCell ref="D107:J107"/>
    <mergeCell ref="D108:J108"/>
    <mergeCell ref="D109:J109"/>
    <mergeCell ref="A1:J1"/>
    <mergeCell ref="A2:J2"/>
    <mergeCell ref="A4:J4"/>
    <mergeCell ref="A5:J5"/>
    <mergeCell ref="D106:J106"/>
    <mergeCell ref="A3:G3"/>
  </mergeCells>
  <printOptions horizontalCentered="1"/>
  <pageMargins left="0.11811023622047245" right="0.11811023622047245" top="0.7086614173228347" bottom="0.5905511811023623" header="0.7086614173228347" footer="0.5905511811023623"/>
  <pageSetup horizontalDpi="600" verticalDpi="600" orientation="landscape" paperSize="5" scale="45" r:id="rId1"/>
  <headerFooter alignWithMargins="0"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cuentas por pagar</dc:creator>
  <cp:keywords/>
  <dc:description/>
  <cp:lastModifiedBy>Wadia Chantal</cp:lastModifiedBy>
  <cp:lastPrinted>2014-07-01T15:39:35Z</cp:lastPrinted>
  <dcterms:created xsi:type="dcterms:W3CDTF">2010-03-11T13:19:04Z</dcterms:created>
  <dcterms:modified xsi:type="dcterms:W3CDTF">2014-07-01T15:39:48Z</dcterms:modified>
  <cp:category/>
  <cp:version/>
  <cp:contentType/>
  <cp:contentStatus/>
</cp:coreProperties>
</file>