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100" windowHeight="8355" tabRatio="646" activeTab="0"/>
  </bookViews>
  <sheets>
    <sheet name="REL.FEBRERO 2014" sheetId="1" r:id="rId1"/>
  </sheets>
  <definedNames>
    <definedName name="_xlnm.Print_Area" localSheetId="0">'REL.FEBRERO 2014'!$A$1:$J$85</definedName>
    <definedName name="_xlnm.Print_Titles" localSheetId="0">'REL.FEBRERO 2014'!$1:$8</definedName>
  </definedNames>
  <calcPr fullCalcOnLoad="1"/>
</workbook>
</file>

<file path=xl/sharedStrings.xml><?xml version="1.0" encoding="utf-8"?>
<sst xmlns="http://schemas.openxmlformats.org/spreadsheetml/2006/main" count="402" uniqueCount="266">
  <si>
    <t>DEPARTAMENTO</t>
  </si>
  <si>
    <t>ADMINISTRATIVO</t>
  </si>
  <si>
    <t>DESPACHO</t>
  </si>
  <si>
    <t>VARIOS</t>
  </si>
  <si>
    <t>CONSTR. RURAL</t>
  </si>
  <si>
    <t>N.O.C</t>
  </si>
  <si>
    <t>TOTAL</t>
  </si>
  <si>
    <t>FOMENTO ARROCERO</t>
  </si>
  <si>
    <t>V. M. PRODUCCION</t>
  </si>
  <si>
    <t>SUPLIDOR</t>
  </si>
  <si>
    <t>V. M. ADM. Y FINC.</t>
  </si>
  <si>
    <t>LUIS BIENVENIDO GUTIERREZ</t>
  </si>
  <si>
    <t>DISTOSA, SRL.</t>
  </si>
  <si>
    <t>ENTRADA</t>
  </si>
  <si>
    <t>INGENIERIA</t>
  </si>
  <si>
    <t>CONCEPTO</t>
  </si>
  <si>
    <t>JESUS MARIA ANTONIO PERALTA</t>
  </si>
  <si>
    <t>JUAN CARLOS TORRES</t>
  </si>
  <si>
    <t>NCF</t>
  </si>
  <si>
    <t>NURY DEL CARMEN GOMEZ Y/O CENTRO DIESEL N Y C</t>
  </si>
  <si>
    <t>LLANTAS Y NEUMATICOS</t>
  </si>
  <si>
    <t>A010010011500000312</t>
  </si>
  <si>
    <t>A010010011500000025</t>
  </si>
  <si>
    <t>RD$</t>
  </si>
  <si>
    <t>ELIDA MARIA CASTILLO CESPEDES</t>
  </si>
  <si>
    <t>A010010011500000265</t>
  </si>
  <si>
    <t>PRODUCTOS DE PAPEL Y CARTON</t>
  </si>
  <si>
    <t>PRODUCTOS DE ARTES GRAFICAS</t>
  </si>
  <si>
    <t>FECHA</t>
  </si>
  <si>
    <t>COMPU - OFFICE DOMINICANA, SRL.</t>
  </si>
  <si>
    <t>ELVA LUISA RODRIGUEZ RODRIGUEZ</t>
  </si>
  <si>
    <t>PROFORMA</t>
  </si>
  <si>
    <t>A010010011500000172</t>
  </si>
  <si>
    <t>A010010011500001307</t>
  </si>
  <si>
    <t>CORPORACION CLOUDBREAK, SRL.</t>
  </si>
  <si>
    <t>2013 - 1301</t>
  </si>
  <si>
    <t>TELEFONO LOCAL</t>
  </si>
  <si>
    <t>PROSEMA</t>
  </si>
  <si>
    <t>EXTENSION</t>
  </si>
  <si>
    <t>A010010011500000352</t>
  </si>
  <si>
    <t>A010010011500001106</t>
  </si>
  <si>
    <t>EDENORTE</t>
  </si>
  <si>
    <t>A010010011500000304</t>
  </si>
  <si>
    <t>2014 - 46</t>
  </si>
  <si>
    <t>2014 - 41</t>
  </si>
  <si>
    <t>2014 - 4</t>
  </si>
  <si>
    <t>A010010011500000310</t>
  </si>
  <si>
    <t>2014 - 78</t>
  </si>
  <si>
    <t>2014 - 80</t>
  </si>
  <si>
    <t>ORANGE DOMINICANA , S.A.</t>
  </si>
  <si>
    <t>INOCUIDAD</t>
  </si>
  <si>
    <t>MERKAPARTS , SRL</t>
  </si>
  <si>
    <t>V.M. PRODUCCION</t>
  </si>
  <si>
    <t>2014 - 58</t>
  </si>
  <si>
    <t>2014 - 60</t>
  </si>
  <si>
    <t>OMEGA TECH, S.A.</t>
  </si>
  <si>
    <t>UTILES DE ESCRITORIOS , OFICINA INFOR. Y ENSEÑANZA</t>
  </si>
  <si>
    <t>CODIGO</t>
  </si>
  <si>
    <t>AGRICULTURA ORGANICA</t>
  </si>
  <si>
    <t>PRIMA DE TRANSPORTE</t>
  </si>
  <si>
    <t xml:space="preserve">GASOIL </t>
  </si>
  <si>
    <t>2014 - 77</t>
  </si>
  <si>
    <t>ADQ. GASOIL  PARA SER DEPOSITADOS EN LA ESTACION UBICADA EN ESTE MINISTERIO SER USADOS EN VEH. LIVIANOS</t>
  </si>
  <si>
    <t xml:space="preserve">MANT. Y REPARACION EQUIPOS TRANSPORTE </t>
  </si>
  <si>
    <t>TALLERES DE REPARACION DE EQUIPOS J &amp; F , SRL</t>
  </si>
  <si>
    <t>ESTRUCTURAS METALICAS ACABADAS</t>
  </si>
  <si>
    <t>GASOLINA</t>
  </si>
  <si>
    <t>GR GROUP SERVICE , SRL</t>
  </si>
  <si>
    <t>04/02/</t>
  </si>
  <si>
    <t>2014-166</t>
  </si>
  <si>
    <t>PROFORMA-37</t>
  </si>
  <si>
    <t>INVERSIONES PEÑAFA, SRL</t>
  </si>
  <si>
    <t xml:space="preserve">LUBRICANTES INTERNACIONALES </t>
  </si>
  <si>
    <t>MUEBLES DE OFICINA Y ESTANTERIA</t>
  </si>
  <si>
    <t>REPARACION DEL CAMION MARCA DAIHATSU CHASIS JDA00V11600024919 ASIG.A LA REG. AGROP. ZONA NOROESTE, MAO</t>
  </si>
  <si>
    <t>REG.NOROESTE</t>
  </si>
  <si>
    <t>PRODUCTOS ELECTRICOS Y  AFINES</t>
  </si>
  <si>
    <t>11/02/</t>
  </si>
  <si>
    <t>SIGMA PETROLEUM CORP , SRL</t>
  </si>
  <si>
    <t>2014 - 82</t>
  </si>
  <si>
    <t>A010010011500003875</t>
  </si>
  <si>
    <t>12/02/</t>
  </si>
  <si>
    <t>JESUS GUZMAN SUAZO</t>
  </si>
  <si>
    <t>V.M. ADMINISTRATIVO</t>
  </si>
  <si>
    <t>CENTRO AUTOMOTRIZ REMESA SRL</t>
  </si>
  <si>
    <t>2014 - 143</t>
  </si>
  <si>
    <t>A010010011500002423</t>
  </si>
  <si>
    <t>REPARACION Y MANTENIEMIENTO DE LA CAMIONETA MARCA NISSAN CHASIS ,JNICJUD22Z0730302 ASIG. TALLER DE TRANSPORTACION</t>
  </si>
  <si>
    <t>2014 - 155</t>
  </si>
  <si>
    <t>A010010011500002422</t>
  </si>
  <si>
    <t>REPARACION DEL JEEP MARCA FORD CHASIS NO. 1FMCUOD78BKC07523 ASIGNADA AL DEPTO. INOCUIDAD</t>
  </si>
  <si>
    <t>2014 - 156</t>
  </si>
  <si>
    <t>A010010011500002424</t>
  </si>
  <si>
    <t>MANTENIMIENTO GENERAL DEL CAMION MARCA ISUZU CHASIS JALFVR33G13000003 ASIG. AL DEPTO. CONSTRUCCION CAMINO R.</t>
  </si>
  <si>
    <t>2014 - 199</t>
  </si>
  <si>
    <t>REPARACION DE LA CAMIONETA MAZDA CHASIS MM7UNY08100182999 ASIG. AL DEPTO. DEFRUT</t>
  </si>
  <si>
    <t>2014 - 187</t>
  </si>
  <si>
    <t>REPARACION Y MANTENIMIENTO DE LA CAMIONETA DAIHATSU CHASIS NO. JDA00V11900017121 ASIG. PROD. AGRIC.</t>
  </si>
  <si>
    <t>ALQUILER DE LOCAL QUE ALOJA LAS OFICINAS PERTENECIENTES A LA REGIONAL CENTRAL, A LOS MESES ENERO Y FEBRERO 2014</t>
  </si>
  <si>
    <t>13/02/</t>
  </si>
  <si>
    <t>TALLERES J &amp; M , SRL</t>
  </si>
  <si>
    <t>2.2.7.2.06</t>
  </si>
  <si>
    <t>2.3.6.3.03</t>
  </si>
  <si>
    <t>2.3.7.1.01</t>
  </si>
  <si>
    <t>2.3.9.6.01</t>
  </si>
  <si>
    <t>2.2.1.3.01</t>
  </si>
  <si>
    <t xml:space="preserve">ALQUILER Y VENTAS DE EDIFICIOS Y LOCALES </t>
  </si>
  <si>
    <t>2.2.5.1.01</t>
  </si>
  <si>
    <t>2014 - 217</t>
  </si>
  <si>
    <t>PROFORMA - 2055</t>
  </si>
  <si>
    <t>REPARACION DE LA CAMIONETA MARCA TOYOTA HILUX CHASIS NO. MROES12G803018875 ASIG. AL DEPTO. ADMINISTRATIVO</t>
  </si>
  <si>
    <t>14/02/</t>
  </si>
  <si>
    <t>2014 - 218</t>
  </si>
  <si>
    <t>REPARACION DE LA CAMIONETA TOYOTA HILUX CHASIS MROES12G303302852 ASIG. AL DPETO. RELACIONES PUBLICAS</t>
  </si>
  <si>
    <t>2014 - 219</t>
  </si>
  <si>
    <t>REPARACION DEL CAMION MARCA DAIHATSU CHASIS JDA00V11800026749 ASIG.AL DEPTO. PROD. AGRICOLA</t>
  </si>
  <si>
    <t>2014 - 222</t>
  </si>
  <si>
    <t>A010010011500002108</t>
  </si>
  <si>
    <t>REPARACION DE CAMIONETA MARCA NISSAN CHASIS NO. 3N6GD13S6ZK008354 ASIG. AL DEPTO. PROD. AGRIC.</t>
  </si>
  <si>
    <t>2.3.3.2.01</t>
  </si>
  <si>
    <t>COPY CENTRO DIALL , SRL</t>
  </si>
  <si>
    <t>A010010011500002314</t>
  </si>
  <si>
    <t>ADQ. DE TARJETAS PERSONALES PARA SER UTILIZADAS POR EL MINISTRO</t>
  </si>
  <si>
    <t>2.3.5.3.01</t>
  </si>
  <si>
    <t>2014 - 72</t>
  </si>
  <si>
    <t>A010010011500002061</t>
  </si>
  <si>
    <t>ADQ. DE GOMAS PARA SER UTILIZADAS EN LA CAMIONETA NISSAN PLACA NO. OC05943 ASIG. V.M. PROD. AGRICOLA</t>
  </si>
  <si>
    <t>TOKMAKJIAN INTERNATIONAL , INC</t>
  </si>
  <si>
    <t xml:space="preserve">ADQ. GOMAS PARA SER UTILIZADAS EN VARIOS TRACTORES ASIGNADOS A DIFERENTES CESMA </t>
  </si>
  <si>
    <t>2.3.9.2.01</t>
  </si>
  <si>
    <t>2.3.7.1.02</t>
  </si>
  <si>
    <t>2.6.1.1.01</t>
  </si>
  <si>
    <t>COMERCIAL FERRETERO E. PEREZ , SRL</t>
  </si>
  <si>
    <t>2014 - 27</t>
  </si>
  <si>
    <t>A010010011500000388</t>
  </si>
  <si>
    <t>ADQ. DE ALAMBRE DE ELECTRICIDAD PARA SER UTILIZADO EN EL DEPTO. DE FOMENTO ARROCERO</t>
  </si>
  <si>
    <t>A010010011500000182</t>
  </si>
  <si>
    <t>PROFORMA - 42</t>
  </si>
  <si>
    <t>PROFORMA - 40</t>
  </si>
  <si>
    <t>PROFORMA - 43</t>
  </si>
  <si>
    <t>2.1.2.2.04</t>
  </si>
  <si>
    <t>18/02/</t>
  </si>
  <si>
    <t>COMPENSACION POR EL USO DE SU VEHICULO DE SU PROPIEDAD EN EL DESEMPEÑO DE SUS FUNCIONES , AL MES FEBRERO 2014</t>
  </si>
  <si>
    <t>2014 - 223</t>
  </si>
  <si>
    <t>PROFORMA - 2054</t>
  </si>
  <si>
    <t>REPARACION DEL JEEP MARCA FORD CHASIS 1MYU02Z55KC43037 ASIG. AL DEPTO. FINANCIERO</t>
  </si>
  <si>
    <t>2014 - 230</t>
  </si>
  <si>
    <t>PROFORMA - 2056</t>
  </si>
  <si>
    <t>REPARACION DE LA CAMIONETA MARCA MITSUBISHI CHASIS NO. MMBJNK7403D010011 ASIG. AL DESPACHO</t>
  </si>
  <si>
    <t>LABORATORIO Y RESPUESTOS DE INY. HANLY DIESEL , SRL</t>
  </si>
  <si>
    <t>2013 - 2236</t>
  </si>
  <si>
    <t>REPARACION DE EQUIPOS PERTENECIENTE A ESTE MINISTERIO Y ASIG. AL DEPTO. CAMINOS RURALES</t>
  </si>
  <si>
    <t>2014 - 232</t>
  </si>
  <si>
    <t>PROFORMA - 538</t>
  </si>
  <si>
    <t>REPARACION DE LA CAMIONETA TOYOTA HILUX CHASIS MROES12G003018837 ASIG. AL V.M. PRODUCCION</t>
  </si>
  <si>
    <t>2014 - 233</t>
  </si>
  <si>
    <t>PROFORMA - 539</t>
  </si>
  <si>
    <t>REPARACION DE LA CAMIONETA NISSAN CHASIS JNICPGD22UO740188 ASIG. AL V.M. PRODUCCION AGRICOLA</t>
  </si>
  <si>
    <t>2014 - 57</t>
  </si>
  <si>
    <t>19/02/</t>
  </si>
  <si>
    <t>2014 - 71</t>
  </si>
  <si>
    <t xml:space="preserve">ADQ. DE REPUESTOS EN VARIOS TRACTORES ,  DE CESMA BANI Y CESMA LA VEGA </t>
  </si>
  <si>
    <t>ADQ. DE REPUESTOS PARA SER UTILIZADOS EN LA REPARACION DEL TRACTOR FORD 6610 ASIG. CESMA MOCA</t>
  </si>
  <si>
    <t>CESMA MOCA</t>
  </si>
  <si>
    <t>2014 - 231</t>
  </si>
  <si>
    <t>PROFORMA - 46</t>
  </si>
  <si>
    <t>REPARACION Y MANTENIMIENTO DE LA CAMIONETA DAIHATSU CHASIS NO. JN1CJUD22Z0731261  ASIG. JURIDICA</t>
  </si>
  <si>
    <t>2014 - 127</t>
  </si>
  <si>
    <t>2014 - 93</t>
  </si>
  <si>
    <t xml:space="preserve">ADQ. GOMAS PARA SER UTILIZADAS EN EL DESPACHO </t>
  </si>
  <si>
    <t>LUDISA , SRL</t>
  </si>
  <si>
    <t>2014 - 102</t>
  </si>
  <si>
    <t>A010010011500002943</t>
  </si>
  <si>
    <t>ADQ. DE GOMAS PARA SER UTILIZADAS EN LA CAMIONETA TOYOTA PLACA L300993  ASIG. V.M. PRODUCCION</t>
  </si>
  <si>
    <t>2014 - 99</t>
  </si>
  <si>
    <t>A010010011500003908</t>
  </si>
  <si>
    <t>ADQ. DE COMBUSTIBLE PREMIUM PARA SER DEPOSITADO EN EL MINISTERIO Y USADO EN VEHICULOS LIVIANOS Y PESADOS</t>
  </si>
  <si>
    <t xml:space="preserve">ORLANDO MEJIA CAMBERO </t>
  </si>
  <si>
    <t>2014 - 31</t>
  </si>
  <si>
    <t>ADQ. MATERIAL GASTABLE PARA SER UTILIZADAS EN LA DIVISION DE TRAMITE Y CORRESPONDENCIAS</t>
  </si>
  <si>
    <t>SOLUDIVER SOLUCIONES DIVERSAS , SRL</t>
  </si>
  <si>
    <t>ADQ. DE TONER PARA SER UTILIZADOS POR EL DEPTO. DE AGRICULTURA ORGANICA</t>
  </si>
  <si>
    <t xml:space="preserve">MUEBBLES VISMEL S A </t>
  </si>
  <si>
    <t>2014 - 83</t>
  </si>
  <si>
    <t>ADQ. DE SILLON EJECUTIVO PARA SER UTILIZADOS POR LA OFICIAL MAYOR DE ESTE MINISTERIO</t>
  </si>
  <si>
    <t>OFICIALIA MAYOR</t>
  </si>
  <si>
    <t>2.2.6.4.01</t>
  </si>
  <si>
    <t>2014 - 103</t>
  </si>
  <si>
    <t>A010010011500013333</t>
  </si>
  <si>
    <t>ADQ. DE EQUIPOS INFORMATICOS PARA SER UTILIZADOS EN EL V. M. PRODUCCION DE ESTA INSTITUCION</t>
  </si>
  <si>
    <t>A010010011500002331</t>
  </si>
  <si>
    <t>ADQ. CONFECCION DE TARJETAS DE PRESENTACION EN CARTULINA DE HILO PARA SER UTILIXADA POR EL DIRECTOR PROD. AGRIC.</t>
  </si>
  <si>
    <t>PRODUCCION AGRIC.</t>
  </si>
  <si>
    <t>2014 - 87</t>
  </si>
  <si>
    <t>A010010011500002940</t>
  </si>
  <si>
    <t>ADQ. DE COMPONENTE DE VEHICULOS PARA SER UTILIZADAS POR EL V.M. ADMVO. Y EL DEPTO. EXTENSION Y CAPACITACION</t>
  </si>
  <si>
    <t>ACEITES Y GRASAS</t>
  </si>
  <si>
    <t>2.3.7.1.05</t>
  </si>
  <si>
    <t>2014 - 110</t>
  </si>
  <si>
    <t>A010010011500003909</t>
  </si>
  <si>
    <t>ADQ. DE COMBUSTIBLE PARA SER USADOS EN LOS VEHICULOS LIVIANOS Y PESADO DE ESTE MINISTERIO</t>
  </si>
  <si>
    <t>OFFITEK , SRL</t>
  </si>
  <si>
    <t>A010010011500009578</t>
  </si>
  <si>
    <t>ADQ. SELLO PRETINTADO PARA SER UTILIZADOS POR EL MINISTRO DE ESTA INSTITUCION</t>
  </si>
  <si>
    <t>MANTENIMIENTO Y REPARACION DE EQUIPOS DE OFICINA</t>
  </si>
  <si>
    <t>2.2.7.2.04</t>
  </si>
  <si>
    <t>21/02/</t>
  </si>
  <si>
    <t>20/02/</t>
  </si>
  <si>
    <t>2014 - 106</t>
  </si>
  <si>
    <t>A010010011500002332</t>
  </si>
  <si>
    <t>ADQ. DE AGENDAS PARA SER UTILIZADAS ENTRE EL PERS. TECNICO Y DE APOYO DEL DEPTO. DE INOCUIDAD</t>
  </si>
  <si>
    <t>2014 - 91</t>
  </si>
  <si>
    <t>ADQ. COMPONENTES DE VEHICULOS PARA SER UTILIZADOS EN LA CAMIONETA PLACA NISSAN NO. EL03909 ASIG. TESORERIA</t>
  </si>
  <si>
    <t>2.3.6.3.04</t>
  </si>
  <si>
    <t>A010010011500000511</t>
  </si>
  <si>
    <t>ADQ. DE REPUESTOS PARA SER UTILIZADOS EN LA REPARACION DE LOS TRACTORES ASIG. A LOS CESMA AZUA Y BANI</t>
  </si>
  <si>
    <t>P010010011502406417</t>
  </si>
  <si>
    <t>REPARACION Y MANTENIMIENTO DE LA FOTOCOPIADORA MARCA TOSHIBA ASIG. A LA CONSULTORIA JURIDICA</t>
  </si>
  <si>
    <t>HERRAMIENTAS MENORES</t>
  </si>
  <si>
    <t>2.3.3.3.01</t>
  </si>
  <si>
    <t>A020010011500024073</t>
  </si>
  <si>
    <t>SERVICIOS DE CELULARES DE LA FLOTA INTRA CORP., E INTERNET LINK, CORRESP. AL MES DE ENERO 2014</t>
  </si>
  <si>
    <t>2.2.1.6.01</t>
  </si>
  <si>
    <t>24/02/</t>
  </si>
  <si>
    <t>C.D.E.E.E.</t>
  </si>
  <si>
    <t>ENERGIA ELECTRICA</t>
  </si>
  <si>
    <t>A020010230100003922</t>
  </si>
  <si>
    <t>FACTURA ENERGIA ELECTRICA DE LA REG. NORDESTE, NORTE NORCENTRAL Y NOROESTE, 01 ENE. AL 01 FEB. 2014, Y DIC. 2013</t>
  </si>
  <si>
    <t>FACTURA ENERGIA ELECTRICA Y PONTENCIA AL SISTEMA AISLADO EN ALTO BANDERA, MES DE FEBRERO 2014</t>
  </si>
  <si>
    <t>A010010011500472802</t>
  </si>
  <si>
    <t>MERKAPARTS, SRL.</t>
  </si>
  <si>
    <t>2014 - 88</t>
  </si>
  <si>
    <t>A010010011500000311</t>
  </si>
  <si>
    <t>ADQ. DE BATERIA Y ARO 15 PARA LOS VEHICULOS P.- EL- 04407 Y P.- OC05402, ASIG. A SANIDAD VEGETAL Y RELACIONES PUBLICAS</t>
  </si>
  <si>
    <t>ADQ. DE GOMAS PARA LA MOTOCICLETA YAMAHA DT- 125, P.- N780862, ASIG. A LA UNIDAD DE DES. RURAL, REG. NORCENTRAL</t>
  </si>
  <si>
    <t>2014 - 112</t>
  </si>
  <si>
    <t>ADQ. DE REPUESTOS PARA VEHICULOS ASIG. A VARIOS DEPTOS. Y REGIONALES DE ESTE MINISTERIO</t>
  </si>
  <si>
    <t>A010010011500004336</t>
  </si>
  <si>
    <t>ADQ. DE TONER PARA SER UTILIZADOS POR LA OFICIAL MAYOR DE ESTE MINISTERIO</t>
  </si>
  <si>
    <t>2.6.1.3.01</t>
  </si>
  <si>
    <t>EQUIPO COMPUTACIONAL</t>
  </si>
  <si>
    <t>A010010011500009602</t>
  </si>
  <si>
    <t>ADQ. DE CPU DELL Y ACCESORIOS PARA EL SR. MGUEL FLORIAN, ENC. DE COTIZACIONES DEL DEPTO. DE COMPRAS</t>
  </si>
  <si>
    <t>COMPRAS</t>
  </si>
  <si>
    <t>2014 - 109</t>
  </si>
  <si>
    <t>A010010011500001495</t>
  </si>
  <si>
    <t>IMPRESORA HP OFFICEJET PARA SER UTILIZADA POR EL V. M. DE PRODUCCION</t>
  </si>
  <si>
    <t>25/02/</t>
  </si>
  <si>
    <t>2014 - 264</t>
  </si>
  <si>
    <t>REPARACION DE LA PLANTA ELECTRICA DE ESTE MINISTERIO</t>
  </si>
  <si>
    <t>2014 - 182</t>
  </si>
  <si>
    <t>A010010011500004325</t>
  </si>
  <si>
    <t>REPARACION FOTOCOPIADORA TOSHIBA ASIG. AL V. M. DE PRODUCCION AGRICOLA Y MERCADEO</t>
  </si>
  <si>
    <t>26/02/</t>
  </si>
  <si>
    <t>ALQUILER LOCAL DE LA REGIONAL NOROESTE, NORDESTE Y SUB-ZONA DE GUERRA, MES DE FEBRERO 2014</t>
  </si>
  <si>
    <t>2014 - 309</t>
  </si>
  <si>
    <t>A010010011500004343</t>
  </si>
  <si>
    <t>MANTENIMIENTO DE LA FOTOCOPIADORA TOSHIBA PERTENECIENTE AL PROSEMA</t>
  </si>
  <si>
    <t>28/02/</t>
  </si>
  <si>
    <t>COMPAÑÍA DOMINICANA DE TELEFONOS ( CODETEL )</t>
  </si>
  <si>
    <t>A010010011501316076</t>
  </si>
  <si>
    <t>SERVICIOS TELEFONICOS Y DATA DE ESTE MINSTERIO CORRESP. AL MES DE FEBRERO 2014</t>
  </si>
  <si>
    <t>Ministerio de Agricultura</t>
  </si>
  <si>
    <t>"Año de la Superación del Analfabetismo"</t>
  </si>
  <si>
    <t>Correspondiente al mes de Febrero del año 2014</t>
  </si>
  <si>
    <t>Estado de Cuenta Suplidores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</si>
</sst>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  <numFmt numFmtId="169" formatCode="[$-1C0A]dddd\,\ dd&quot; de &quot;mmmm&quot; de &quot;yyyy"/>
    <numFmt numFmtId="170" formatCode="mm/dd/yyyy;@"/>
    <numFmt numFmtId="171" formatCode="mmm\-yyyy"/>
    <numFmt numFmtId="172" formatCode="dd/mm/yyyy;@"/>
    <numFmt numFmtId="173" formatCode="#,##0.00;[Red]#,##0.00"/>
    <numFmt numFmtId="174" formatCode="_(* #,##0.000_);_(* \(#,##0.000\);_(* &quot;-&quot;??_);_(@_)"/>
    <numFmt numFmtId="175" formatCode="_([$€-2]* #,##0.00_);_([$€-2]* \(#,##0.00\);_([$€-2]* &quot;-&quot;??_)"/>
    <numFmt numFmtId="176" formatCode="[$-1C0A]hh:mm:ss\ AM/PM"/>
    <numFmt numFmtId="177" formatCode="0.00_);\(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1" fontId="4" fillId="0" borderId="0" xfId="55" applyFont="1" applyBorder="1">
      <alignment/>
      <protection/>
    </xf>
    <xf numFmtId="1" fontId="8" fillId="0" borderId="0" xfId="55" applyFont="1" applyBorder="1">
      <alignment/>
      <protection/>
    </xf>
    <xf numFmtId="1" fontId="9" fillId="0" borderId="0" xfId="55" applyFont="1" applyBorder="1">
      <alignment/>
      <protection/>
    </xf>
    <xf numFmtId="1" fontId="9" fillId="0" borderId="0" xfId="55" applyFont="1">
      <alignment/>
      <protection/>
    </xf>
    <xf numFmtId="0" fontId="9" fillId="0" borderId="0" xfId="0" applyFont="1" applyAlignment="1">
      <alignment/>
    </xf>
    <xf numFmtId="1" fontId="6" fillId="0" borderId="0" xfId="55" applyFont="1" applyAlignment="1">
      <alignment horizontal="center"/>
      <protection/>
    </xf>
    <xf numFmtId="172" fontId="6" fillId="0" borderId="0" xfId="55" applyNumberFormat="1" applyFont="1" applyAlignment="1">
      <alignment horizontal="center"/>
      <protection/>
    </xf>
    <xf numFmtId="43" fontId="6" fillId="0" borderId="0" xfId="55" applyNumberFormat="1" applyFont="1" applyAlignment="1">
      <alignment horizontal="center"/>
      <protection/>
    </xf>
    <xf numFmtId="1" fontId="6" fillId="0" borderId="0" xfId="55" applyFont="1" applyAlignment="1">
      <alignment horizontal="left"/>
      <protection/>
    </xf>
    <xf numFmtId="14" fontId="6" fillId="0" borderId="0" xfId="55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1" fontId="9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0" applyNumberFormat="1" applyFont="1" applyAlignment="1">
      <alignment/>
    </xf>
    <xf numFmtId="43" fontId="9" fillId="0" borderId="0" xfId="0" applyNumberFormat="1" applyFont="1" applyAlignment="1">
      <alignment horizontal="center"/>
    </xf>
    <xf numFmtId="1" fontId="5" fillId="0" borderId="0" xfId="55" applyFont="1" applyAlignment="1">
      <alignment/>
      <protection/>
    </xf>
    <xf numFmtId="0" fontId="0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1" fontId="11" fillId="0" borderId="0" xfId="55" applyFont="1" applyBorder="1">
      <alignment/>
      <protection/>
    </xf>
    <xf numFmtId="1" fontId="4" fillId="0" borderId="10" xfId="55" applyFont="1" applyBorder="1" applyAlignment="1">
      <alignment horizontal="left"/>
      <protection/>
    </xf>
    <xf numFmtId="1" fontId="3" fillId="0" borderId="10" xfId="55" applyFont="1" applyBorder="1" applyAlignment="1">
      <alignment horizontal="center"/>
      <protection/>
    </xf>
    <xf numFmtId="172" fontId="4" fillId="0" borderId="10" xfId="55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1" fontId="4" fillId="0" borderId="10" xfId="55" applyFont="1" applyBorder="1" applyAlignment="1">
      <alignment horizontal="center"/>
      <protection/>
    </xf>
    <xf numFmtId="1" fontId="4" fillId="0" borderId="10" xfId="55" applyFont="1" applyBorder="1" applyAlignment="1">
      <alignment/>
      <protection/>
    </xf>
    <xf numFmtId="1" fontId="6" fillId="0" borderId="0" xfId="55" applyFont="1" applyBorder="1" applyAlignment="1">
      <alignment horizontal="left"/>
      <protection/>
    </xf>
    <xf numFmtId="172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43" fontId="3" fillId="0" borderId="10" xfId="49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11" xfId="55" applyFont="1" applyBorder="1" applyAlignment="1">
      <alignment horizontal="center"/>
      <protection/>
    </xf>
    <xf numFmtId="172" fontId="6" fillId="0" borderId="11" xfId="55" applyNumberFormat="1" applyFont="1" applyBorder="1" applyAlignment="1">
      <alignment horizontal="center"/>
      <protection/>
    </xf>
    <xf numFmtId="43" fontId="6" fillId="0" borderId="11" xfId="49" applyNumberFormat="1" applyFont="1" applyBorder="1" applyAlignment="1">
      <alignment horizontal="center"/>
    </xf>
    <xf numFmtId="1" fontId="6" fillId="0" borderId="11" xfId="55" applyFont="1" applyFill="1" applyBorder="1" applyAlignment="1">
      <alignment horizontal="left"/>
      <protection/>
    </xf>
    <xf numFmtId="1" fontId="9" fillId="0" borderId="11" xfId="55" applyFont="1" applyBorder="1" applyAlignment="1">
      <alignment horizontal="center"/>
      <protection/>
    </xf>
    <xf numFmtId="1" fontId="9" fillId="0" borderId="11" xfId="55" applyFont="1" applyBorder="1" applyAlignment="1">
      <alignment horizontal="left"/>
      <protection/>
    </xf>
    <xf numFmtId="172" fontId="9" fillId="0" borderId="11" xfId="55" applyNumberFormat="1" applyFont="1" applyBorder="1" applyAlignment="1">
      <alignment horizontal="center"/>
      <protection/>
    </xf>
    <xf numFmtId="43" fontId="9" fillId="0" borderId="11" xfId="49" applyNumberFormat="1" applyFont="1" applyBorder="1" applyAlignment="1">
      <alignment horizontal="center"/>
    </xf>
    <xf numFmtId="1" fontId="9" fillId="0" borderId="11" xfId="55" applyFont="1" applyFill="1" applyBorder="1" applyAlignment="1">
      <alignment horizontal="left"/>
      <protection/>
    </xf>
    <xf numFmtId="1" fontId="6" fillId="0" borderId="11" xfId="55" applyFont="1" applyBorder="1" applyAlignment="1">
      <alignment horizontal="left"/>
      <protection/>
    </xf>
    <xf numFmtId="172" fontId="9" fillId="0" borderId="11" xfId="55" applyNumberFormat="1" applyFont="1" applyBorder="1" applyAlignment="1">
      <alignment horizontal="left"/>
      <protection/>
    </xf>
    <xf numFmtId="43" fontId="9" fillId="0" borderId="11" xfId="49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1" fontId="5" fillId="0" borderId="0" xfId="55" applyFont="1" applyBorder="1" applyAlignment="1">
      <alignment/>
      <protection/>
    </xf>
    <xf numFmtId="1" fontId="7" fillId="0" borderId="0" xfId="54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0" fillId="0" borderId="0" xfId="54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M95"/>
  <sheetViews>
    <sheetView tabSelected="1" workbookViewId="0" topLeftCell="I1">
      <selection activeCell="C91" sqref="C91"/>
    </sheetView>
  </sheetViews>
  <sheetFormatPr defaultColWidth="11.421875" defaultRowHeight="12.75"/>
  <cols>
    <col min="1" max="1" width="10.140625" style="13" bestFit="1" customWidth="1"/>
    <col min="2" max="2" width="11.140625" style="13" bestFit="1" customWidth="1"/>
    <col min="3" max="3" width="64.00390625" style="5" bestFit="1" customWidth="1"/>
    <col min="4" max="4" width="12.00390625" style="5" bestFit="1" customWidth="1"/>
    <col min="5" max="5" width="11.28125" style="19" bestFit="1" customWidth="1"/>
    <col min="6" max="6" width="23.28125" style="13" bestFit="1" customWidth="1"/>
    <col min="7" max="7" width="11.28125" style="13" bestFit="1" customWidth="1"/>
    <col min="8" max="8" width="16.00390625" style="15" bestFit="1" customWidth="1"/>
    <col min="9" max="9" width="141.00390625" style="18" bestFit="1" customWidth="1"/>
    <col min="10" max="10" width="27.421875" style="14" bestFit="1" customWidth="1"/>
    <col min="11" max="11" width="8.57421875" style="11" customWidth="1"/>
    <col min="12" max="16384" width="11.421875" style="11" customWidth="1"/>
  </cols>
  <sheetData>
    <row r="1" spans="1:91" s="49" customFormat="1" ht="30">
      <c r="A1" s="52" t="s">
        <v>262</v>
      </c>
      <c r="B1" s="52"/>
      <c r="C1" s="52"/>
      <c r="D1" s="52"/>
      <c r="E1" s="52"/>
      <c r="F1" s="52"/>
      <c r="G1" s="52"/>
      <c r="H1" s="52"/>
      <c r="I1" s="52"/>
      <c r="J1" s="5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1" s="34" customFormat="1" ht="23.25">
      <c r="A2" s="53" t="s">
        <v>263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4" customFormat="1" ht="23.25">
      <c r="A3" s="53"/>
      <c r="B3" s="53"/>
      <c r="C3" s="53"/>
      <c r="D3" s="53"/>
      <c r="E3" s="53"/>
      <c r="F3" s="53"/>
      <c r="G3" s="53"/>
      <c r="H3" s="48"/>
      <c r="I3" s="48"/>
      <c r="J3" s="4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34" customFormat="1" ht="23.25">
      <c r="A4" s="52" t="s">
        <v>265</v>
      </c>
      <c r="B4" s="52"/>
      <c r="C4" s="52"/>
      <c r="D4" s="52"/>
      <c r="E4" s="52"/>
      <c r="F4" s="52"/>
      <c r="G4" s="52"/>
      <c r="H4" s="52"/>
      <c r="I4" s="52"/>
      <c r="J4" s="5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34" customFormat="1" ht="23.25">
      <c r="A5" s="53" t="s">
        <v>264</v>
      </c>
      <c r="B5" s="53"/>
      <c r="C5" s="53"/>
      <c r="D5" s="53"/>
      <c r="E5" s="53"/>
      <c r="F5" s="53"/>
      <c r="G5" s="53"/>
      <c r="H5" s="53"/>
      <c r="I5" s="53"/>
      <c r="J5" s="5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15">
      <c r="A6" s="12"/>
      <c r="B6" s="12"/>
      <c r="C6" s="6"/>
      <c r="D6" s="6"/>
      <c r="E6" s="7"/>
      <c r="F6" s="6"/>
      <c r="G6" s="6"/>
      <c r="H6" s="8"/>
      <c r="I6" s="17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21" customHeight="1">
      <c r="A7" s="12"/>
      <c r="B7" s="12"/>
      <c r="C7" s="6"/>
      <c r="D7" s="6"/>
      <c r="E7" s="7"/>
      <c r="F7" s="6"/>
      <c r="G7" s="6"/>
      <c r="H7" s="8"/>
      <c r="I7" s="17"/>
      <c r="J7" s="10">
        <v>41709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26.25" customHeight="1">
      <c r="A8" s="36" t="s">
        <v>57</v>
      </c>
      <c r="B8" s="36" t="s">
        <v>13</v>
      </c>
      <c r="C8" s="36" t="s">
        <v>9</v>
      </c>
      <c r="D8" s="36" t="s">
        <v>5</v>
      </c>
      <c r="E8" s="37" t="s">
        <v>28</v>
      </c>
      <c r="F8" s="36" t="s">
        <v>18</v>
      </c>
      <c r="G8" s="36" t="s">
        <v>28</v>
      </c>
      <c r="H8" s="38" t="s">
        <v>23</v>
      </c>
      <c r="I8" s="36" t="s">
        <v>15</v>
      </c>
      <c r="J8" s="39" t="s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ht="19.5" customHeight="1">
      <c r="A9" s="40" t="s">
        <v>140</v>
      </c>
      <c r="B9" s="40" t="s">
        <v>141</v>
      </c>
      <c r="C9" s="41" t="s">
        <v>11</v>
      </c>
      <c r="D9" s="36"/>
      <c r="E9" s="42">
        <v>41681</v>
      </c>
      <c r="F9" s="36"/>
      <c r="G9" s="36"/>
      <c r="H9" s="43">
        <v>60000</v>
      </c>
      <c r="I9" s="41" t="s">
        <v>142</v>
      </c>
      <c r="J9" s="44" t="s">
        <v>83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ht="19.5" customHeight="1">
      <c r="A10" s="40"/>
      <c r="B10" s="40"/>
      <c r="C10" s="45" t="s">
        <v>59</v>
      </c>
      <c r="D10" s="36"/>
      <c r="E10" s="42"/>
      <c r="F10" s="36"/>
      <c r="G10" s="36"/>
      <c r="H10" s="38">
        <f>SUM(H9:H9)</f>
        <v>60000</v>
      </c>
      <c r="I10" s="41"/>
      <c r="J10" s="4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19.5" customHeight="1">
      <c r="A11" s="40" t="s">
        <v>105</v>
      </c>
      <c r="B11" s="40" t="s">
        <v>258</v>
      </c>
      <c r="C11" s="41" t="s">
        <v>259</v>
      </c>
      <c r="D11" s="36"/>
      <c r="E11" s="37"/>
      <c r="F11" s="40" t="s">
        <v>260</v>
      </c>
      <c r="G11" s="42">
        <v>41689</v>
      </c>
      <c r="H11" s="43">
        <v>1078894.81</v>
      </c>
      <c r="I11" s="41" t="s">
        <v>261</v>
      </c>
      <c r="J11" s="44" t="s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ht="19.5" customHeight="1">
      <c r="A12" s="40" t="s">
        <v>105</v>
      </c>
      <c r="B12" s="40" t="s">
        <v>206</v>
      </c>
      <c r="C12" s="41" t="s">
        <v>49</v>
      </c>
      <c r="D12" s="36"/>
      <c r="E12" s="37"/>
      <c r="F12" s="40" t="s">
        <v>220</v>
      </c>
      <c r="G12" s="42">
        <v>41675</v>
      </c>
      <c r="H12" s="43">
        <v>1172375.25</v>
      </c>
      <c r="I12" s="41" t="s">
        <v>221</v>
      </c>
      <c r="J12" s="44" t="s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 ht="19.5" customHeight="1">
      <c r="A13" s="40"/>
      <c r="B13" s="40"/>
      <c r="C13" s="45" t="s">
        <v>36</v>
      </c>
      <c r="D13" s="36"/>
      <c r="E13" s="37"/>
      <c r="F13" s="40"/>
      <c r="G13" s="42"/>
      <c r="H13" s="38">
        <f>SUM(H11:H12)</f>
        <v>2251270.06</v>
      </c>
      <c r="I13" s="41"/>
      <c r="J13" s="4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 ht="19.5" customHeight="1">
      <c r="A14" s="40" t="s">
        <v>222</v>
      </c>
      <c r="B14" s="40" t="s">
        <v>223</v>
      </c>
      <c r="C14" s="41" t="s">
        <v>224</v>
      </c>
      <c r="D14" s="36"/>
      <c r="E14" s="37"/>
      <c r="F14" s="40" t="s">
        <v>226</v>
      </c>
      <c r="G14" s="42">
        <v>41689</v>
      </c>
      <c r="H14" s="43">
        <v>538.2</v>
      </c>
      <c r="I14" s="41" t="s">
        <v>228</v>
      </c>
      <c r="J14" s="44" t="s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 ht="19.5" customHeight="1">
      <c r="A15" s="40" t="s">
        <v>222</v>
      </c>
      <c r="B15" s="40" t="s">
        <v>223</v>
      </c>
      <c r="C15" s="41" t="s">
        <v>41</v>
      </c>
      <c r="D15" s="36"/>
      <c r="E15" s="37"/>
      <c r="F15" s="40" t="s">
        <v>229</v>
      </c>
      <c r="G15" s="42">
        <v>41673</v>
      </c>
      <c r="H15" s="43">
        <v>452872.89</v>
      </c>
      <c r="I15" s="41" t="s">
        <v>227</v>
      </c>
      <c r="J15" s="44" t="s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ht="19.5" customHeight="1">
      <c r="A16" s="40"/>
      <c r="B16" s="40"/>
      <c r="C16" s="45" t="s">
        <v>225</v>
      </c>
      <c r="D16" s="36"/>
      <c r="E16" s="37"/>
      <c r="F16" s="40"/>
      <c r="G16" s="42"/>
      <c r="H16" s="38">
        <f>SUM(H14:H15)</f>
        <v>453411.09</v>
      </c>
      <c r="I16" s="41"/>
      <c r="J16" s="4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ht="19.5" customHeight="1">
      <c r="A17" s="40" t="s">
        <v>107</v>
      </c>
      <c r="B17" s="40" t="s">
        <v>77</v>
      </c>
      <c r="C17" s="41" t="s">
        <v>82</v>
      </c>
      <c r="D17" s="36"/>
      <c r="E17" s="42">
        <v>41680</v>
      </c>
      <c r="F17" s="40"/>
      <c r="G17" s="42"/>
      <c r="H17" s="43">
        <v>10000</v>
      </c>
      <c r="I17" s="41" t="s">
        <v>98</v>
      </c>
      <c r="J17" s="44" t="s">
        <v>83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ht="19.5" customHeight="1">
      <c r="A18" s="40" t="s">
        <v>107</v>
      </c>
      <c r="B18" s="40" t="s">
        <v>253</v>
      </c>
      <c r="C18" s="41" t="s">
        <v>3</v>
      </c>
      <c r="D18" s="36"/>
      <c r="E18" s="42"/>
      <c r="F18" s="40"/>
      <c r="G18" s="42">
        <v>41694</v>
      </c>
      <c r="H18" s="43">
        <v>22825</v>
      </c>
      <c r="I18" s="41" t="s">
        <v>254</v>
      </c>
      <c r="J18" s="44" t="s">
        <v>10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 ht="19.5" customHeight="1">
      <c r="A19" s="40"/>
      <c r="B19" s="40"/>
      <c r="C19" s="45" t="s">
        <v>106</v>
      </c>
      <c r="D19" s="36"/>
      <c r="E19" s="37"/>
      <c r="F19" s="40"/>
      <c r="G19" s="42"/>
      <c r="H19" s="38">
        <f>SUM(H17:H18)</f>
        <v>32825</v>
      </c>
      <c r="I19" s="41"/>
      <c r="J19" s="4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ht="18.75" customHeight="1">
      <c r="A20" s="40" t="s">
        <v>205</v>
      </c>
      <c r="B20" s="40" t="s">
        <v>247</v>
      </c>
      <c r="C20" s="41" t="s">
        <v>34</v>
      </c>
      <c r="D20" s="40" t="s">
        <v>248</v>
      </c>
      <c r="E20" s="42">
        <v>41683</v>
      </c>
      <c r="F20" s="40" t="s">
        <v>31</v>
      </c>
      <c r="G20" s="42">
        <v>41683</v>
      </c>
      <c r="H20" s="43">
        <v>49560</v>
      </c>
      <c r="I20" s="41" t="s">
        <v>249</v>
      </c>
      <c r="J20" s="44" t="s">
        <v>14</v>
      </c>
      <c r="K20" s="1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ht="18.75" customHeight="1">
      <c r="A21" s="40" t="s">
        <v>205</v>
      </c>
      <c r="B21" s="40" t="s">
        <v>247</v>
      </c>
      <c r="C21" s="41" t="s">
        <v>12</v>
      </c>
      <c r="D21" s="40" t="s">
        <v>250</v>
      </c>
      <c r="E21" s="42">
        <v>41673</v>
      </c>
      <c r="F21" s="40" t="s">
        <v>251</v>
      </c>
      <c r="G21" s="42">
        <v>41681</v>
      </c>
      <c r="H21" s="43">
        <v>708</v>
      </c>
      <c r="I21" s="41" t="s">
        <v>252</v>
      </c>
      <c r="J21" s="44" t="s">
        <v>1</v>
      </c>
      <c r="K21" s="1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ht="18.75" customHeight="1">
      <c r="A22" s="40" t="s">
        <v>205</v>
      </c>
      <c r="B22" s="40" t="s">
        <v>253</v>
      </c>
      <c r="C22" s="41" t="s">
        <v>12</v>
      </c>
      <c r="D22" s="40" t="s">
        <v>255</v>
      </c>
      <c r="E22" s="42">
        <v>41688</v>
      </c>
      <c r="F22" s="40" t="s">
        <v>256</v>
      </c>
      <c r="G22" s="42">
        <v>41692</v>
      </c>
      <c r="H22" s="43">
        <v>2950</v>
      </c>
      <c r="I22" s="41" t="s">
        <v>257</v>
      </c>
      <c r="J22" s="44" t="s">
        <v>1</v>
      </c>
      <c r="K22" s="1"/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s="35" customFormat="1" ht="18" customHeight="1">
      <c r="A23" s="40" t="s">
        <v>205</v>
      </c>
      <c r="B23" s="40" t="s">
        <v>206</v>
      </c>
      <c r="C23" s="41" t="s">
        <v>24</v>
      </c>
      <c r="D23" s="40" t="s">
        <v>45</v>
      </c>
      <c r="E23" s="46">
        <v>41648</v>
      </c>
      <c r="F23" s="40" t="s">
        <v>216</v>
      </c>
      <c r="G23" s="42">
        <v>41683</v>
      </c>
      <c r="H23" s="47">
        <v>12655.5</v>
      </c>
      <c r="I23" s="41" t="s">
        <v>217</v>
      </c>
      <c r="J23" s="44" t="s">
        <v>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</row>
    <row r="24" spans="1:91" ht="18.75" customHeight="1">
      <c r="A24" s="40"/>
      <c r="B24" s="40"/>
      <c r="C24" s="45" t="s">
        <v>204</v>
      </c>
      <c r="D24" s="40"/>
      <c r="E24" s="42"/>
      <c r="F24" s="40"/>
      <c r="G24" s="42"/>
      <c r="H24" s="38">
        <f>SUM(H20:H23)</f>
        <v>65873.5</v>
      </c>
      <c r="I24" s="41"/>
      <c r="J24" s="44"/>
      <c r="K24" s="1"/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ht="18.75" customHeight="1">
      <c r="A25" s="40" t="s">
        <v>101</v>
      </c>
      <c r="B25" s="40" t="s">
        <v>77</v>
      </c>
      <c r="C25" s="41" t="s">
        <v>84</v>
      </c>
      <c r="D25" s="40" t="s">
        <v>85</v>
      </c>
      <c r="E25" s="42">
        <v>41667</v>
      </c>
      <c r="F25" s="40" t="s">
        <v>86</v>
      </c>
      <c r="G25" s="42">
        <v>41677</v>
      </c>
      <c r="H25" s="43">
        <v>113644.63</v>
      </c>
      <c r="I25" s="41" t="s">
        <v>87</v>
      </c>
      <c r="J25" s="44" t="s">
        <v>1</v>
      </c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ht="18.75" customHeight="1">
      <c r="A26" s="40" t="s">
        <v>101</v>
      </c>
      <c r="B26" s="40" t="s">
        <v>77</v>
      </c>
      <c r="C26" s="41" t="s">
        <v>84</v>
      </c>
      <c r="D26" s="40" t="s">
        <v>88</v>
      </c>
      <c r="E26" s="42">
        <v>41668</v>
      </c>
      <c r="F26" s="40" t="s">
        <v>89</v>
      </c>
      <c r="G26" s="42">
        <v>41677</v>
      </c>
      <c r="H26" s="43">
        <v>23600.05</v>
      </c>
      <c r="I26" s="41" t="s">
        <v>90</v>
      </c>
      <c r="J26" s="44" t="s">
        <v>1</v>
      </c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ht="18.75" customHeight="1">
      <c r="A27" s="40" t="s">
        <v>101</v>
      </c>
      <c r="B27" s="40" t="s">
        <v>77</v>
      </c>
      <c r="C27" s="41" t="s">
        <v>84</v>
      </c>
      <c r="D27" s="40" t="s">
        <v>91</v>
      </c>
      <c r="E27" s="42">
        <v>41668</v>
      </c>
      <c r="F27" s="40" t="s">
        <v>92</v>
      </c>
      <c r="G27" s="42">
        <v>41677</v>
      </c>
      <c r="H27" s="43">
        <v>37937.77</v>
      </c>
      <c r="I27" s="41" t="s">
        <v>93</v>
      </c>
      <c r="J27" s="44" t="s">
        <v>1</v>
      </c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ht="18.75" customHeight="1">
      <c r="A28" s="40" t="s">
        <v>101</v>
      </c>
      <c r="B28" s="40" t="s">
        <v>159</v>
      </c>
      <c r="C28" s="41" t="s">
        <v>30</v>
      </c>
      <c r="D28" s="40" t="s">
        <v>160</v>
      </c>
      <c r="E28" s="42">
        <v>41670</v>
      </c>
      <c r="F28" s="40" t="s">
        <v>33</v>
      </c>
      <c r="G28" s="42">
        <v>41687</v>
      </c>
      <c r="H28" s="43">
        <v>35991.28</v>
      </c>
      <c r="I28" s="41" t="s">
        <v>161</v>
      </c>
      <c r="J28" s="44" t="s">
        <v>37</v>
      </c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ht="18.75" customHeight="1">
      <c r="A29" s="40" t="s">
        <v>101</v>
      </c>
      <c r="B29" s="40" t="s">
        <v>99</v>
      </c>
      <c r="C29" s="41" t="s">
        <v>67</v>
      </c>
      <c r="D29" s="40" t="s">
        <v>108</v>
      </c>
      <c r="E29" s="42">
        <v>41680</v>
      </c>
      <c r="F29" s="40" t="s">
        <v>109</v>
      </c>
      <c r="G29" s="42">
        <v>41683</v>
      </c>
      <c r="H29" s="43">
        <v>23836</v>
      </c>
      <c r="I29" s="41" t="s">
        <v>110</v>
      </c>
      <c r="J29" s="44" t="s">
        <v>1</v>
      </c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 ht="18.75" customHeight="1">
      <c r="A30" s="40" t="s">
        <v>101</v>
      </c>
      <c r="B30" s="40" t="s">
        <v>141</v>
      </c>
      <c r="C30" s="41" t="s">
        <v>67</v>
      </c>
      <c r="D30" s="40" t="s">
        <v>143</v>
      </c>
      <c r="E30" s="42">
        <v>41680</v>
      </c>
      <c r="F30" s="40" t="s">
        <v>144</v>
      </c>
      <c r="G30" s="42">
        <v>41683</v>
      </c>
      <c r="H30" s="43">
        <v>47908</v>
      </c>
      <c r="I30" s="41" t="s">
        <v>145</v>
      </c>
      <c r="J30" s="44" t="s">
        <v>1</v>
      </c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ht="18.75" customHeight="1">
      <c r="A31" s="40" t="s">
        <v>101</v>
      </c>
      <c r="B31" s="40" t="s">
        <v>141</v>
      </c>
      <c r="C31" s="41" t="s">
        <v>67</v>
      </c>
      <c r="D31" s="40" t="s">
        <v>146</v>
      </c>
      <c r="E31" s="42">
        <v>41681</v>
      </c>
      <c r="F31" s="40" t="s">
        <v>147</v>
      </c>
      <c r="G31" s="42">
        <v>41683</v>
      </c>
      <c r="H31" s="43">
        <v>81844.8</v>
      </c>
      <c r="I31" s="41" t="s">
        <v>148</v>
      </c>
      <c r="J31" s="44" t="s">
        <v>1</v>
      </c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ht="18.75" customHeight="1">
      <c r="A32" s="40" t="s">
        <v>101</v>
      </c>
      <c r="B32" s="40" t="s">
        <v>141</v>
      </c>
      <c r="C32" s="41" t="s">
        <v>17</v>
      </c>
      <c r="D32" s="40" t="s">
        <v>152</v>
      </c>
      <c r="E32" s="42">
        <v>41688</v>
      </c>
      <c r="F32" s="40" t="s">
        <v>153</v>
      </c>
      <c r="G32" s="42">
        <v>41683</v>
      </c>
      <c r="H32" s="43">
        <v>144656.2</v>
      </c>
      <c r="I32" s="41" t="s">
        <v>154</v>
      </c>
      <c r="J32" s="44" t="s">
        <v>1</v>
      </c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 ht="18.75" customHeight="1">
      <c r="A33" s="40" t="s">
        <v>101</v>
      </c>
      <c r="B33" s="40" t="s">
        <v>141</v>
      </c>
      <c r="C33" s="41" t="s">
        <v>17</v>
      </c>
      <c r="D33" s="40" t="s">
        <v>155</v>
      </c>
      <c r="E33" s="42">
        <v>41681</v>
      </c>
      <c r="F33" s="40" t="s">
        <v>156</v>
      </c>
      <c r="G33" s="42">
        <v>41683</v>
      </c>
      <c r="H33" s="43">
        <v>9298.4</v>
      </c>
      <c r="I33" s="41" t="s">
        <v>157</v>
      </c>
      <c r="J33" s="44" t="s">
        <v>1</v>
      </c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 ht="18.75" customHeight="1">
      <c r="A34" s="40" t="s">
        <v>101</v>
      </c>
      <c r="B34" s="40" t="s">
        <v>141</v>
      </c>
      <c r="C34" s="41" t="s">
        <v>149</v>
      </c>
      <c r="D34" s="40" t="s">
        <v>150</v>
      </c>
      <c r="E34" s="42">
        <v>41985</v>
      </c>
      <c r="F34" s="40" t="s">
        <v>31</v>
      </c>
      <c r="G34" s="42">
        <v>41675</v>
      </c>
      <c r="H34" s="43">
        <v>940925.82</v>
      </c>
      <c r="I34" s="41" t="s">
        <v>151</v>
      </c>
      <c r="J34" s="44" t="s">
        <v>4</v>
      </c>
      <c r="K34" s="1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 ht="18.75" customHeight="1">
      <c r="A35" s="40"/>
      <c r="B35" s="40"/>
      <c r="C35" s="41"/>
      <c r="D35" s="40"/>
      <c r="E35" s="42"/>
      <c r="F35" s="40" t="s">
        <v>31</v>
      </c>
      <c r="G35" s="42">
        <v>41675</v>
      </c>
      <c r="H35" s="43"/>
      <c r="I35" s="41"/>
      <c r="J35" s="44"/>
      <c r="K35" s="1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 ht="18.75" customHeight="1">
      <c r="A36" s="40" t="s">
        <v>101</v>
      </c>
      <c r="B36" s="40" t="s">
        <v>223</v>
      </c>
      <c r="C36" s="41" t="s">
        <v>230</v>
      </c>
      <c r="D36" s="40" t="s">
        <v>231</v>
      </c>
      <c r="E36" s="42">
        <v>41676</v>
      </c>
      <c r="F36" s="40" t="s">
        <v>232</v>
      </c>
      <c r="G36" s="42">
        <v>41688</v>
      </c>
      <c r="H36" s="43">
        <v>9636</v>
      </c>
      <c r="I36" s="41" t="s">
        <v>233</v>
      </c>
      <c r="J36" s="44" t="s">
        <v>1</v>
      </c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 ht="18.75" customHeight="1">
      <c r="A37" s="40" t="s">
        <v>101</v>
      </c>
      <c r="B37" s="40" t="s">
        <v>159</v>
      </c>
      <c r="C37" s="41" t="s">
        <v>19</v>
      </c>
      <c r="D37" s="40" t="s">
        <v>54</v>
      </c>
      <c r="E37" s="42">
        <v>41663</v>
      </c>
      <c r="F37" s="40" t="s">
        <v>22</v>
      </c>
      <c r="G37" s="42">
        <v>41675</v>
      </c>
      <c r="H37" s="43">
        <v>34768.7</v>
      </c>
      <c r="I37" s="41" t="s">
        <v>162</v>
      </c>
      <c r="J37" s="44" t="s">
        <v>163</v>
      </c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 ht="21" customHeight="1">
      <c r="A38" s="40" t="s">
        <v>101</v>
      </c>
      <c r="B38" s="40" t="s">
        <v>99</v>
      </c>
      <c r="C38" s="41" t="s">
        <v>100</v>
      </c>
      <c r="D38" s="40" t="s">
        <v>116</v>
      </c>
      <c r="E38" s="42">
        <v>41680</v>
      </c>
      <c r="F38" s="40" t="s">
        <v>117</v>
      </c>
      <c r="G38" s="42">
        <v>41671</v>
      </c>
      <c r="H38" s="43">
        <v>34703.8</v>
      </c>
      <c r="I38" s="41" t="s">
        <v>118</v>
      </c>
      <c r="J38" s="44" t="s">
        <v>1</v>
      </c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 ht="18.75" customHeight="1">
      <c r="A39" s="40" t="s">
        <v>101</v>
      </c>
      <c r="B39" s="40" t="s">
        <v>68</v>
      </c>
      <c r="C39" s="41" t="s">
        <v>64</v>
      </c>
      <c r="D39" s="40" t="s">
        <v>69</v>
      </c>
      <c r="E39" s="42">
        <v>41669</v>
      </c>
      <c r="F39" s="40" t="s">
        <v>70</v>
      </c>
      <c r="G39" s="42">
        <v>41673</v>
      </c>
      <c r="H39" s="43">
        <v>143113.94</v>
      </c>
      <c r="I39" s="41" t="s">
        <v>74</v>
      </c>
      <c r="J39" s="44" t="s">
        <v>75</v>
      </c>
      <c r="K39" s="1"/>
      <c r="L39" s="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 ht="18.75" customHeight="1">
      <c r="A40" s="40" t="s">
        <v>101</v>
      </c>
      <c r="B40" s="40" t="s">
        <v>81</v>
      </c>
      <c r="C40" s="41" t="s">
        <v>64</v>
      </c>
      <c r="D40" s="40" t="s">
        <v>94</v>
      </c>
      <c r="E40" s="42">
        <v>41676</v>
      </c>
      <c r="F40" s="40" t="s">
        <v>137</v>
      </c>
      <c r="G40" s="42">
        <v>41681</v>
      </c>
      <c r="H40" s="43">
        <v>94169.9</v>
      </c>
      <c r="I40" s="41" t="s">
        <v>95</v>
      </c>
      <c r="J40" s="44" t="s">
        <v>1</v>
      </c>
      <c r="K40" s="1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 ht="18.75" customHeight="1">
      <c r="A41" s="40" t="s">
        <v>101</v>
      </c>
      <c r="B41" s="40" t="s">
        <v>77</v>
      </c>
      <c r="C41" s="41" t="s">
        <v>64</v>
      </c>
      <c r="D41" s="40" t="s">
        <v>96</v>
      </c>
      <c r="E41" s="42">
        <v>41674</v>
      </c>
      <c r="F41" s="40" t="s">
        <v>137</v>
      </c>
      <c r="G41" s="42">
        <v>41677</v>
      </c>
      <c r="H41" s="43">
        <v>16377.22</v>
      </c>
      <c r="I41" s="41" t="s">
        <v>97</v>
      </c>
      <c r="J41" s="44" t="s">
        <v>1</v>
      </c>
      <c r="K41" s="1"/>
      <c r="L41" s="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 ht="18.75" customHeight="1">
      <c r="A42" s="40" t="s">
        <v>101</v>
      </c>
      <c r="B42" s="40" t="s">
        <v>111</v>
      </c>
      <c r="C42" s="41" t="s">
        <v>64</v>
      </c>
      <c r="D42" s="40" t="s">
        <v>112</v>
      </c>
      <c r="E42" s="42">
        <v>41680</v>
      </c>
      <c r="F42" s="40" t="s">
        <v>138</v>
      </c>
      <c r="G42" s="42">
        <v>41682</v>
      </c>
      <c r="H42" s="43">
        <v>60982.4</v>
      </c>
      <c r="I42" s="41" t="s">
        <v>113</v>
      </c>
      <c r="J42" s="44" t="s">
        <v>1</v>
      </c>
      <c r="K42" s="1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 ht="18.75" customHeight="1">
      <c r="A43" s="40" t="s">
        <v>101</v>
      </c>
      <c r="B43" s="40" t="s">
        <v>111</v>
      </c>
      <c r="C43" s="41" t="s">
        <v>64</v>
      </c>
      <c r="D43" s="40" t="s">
        <v>114</v>
      </c>
      <c r="E43" s="42">
        <v>41680</v>
      </c>
      <c r="F43" s="40" t="s">
        <v>139</v>
      </c>
      <c r="G43" s="42">
        <v>41682</v>
      </c>
      <c r="H43" s="43">
        <v>35400</v>
      </c>
      <c r="I43" s="41" t="s">
        <v>115</v>
      </c>
      <c r="J43" s="44" t="s">
        <v>1</v>
      </c>
      <c r="K43" s="1"/>
      <c r="L43" s="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 ht="18.75" customHeight="1">
      <c r="A44" s="40" t="s">
        <v>101</v>
      </c>
      <c r="B44" s="40" t="s">
        <v>159</v>
      </c>
      <c r="C44" s="41" t="s">
        <v>64</v>
      </c>
      <c r="D44" s="40" t="s">
        <v>164</v>
      </c>
      <c r="E44" s="42">
        <v>41681</v>
      </c>
      <c r="F44" s="40" t="s">
        <v>165</v>
      </c>
      <c r="G44" s="42">
        <v>41684</v>
      </c>
      <c r="H44" s="43">
        <v>199744.5</v>
      </c>
      <c r="I44" s="41" t="s">
        <v>166</v>
      </c>
      <c r="J44" s="44" t="s">
        <v>1</v>
      </c>
      <c r="K44" s="1"/>
      <c r="L44" s="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 ht="18.75" customHeight="1">
      <c r="A45" s="40"/>
      <c r="B45" s="40"/>
      <c r="C45" s="45" t="s">
        <v>63</v>
      </c>
      <c r="D45" s="40"/>
      <c r="E45" s="42"/>
      <c r="F45" s="40"/>
      <c r="G45" s="42"/>
      <c r="H45" s="38">
        <f>SUM(H25:H44)</f>
        <v>2088539.4099999997</v>
      </c>
      <c r="I45" s="41"/>
      <c r="J45" s="44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 ht="18.75" customHeight="1">
      <c r="A46" s="40" t="s">
        <v>119</v>
      </c>
      <c r="B46" s="40" t="s">
        <v>111</v>
      </c>
      <c r="C46" s="41" t="s">
        <v>120</v>
      </c>
      <c r="D46" s="40" t="s">
        <v>44</v>
      </c>
      <c r="E46" s="42">
        <v>41661</v>
      </c>
      <c r="F46" s="40" t="s">
        <v>121</v>
      </c>
      <c r="G46" s="42">
        <v>41673</v>
      </c>
      <c r="H46" s="43">
        <v>66080</v>
      </c>
      <c r="I46" s="41" t="s">
        <v>122</v>
      </c>
      <c r="J46" s="44" t="s">
        <v>2</v>
      </c>
      <c r="K46" s="1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 ht="18.75" customHeight="1">
      <c r="A47" s="40" t="s">
        <v>119</v>
      </c>
      <c r="B47" s="40" t="s">
        <v>159</v>
      </c>
      <c r="C47" s="41" t="s">
        <v>120</v>
      </c>
      <c r="D47" s="40" t="s">
        <v>48</v>
      </c>
      <c r="E47" s="42">
        <v>41673</v>
      </c>
      <c r="F47" s="40" t="s">
        <v>190</v>
      </c>
      <c r="G47" s="42">
        <v>41683</v>
      </c>
      <c r="H47" s="43">
        <v>4425</v>
      </c>
      <c r="I47" s="41" t="s">
        <v>191</v>
      </c>
      <c r="J47" s="44" t="s">
        <v>192</v>
      </c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 ht="18.75" customHeight="1">
      <c r="A48" s="40"/>
      <c r="B48" s="40"/>
      <c r="C48" s="45" t="s">
        <v>26</v>
      </c>
      <c r="D48" s="40"/>
      <c r="E48" s="42"/>
      <c r="F48" s="40"/>
      <c r="G48" s="42"/>
      <c r="H48" s="38">
        <f>SUM(H46:H47)</f>
        <v>70505</v>
      </c>
      <c r="I48" s="41"/>
      <c r="J48" s="44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 ht="18.75" customHeight="1">
      <c r="A49" s="40" t="s">
        <v>219</v>
      </c>
      <c r="B49" s="40" t="s">
        <v>207</v>
      </c>
      <c r="C49" s="41" t="s">
        <v>120</v>
      </c>
      <c r="D49" s="40" t="s">
        <v>208</v>
      </c>
      <c r="E49" s="42">
        <v>41682</v>
      </c>
      <c r="F49" s="40" t="s">
        <v>209</v>
      </c>
      <c r="G49" s="42">
        <v>41684</v>
      </c>
      <c r="H49" s="43">
        <v>12390</v>
      </c>
      <c r="I49" s="41" t="s">
        <v>210</v>
      </c>
      <c r="J49" s="44" t="s">
        <v>50</v>
      </c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 ht="18.75" customHeight="1">
      <c r="A50" s="40"/>
      <c r="B50" s="40"/>
      <c r="C50" s="45" t="s">
        <v>27</v>
      </c>
      <c r="D50" s="40"/>
      <c r="E50" s="42"/>
      <c r="F50" s="40"/>
      <c r="G50" s="42"/>
      <c r="H50" s="38">
        <f>SUM(H49)</f>
        <v>12390</v>
      </c>
      <c r="I50" s="41"/>
      <c r="J50" s="44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 ht="18.75" customHeight="1">
      <c r="A51" s="40" t="s">
        <v>123</v>
      </c>
      <c r="B51" s="40" t="s">
        <v>111</v>
      </c>
      <c r="C51" s="41" t="s">
        <v>71</v>
      </c>
      <c r="D51" s="40" t="s">
        <v>124</v>
      </c>
      <c r="E51" s="42">
        <v>41670</v>
      </c>
      <c r="F51" s="40" t="s">
        <v>125</v>
      </c>
      <c r="G51" s="42">
        <v>41673</v>
      </c>
      <c r="H51" s="43">
        <v>64800.88</v>
      </c>
      <c r="I51" s="41" t="s">
        <v>126</v>
      </c>
      <c r="J51" s="44" t="s">
        <v>52</v>
      </c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ht="18.75" customHeight="1">
      <c r="A52" s="40" t="s">
        <v>123</v>
      </c>
      <c r="B52" s="40" t="s">
        <v>159</v>
      </c>
      <c r="C52" s="41" t="s">
        <v>170</v>
      </c>
      <c r="D52" s="40" t="s">
        <v>171</v>
      </c>
      <c r="E52" s="42">
        <v>41681</v>
      </c>
      <c r="F52" s="40" t="s">
        <v>172</v>
      </c>
      <c r="G52" s="42">
        <v>41684</v>
      </c>
      <c r="H52" s="43">
        <v>51536.26</v>
      </c>
      <c r="I52" s="41" t="s">
        <v>173</v>
      </c>
      <c r="J52" s="44" t="s">
        <v>1</v>
      </c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ht="18.75" customHeight="1">
      <c r="A53" s="40" t="s">
        <v>123</v>
      </c>
      <c r="B53" s="40" t="s">
        <v>159</v>
      </c>
      <c r="C53" s="41" t="s">
        <v>170</v>
      </c>
      <c r="D53" s="40" t="s">
        <v>193</v>
      </c>
      <c r="E53" s="42">
        <v>41676</v>
      </c>
      <c r="F53" s="40" t="s">
        <v>194</v>
      </c>
      <c r="G53" s="42">
        <v>41683</v>
      </c>
      <c r="H53" s="43">
        <v>85123.19</v>
      </c>
      <c r="I53" s="41" t="s">
        <v>195</v>
      </c>
      <c r="J53" s="44" t="s">
        <v>1</v>
      </c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ht="18.75" customHeight="1">
      <c r="A54" s="40" t="s">
        <v>123</v>
      </c>
      <c r="B54" s="40" t="s">
        <v>159</v>
      </c>
      <c r="C54" s="41" t="s">
        <v>72</v>
      </c>
      <c r="D54" s="40" t="s">
        <v>168</v>
      </c>
      <c r="E54" s="42">
        <v>41677</v>
      </c>
      <c r="F54" s="40" t="s">
        <v>40</v>
      </c>
      <c r="G54" s="42">
        <v>41677</v>
      </c>
      <c r="H54" s="43">
        <v>61200.02</v>
      </c>
      <c r="I54" s="41" t="s">
        <v>169</v>
      </c>
      <c r="J54" s="44" t="s">
        <v>2</v>
      </c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8.75" customHeight="1">
      <c r="A55" s="40" t="s">
        <v>123</v>
      </c>
      <c r="B55" s="40" t="s">
        <v>223</v>
      </c>
      <c r="C55" s="41" t="s">
        <v>230</v>
      </c>
      <c r="D55" s="40" t="s">
        <v>43</v>
      </c>
      <c r="E55" s="42">
        <v>41662</v>
      </c>
      <c r="F55" s="40" t="s">
        <v>46</v>
      </c>
      <c r="G55" s="42">
        <v>41688</v>
      </c>
      <c r="H55" s="43">
        <v>5266.34</v>
      </c>
      <c r="I55" s="41" t="s">
        <v>234</v>
      </c>
      <c r="J55" s="44" t="s">
        <v>38</v>
      </c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8.75" customHeight="1">
      <c r="A56" s="40" t="s">
        <v>123</v>
      </c>
      <c r="B56" s="40" t="s">
        <v>111</v>
      </c>
      <c r="C56" s="41" t="s">
        <v>127</v>
      </c>
      <c r="D56" s="40" t="s">
        <v>35</v>
      </c>
      <c r="E56" s="42">
        <v>41606</v>
      </c>
      <c r="F56" s="40" t="s">
        <v>25</v>
      </c>
      <c r="G56" s="42">
        <v>41676</v>
      </c>
      <c r="H56" s="43">
        <v>1108745.94</v>
      </c>
      <c r="I56" s="41" t="s">
        <v>128</v>
      </c>
      <c r="J56" s="44" t="s">
        <v>37</v>
      </c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8.75" customHeight="1">
      <c r="A57" s="40"/>
      <c r="B57" s="40"/>
      <c r="C57" s="45" t="s">
        <v>20</v>
      </c>
      <c r="D57" s="40"/>
      <c r="E57" s="42"/>
      <c r="F57" s="40"/>
      <c r="G57" s="42"/>
      <c r="H57" s="38">
        <f>SUM(H51:H56)</f>
        <v>1376672.63</v>
      </c>
      <c r="I57" s="41"/>
      <c r="J57" s="44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s="35" customFormat="1" ht="18" customHeight="1">
      <c r="A58" s="40" t="s">
        <v>102</v>
      </c>
      <c r="B58" s="40" t="s">
        <v>207</v>
      </c>
      <c r="C58" s="41" t="s">
        <v>51</v>
      </c>
      <c r="D58" s="40" t="s">
        <v>211</v>
      </c>
      <c r="E58" s="46">
        <v>41677</v>
      </c>
      <c r="F58" s="40" t="s">
        <v>42</v>
      </c>
      <c r="G58" s="42">
        <v>41681</v>
      </c>
      <c r="H58" s="47">
        <v>2512.22</v>
      </c>
      <c r="I58" s="41" t="s">
        <v>212</v>
      </c>
      <c r="J58" s="44" t="s">
        <v>1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</row>
    <row r="59" spans="1:91" ht="18.75" customHeight="1">
      <c r="A59" s="40"/>
      <c r="B59" s="40"/>
      <c r="C59" s="45" t="s">
        <v>65</v>
      </c>
      <c r="D59" s="40"/>
      <c r="E59" s="42"/>
      <c r="F59" s="40"/>
      <c r="G59" s="42"/>
      <c r="H59" s="38">
        <f>SUM(H58:H58)</f>
        <v>2512.22</v>
      </c>
      <c r="I59" s="41"/>
      <c r="J59" s="44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8.75" customHeight="1">
      <c r="A60" s="40" t="s">
        <v>213</v>
      </c>
      <c r="B60" s="40" t="s">
        <v>206</v>
      </c>
      <c r="C60" s="41" t="s">
        <v>16</v>
      </c>
      <c r="D60" s="40" t="s">
        <v>53</v>
      </c>
      <c r="E60" s="42">
        <v>41663</v>
      </c>
      <c r="F60" s="40" t="s">
        <v>214</v>
      </c>
      <c r="G60" s="42">
        <v>41687</v>
      </c>
      <c r="H60" s="43">
        <v>136791.58</v>
      </c>
      <c r="I60" s="41" t="s">
        <v>215</v>
      </c>
      <c r="J60" s="44" t="s">
        <v>37</v>
      </c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8.75" customHeight="1">
      <c r="A61" s="40"/>
      <c r="B61" s="40"/>
      <c r="C61" s="45" t="s">
        <v>218</v>
      </c>
      <c r="D61" s="40"/>
      <c r="E61" s="42"/>
      <c r="F61" s="40"/>
      <c r="G61" s="42"/>
      <c r="H61" s="38">
        <f>SUM(H60)</f>
        <v>136791.58</v>
      </c>
      <c r="I61" s="41"/>
      <c r="J61" s="44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8.75" customHeight="1">
      <c r="A62" s="40" t="s">
        <v>103</v>
      </c>
      <c r="B62" s="40" t="s">
        <v>141</v>
      </c>
      <c r="C62" s="41" t="s">
        <v>78</v>
      </c>
      <c r="D62" s="40" t="s">
        <v>174</v>
      </c>
      <c r="E62" s="42">
        <v>41681</v>
      </c>
      <c r="F62" s="40" t="s">
        <v>175</v>
      </c>
      <c r="G62" s="42">
        <v>41684</v>
      </c>
      <c r="H62" s="43">
        <v>1002400</v>
      </c>
      <c r="I62" s="41" t="s">
        <v>176</v>
      </c>
      <c r="J62" s="44" t="s">
        <v>1</v>
      </c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8.75" customHeight="1">
      <c r="A63" s="40" t="s">
        <v>103</v>
      </c>
      <c r="B63" s="40" t="s">
        <v>159</v>
      </c>
      <c r="C63" s="41" t="s">
        <v>78</v>
      </c>
      <c r="D63" s="40" t="s">
        <v>198</v>
      </c>
      <c r="E63" s="42">
        <v>41682</v>
      </c>
      <c r="F63" s="40" t="s">
        <v>199</v>
      </c>
      <c r="G63" s="42">
        <v>41684</v>
      </c>
      <c r="H63" s="43">
        <v>892400</v>
      </c>
      <c r="I63" s="41" t="s">
        <v>200</v>
      </c>
      <c r="J63" s="44" t="s">
        <v>1</v>
      </c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8.75" customHeight="1">
      <c r="A64" s="40"/>
      <c r="B64" s="40"/>
      <c r="C64" s="45" t="s">
        <v>66</v>
      </c>
      <c r="D64" s="40"/>
      <c r="E64" s="42"/>
      <c r="F64" s="40"/>
      <c r="G64" s="42"/>
      <c r="H64" s="38">
        <f>SUM(H62:H63)</f>
        <v>1894800</v>
      </c>
      <c r="I64" s="41"/>
      <c r="J64" s="44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 ht="21" customHeight="1">
      <c r="A65" s="40" t="s">
        <v>130</v>
      </c>
      <c r="B65" s="40" t="s">
        <v>77</v>
      </c>
      <c r="C65" s="41" t="s">
        <v>78</v>
      </c>
      <c r="D65" s="40" t="s">
        <v>79</v>
      </c>
      <c r="E65" s="42">
        <v>41674</v>
      </c>
      <c r="F65" s="40" t="s">
        <v>80</v>
      </c>
      <c r="G65" s="42">
        <v>41675</v>
      </c>
      <c r="H65" s="43">
        <v>892400</v>
      </c>
      <c r="I65" s="41" t="s">
        <v>62</v>
      </c>
      <c r="J65" s="44" t="s">
        <v>1</v>
      </c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 ht="18.75" customHeight="1">
      <c r="A66" s="40"/>
      <c r="B66" s="40"/>
      <c r="C66" s="45" t="s">
        <v>60</v>
      </c>
      <c r="D66" s="40"/>
      <c r="E66" s="42"/>
      <c r="F66" s="40"/>
      <c r="G66" s="42"/>
      <c r="H66" s="38">
        <f>SUM(H65:H65)</f>
        <v>892400</v>
      </c>
      <c r="I66" s="41"/>
      <c r="J66" s="44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 ht="18.75" customHeight="1">
      <c r="A67" s="40" t="s">
        <v>197</v>
      </c>
      <c r="B67" s="40" t="s">
        <v>223</v>
      </c>
      <c r="C67" s="41" t="s">
        <v>230</v>
      </c>
      <c r="D67" s="40" t="s">
        <v>235</v>
      </c>
      <c r="E67" s="42">
        <v>41683</v>
      </c>
      <c r="F67" s="40" t="s">
        <v>21</v>
      </c>
      <c r="G67" s="42">
        <v>41688</v>
      </c>
      <c r="H67" s="43">
        <v>28204.87</v>
      </c>
      <c r="I67" s="41" t="s">
        <v>236</v>
      </c>
      <c r="J67" s="44" t="s">
        <v>1</v>
      </c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 ht="18.75" customHeight="1">
      <c r="A68" s="40"/>
      <c r="B68" s="40"/>
      <c r="C68" s="45" t="s">
        <v>196</v>
      </c>
      <c r="D68" s="40"/>
      <c r="E68" s="42"/>
      <c r="F68" s="40"/>
      <c r="G68" s="42"/>
      <c r="H68" s="38">
        <f>SUM(H67:H67)</f>
        <v>28204.87</v>
      </c>
      <c r="I68" s="41"/>
      <c r="J68" s="44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 ht="18.75" customHeight="1">
      <c r="A69" s="40" t="s">
        <v>129</v>
      </c>
      <c r="B69" s="40" t="s">
        <v>223</v>
      </c>
      <c r="C69" s="41" t="s">
        <v>12</v>
      </c>
      <c r="D69" s="40" t="s">
        <v>167</v>
      </c>
      <c r="E69" s="42">
        <v>41689</v>
      </c>
      <c r="F69" s="40" t="s">
        <v>237</v>
      </c>
      <c r="G69" s="42">
        <v>41687</v>
      </c>
      <c r="H69" s="43">
        <v>12177.6</v>
      </c>
      <c r="I69" s="41" t="s">
        <v>238</v>
      </c>
      <c r="J69" s="44" t="s">
        <v>2</v>
      </c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 ht="18.75" customHeight="1">
      <c r="A70" s="40" t="s">
        <v>129</v>
      </c>
      <c r="B70" s="40" t="s">
        <v>159</v>
      </c>
      <c r="C70" s="41" t="s">
        <v>201</v>
      </c>
      <c r="D70" s="40" t="s">
        <v>61</v>
      </c>
      <c r="E70" s="42">
        <v>41673</v>
      </c>
      <c r="F70" s="40" t="s">
        <v>202</v>
      </c>
      <c r="G70" s="42">
        <v>41681</v>
      </c>
      <c r="H70" s="43">
        <v>52864</v>
      </c>
      <c r="I70" s="41" t="s">
        <v>203</v>
      </c>
      <c r="J70" s="44" t="s">
        <v>2</v>
      </c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  <row r="71" spans="1:91" ht="18.75" customHeight="1">
      <c r="A71" s="40" t="s">
        <v>129</v>
      </c>
      <c r="B71" s="40" t="s">
        <v>159</v>
      </c>
      <c r="C71" s="41" t="s">
        <v>177</v>
      </c>
      <c r="D71" s="40" t="s">
        <v>178</v>
      </c>
      <c r="E71" s="42">
        <v>41655</v>
      </c>
      <c r="F71" s="40" t="s">
        <v>136</v>
      </c>
      <c r="G71" s="42">
        <v>41680</v>
      </c>
      <c r="H71" s="43">
        <v>7434</v>
      </c>
      <c r="I71" s="41" t="s">
        <v>179</v>
      </c>
      <c r="J71" s="44" t="s">
        <v>2</v>
      </c>
      <c r="K71" s="1"/>
      <c r="L71" s="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</row>
    <row r="72" spans="1:91" ht="18.75" customHeight="1">
      <c r="A72" s="40" t="s">
        <v>129</v>
      </c>
      <c r="B72" s="40" t="s">
        <v>159</v>
      </c>
      <c r="C72" s="41" t="s">
        <v>180</v>
      </c>
      <c r="D72" s="40" t="s">
        <v>158</v>
      </c>
      <c r="E72" s="42">
        <v>41663</v>
      </c>
      <c r="F72" s="40" t="s">
        <v>39</v>
      </c>
      <c r="G72" s="42">
        <v>41682</v>
      </c>
      <c r="H72" s="43">
        <v>17298.8</v>
      </c>
      <c r="I72" s="41" t="s">
        <v>181</v>
      </c>
      <c r="J72" s="44" t="s">
        <v>58</v>
      </c>
      <c r="K72" s="1"/>
      <c r="L72" s="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</row>
    <row r="73" spans="1:91" ht="18.75" customHeight="1">
      <c r="A73" s="40"/>
      <c r="B73" s="40"/>
      <c r="C73" s="45" t="s">
        <v>56</v>
      </c>
      <c r="D73" s="40"/>
      <c r="E73" s="42"/>
      <c r="F73" s="40"/>
      <c r="G73" s="42"/>
      <c r="H73" s="38">
        <f>SUM(H69:H72)</f>
        <v>89774.40000000001</v>
      </c>
      <c r="I73" s="41"/>
      <c r="J73" s="44"/>
      <c r="K73" s="1"/>
      <c r="L73" s="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 ht="18.75" customHeight="1">
      <c r="A74" s="40" t="s">
        <v>104</v>
      </c>
      <c r="B74" s="40" t="s">
        <v>111</v>
      </c>
      <c r="C74" s="41" t="s">
        <v>132</v>
      </c>
      <c r="D74" s="40" t="s">
        <v>133</v>
      </c>
      <c r="E74" s="42">
        <v>41654</v>
      </c>
      <c r="F74" s="40" t="s">
        <v>134</v>
      </c>
      <c r="G74" s="42">
        <v>41681</v>
      </c>
      <c r="H74" s="43">
        <v>52993.8</v>
      </c>
      <c r="I74" s="41" t="s">
        <v>135</v>
      </c>
      <c r="J74" s="44" t="s">
        <v>7</v>
      </c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</row>
    <row r="75" spans="1:91" ht="18.75" customHeight="1">
      <c r="A75" s="40"/>
      <c r="B75" s="40"/>
      <c r="C75" s="45" t="s">
        <v>76</v>
      </c>
      <c r="D75" s="40"/>
      <c r="E75" s="42"/>
      <c r="F75" s="40"/>
      <c r="G75" s="42"/>
      <c r="H75" s="38">
        <f>SUM(H74:H74)</f>
        <v>52993.8</v>
      </c>
      <c r="I75" s="41"/>
      <c r="J75" s="44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 ht="18.75" customHeight="1">
      <c r="A76" s="40" t="s">
        <v>131</v>
      </c>
      <c r="B76" s="40" t="s">
        <v>159</v>
      </c>
      <c r="C76" s="41" t="s">
        <v>182</v>
      </c>
      <c r="D76" s="40" t="s">
        <v>183</v>
      </c>
      <c r="E76" s="42">
        <v>41674</v>
      </c>
      <c r="F76" s="40" t="s">
        <v>32</v>
      </c>
      <c r="G76" s="42">
        <v>41682</v>
      </c>
      <c r="H76" s="43">
        <v>12036</v>
      </c>
      <c r="I76" s="41" t="s">
        <v>184</v>
      </c>
      <c r="J76" s="44" t="s">
        <v>185</v>
      </c>
      <c r="K76" s="1"/>
      <c r="L76" s="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1:91" ht="18.75" customHeight="1">
      <c r="A77" s="40"/>
      <c r="B77" s="40"/>
      <c r="C77" s="45" t="s">
        <v>73</v>
      </c>
      <c r="D77" s="40"/>
      <c r="E77" s="42"/>
      <c r="F77" s="40"/>
      <c r="G77" s="42"/>
      <c r="H77" s="38">
        <f>SUM(H76:H76)</f>
        <v>12036</v>
      </c>
      <c r="I77" s="41"/>
      <c r="J77" s="44"/>
      <c r="K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1:91" ht="18.75" customHeight="1">
      <c r="A78" s="40" t="s">
        <v>239</v>
      </c>
      <c r="B78" s="40" t="s">
        <v>206</v>
      </c>
      <c r="C78" s="41" t="s">
        <v>29</v>
      </c>
      <c r="D78" s="40" t="s">
        <v>244</v>
      </c>
      <c r="E78" s="42">
        <v>41682</v>
      </c>
      <c r="F78" s="40" t="s">
        <v>245</v>
      </c>
      <c r="G78" s="42">
        <v>41690</v>
      </c>
      <c r="H78" s="43">
        <v>5746.6</v>
      </c>
      <c r="I78" s="41" t="s">
        <v>246</v>
      </c>
      <c r="J78" s="44" t="s">
        <v>8</v>
      </c>
      <c r="K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1:91" ht="18.75" customHeight="1">
      <c r="A79" s="40" t="s">
        <v>239</v>
      </c>
      <c r="B79" s="40" t="s">
        <v>206</v>
      </c>
      <c r="C79" s="41" t="s">
        <v>201</v>
      </c>
      <c r="D79" s="40" t="s">
        <v>47</v>
      </c>
      <c r="E79" s="42">
        <v>41673</v>
      </c>
      <c r="F79" s="40" t="s">
        <v>241</v>
      </c>
      <c r="G79" s="42">
        <v>41688</v>
      </c>
      <c r="H79" s="43">
        <v>35200</v>
      </c>
      <c r="I79" s="41" t="s">
        <v>242</v>
      </c>
      <c r="J79" s="44" t="s">
        <v>243</v>
      </c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pans="1:91" ht="18.75" customHeight="1">
      <c r="A80" s="40" t="s">
        <v>186</v>
      </c>
      <c r="B80" s="40" t="s">
        <v>159</v>
      </c>
      <c r="C80" s="41" t="s">
        <v>55</v>
      </c>
      <c r="D80" s="40" t="s">
        <v>187</v>
      </c>
      <c r="E80" s="42">
        <v>41681</v>
      </c>
      <c r="F80" s="40" t="s">
        <v>188</v>
      </c>
      <c r="G80" s="42">
        <v>41681</v>
      </c>
      <c r="H80" s="43">
        <v>26099.99</v>
      </c>
      <c r="I80" s="41" t="s">
        <v>189</v>
      </c>
      <c r="J80" s="44" t="s">
        <v>52</v>
      </c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</row>
    <row r="81" spans="1:91" ht="18.75" customHeight="1">
      <c r="A81" s="40"/>
      <c r="B81" s="40"/>
      <c r="C81" s="45" t="s">
        <v>240</v>
      </c>
      <c r="D81" s="40"/>
      <c r="E81" s="42"/>
      <c r="F81" s="40"/>
      <c r="G81" s="42"/>
      <c r="H81" s="38">
        <f>SUM(H78:H80)</f>
        <v>67046.59</v>
      </c>
      <c r="I81" s="41"/>
      <c r="J81" s="44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</row>
    <row r="82" spans="1:91" ht="15.75">
      <c r="A82" s="25"/>
      <c r="B82" s="25"/>
      <c r="C82" s="22" t="s">
        <v>6</v>
      </c>
      <c r="D82" s="22"/>
      <c r="E82" s="23"/>
      <c r="F82" s="25"/>
      <c r="G82" s="25"/>
      <c r="H82" s="33">
        <f>SUM(H81,H77,H75,H73,H68,H66,H64,H61,H59,H57,H50,H48,H45,H24,H19,H16,H13,H10)</f>
        <v>9588046.15</v>
      </c>
      <c r="I82" s="26"/>
      <c r="J82" s="2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</row>
    <row r="83" spans="1:10" ht="15" hidden="1">
      <c r="A83" s="24"/>
      <c r="B83" s="24"/>
      <c r="C83" s="11"/>
      <c r="D83" s="11"/>
      <c r="E83" s="28"/>
      <c r="F83" s="24"/>
      <c r="G83" s="24"/>
      <c r="H83" s="32"/>
      <c r="I83" s="30"/>
      <c r="J83" s="31"/>
    </row>
    <row r="84" spans="1:10" ht="14.25" hidden="1">
      <c r="A84" s="24"/>
      <c r="B84" s="24"/>
      <c r="C84" s="11"/>
      <c r="D84" s="11"/>
      <c r="E84" s="28"/>
      <c r="F84" s="24"/>
      <c r="G84" s="24"/>
      <c r="H84" s="29"/>
      <c r="I84" s="30"/>
      <c r="J84" s="31"/>
    </row>
    <row r="85" spans="1:10" ht="14.25" hidden="1">
      <c r="A85" s="24"/>
      <c r="B85" s="24"/>
      <c r="C85" s="11"/>
      <c r="D85" s="11"/>
      <c r="E85" s="28"/>
      <c r="F85" s="24"/>
      <c r="G85" s="24"/>
      <c r="H85" s="29"/>
      <c r="I85" s="30"/>
      <c r="J85" s="31"/>
    </row>
    <row r="86" spans="1:10" ht="14.25">
      <c r="A86" s="24"/>
      <c r="B86" s="24"/>
      <c r="C86" s="11"/>
      <c r="D86" s="11"/>
      <c r="E86" s="28"/>
      <c r="F86" s="24"/>
      <c r="G86" s="24"/>
      <c r="H86" s="29"/>
      <c r="I86" s="30"/>
      <c r="J86" s="31"/>
    </row>
    <row r="87" spans="6:7" ht="14.25">
      <c r="F87" s="16"/>
      <c r="G87" s="16"/>
    </row>
    <row r="90" spans="4:12" ht="30">
      <c r="D90" s="54"/>
      <c r="E90" s="54"/>
      <c r="F90" s="54"/>
      <c r="G90" s="54"/>
      <c r="H90" s="54"/>
      <c r="I90" s="54"/>
      <c r="J90" s="54"/>
      <c r="K90" s="54"/>
      <c r="L90" s="54"/>
    </row>
    <row r="91" spans="4:12" ht="23.25">
      <c r="D91" s="51"/>
      <c r="E91" s="51"/>
      <c r="F91" s="51"/>
      <c r="G91" s="51"/>
      <c r="H91" s="51"/>
      <c r="I91" s="51"/>
      <c r="J91" s="51"/>
      <c r="K91" s="51"/>
      <c r="L91" s="51"/>
    </row>
    <row r="92" spans="4:12" ht="23.25">
      <c r="D92" s="51"/>
      <c r="E92" s="51"/>
      <c r="F92" s="51"/>
      <c r="G92" s="51"/>
      <c r="H92" s="51"/>
      <c r="I92" s="51"/>
      <c r="J92" s="51"/>
      <c r="K92" s="51"/>
      <c r="L92" s="51"/>
    </row>
    <row r="93" spans="4:12" ht="23.25">
      <c r="D93" s="51"/>
      <c r="E93" s="51"/>
      <c r="F93" s="51"/>
      <c r="G93" s="51"/>
      <c r="H93" s="51"/>
      <c r="I93" s="51"/>
      <c r="J93" s="51"/>
      <c r="K93" s="51"/>
      <c r="L93" s="51"/>
    </row>
    <row r="94" spans="4:12" ht="15">
      <c r="D94" s="4"/>
      <c r="E94" s="6"/>
      <c r="F94" s="6"/>
      <c r="G94" s="7"/>
      <c r="H94" s="6"/>
      <c r="I94" s="6"/>
      <c r="J94" s="8"/>
      <c r="K94" s="50"/>
      <c r="L94" s="27"/>
    </row>
    <row r="95" spans="4:12" ht="15">
      <c r="D95" s="4"/>
      <c r="E95" s="6"/>
      <c r="F95" s="6"/>
      <c r="G95" s="7"/>
      <c r="H95" s="6"/>
      <c r="I95" s="6"/>
      <c r="J95" s="8"/>
      <c r="K95" s="50"/>
      <c r="L95" s="10"/>
    </row>
  </sheetData>
  <sheetProtection/>
  <mergeCells count="9">
    <mergeCell ref="D91:L91"/>
    <mergeCell ref="D92:L92"/>
    <mergeCell ref="D93:L93"/>
    <mergeCell ref="A1:J1"/>
    <mergeCell ref="A2:J2"/>
    <mergeCell ref="A4:J4"/>
    <mergeCell ref="A5:J5"/>
    <mergeCell ref="D90:L90"/>
    <mergeCell ref="A3:G3"/>
  </mergeCells>
  <printOptions horizontalCentered="1"/>
  <pageMargins left="0.11811023622047245" right="0.11811023622047245" top="0.7086614173228347" bottom="0.5905511811023623" header="0.7086614173228347" footer="0.5905511811023623"/>
  <pageSetup horizontalDpi="600" verticalDpi="600" orientation="landscape" paperSize="5" scale="5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>wadia chantal</cp:lastModifiedBy>
  <cp:lastPrinted>2014-03-12T20:09:22Z</cp:lastPrinted>
  <dcterms:created xsi:type="dcterms:W3CDTF">2010-03-11T13:19:04Z</dcterms:created>
  <dcterms:modified xsi:type="dcterms:W3CDTF">2014-03-12T20:09:24Z</dcterms:modified>
  <cp:category/>
  <cp:version/>
  <cp:contentType/>
  <cp:contentStatus/>
</cp:coreProperties>
</file>