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100" windowHeight="8355" tabRatio="646" activeTab="0"/>
  </bookViews>
  <sheets>
    <sheet name="REL. ENERO 2014" sheetId="1" r:id="rId1"/>
  </sheets>
  <definedNames>
    <definedName name="_xlnm.Print_Area" localSheetId="0">'REL. ENERO 2014'!$A$1:$J$185</definedName>
    <definedName name="_xlnm.Print_Titles" localSheetId="0">'REL. ENERO 2014'!$1:$8</definedName>
  </definedNames>
  <calcPr fullCalcOnLoad="1"/>
</workbook>
</file>

<file path=xl/sharedStrings.xml><?xml version="1.0" encoding="utf-8"?>
<sst xmlns="http://schemas.openxmlformats.org/spreadsheetml/2006/main" count="1026" uniqueCount="550">
  <si>
    <t>DEPARTAMENTO</t>
  </si>
  <si>
    <t>ADMINISTRATIVO</t>
  </si>
  <si>
    <t>SANIDAD VEGETAL</t>
  </si>
  <si>
    <t>SUMINISTRO DE GASOLINA PREMIUM PARA LOS VEHICULOS LIVIANOS DE ESTA INSTITUCION</t>
  </si>
  <si>
    <t>REGIONAL SUROESTE</t>
  </si>
  <si>
    <t>JORNALES</t>
  </si>
  <si>
    <t>NATIONAL PETROLEUM, SRL.</t>
  </si>
  <si>
    <t>MUEBLES Y EQUIPOS PARA OFICINA LEON GONZALEZ</t>
  </si>
  <si>
    <t>2013 - 1331</t>
  </si>
  <si>
    <t>DESPACHO</t>
  </si>
  <si>
    <t>VARIOS</t>
  </si>
  <si>
    <t>CONTABILIDAD</t>
  </si>
  <si>
    <t>REGIONAL NORDESTE</t>
  </si>
  <si>
    <t>CONSTR. RURAL</t>
  </si>
  <si>
    <t>N.O.C</t>
  </si>
  <si>
    <t>TOTAL</t>
  </si>
  <si>
    <t>A010010011500000301</t>
  </si>
  <si>
    <t>SUPLIDOR</t>
  </si>
  <si>
    <t>V. M. ADM. Y FINC.</t>
  </si>
  <si>
    <t>HERNANDEZ ESPINAL BUSINESS, SRL.</t>
  </si>
  <si>
    <t>LUIS BIENVENIDO GUTIERREZ</t>
  </si>
  <si>
    <t>DEFRUT</t>
  </si>
  <si>
    <t>ENTRADA</t>
  </si>
  <si>
    <t>SIGMA PETROLEUM CORP., SRL.</t>
  </si>
  <si>
    <t>INGENIERIA</t>
  </si>
  <si>
    <t>CONCEPTO</t>
  </si>
  <si>
    <t>A010010011500000171</t>
  </si>
  <si>
    <t>A010010011500000638</t>
  </si>
  <si>
    <t>JUAN CARLOS TORRES</t>
  </si>
  <si>
    <t>NCF</t>
  </si>
  <si>
    <t>REGIONAL NOROESTE</t>
  </si>
  <si>
    <t>A010010011500000002</t>
  </si>
  <si>
    <t>LLANTAS Y NEUMATICOS</t>
  </si>
  <si>
    <t>HECHO EN CASA, SRL.</t>
  </si>
  <si>
    <t>THANY TOURS, EIRL.</t>
  </si>
  <si>
    <t>PASAJES</t>
  </si>
  <si>
    <t>V. M. DESARROLLO RURAL</t>
  </si>
  <si>
    <t>A010010011500000003</t>
  </si>
  <si>
    <t xml:space="preserve">VARIOS </t>
  </si>
  <si>
    <t>A010010011500000190</t>
  </si>
  <si>
    <t>RD$</t>
  </si>
  <si>
    <t>ACABADOS TEXTILES</t>
  </si>
  <si>
    <t>ELIDA MARIA CASTILLO CESPEDES</t>
  </si>
  <si>
    <t>RECURSOS HUMANOS</t>
  </si>
  <si>
    <t>ANA JULIA LIRIANO SUAREZ</t>
  </si>
  <si>
    <t>A010010011500000158</t>
  </si>
  <si>
    <t>SEMILLAS</t>
  </si>
  <si>
    <t>PLANIFICACION</t>
  </si>
  <si>
    <t>REGIONAL NORTE</t>
  </si>
  <si>
    <t>ESTACION LA CEIBITA, SRL.</t>
  </si>
  <si>
    <t>FECHA</t>
  </si>
  <si>
    <t>SUMINISTRO DE GASOIL PREMIUM PARA LOS VEHICULOS LIVIANOS Y PESADOS DE ESTE MINISTERIO</t>
  </si>
  <si>
    <t>LUIS ENRIQUE YANGUELA CANAAN</t>
  </si>
  <si>
    <t>A010010011500000039</t>
  </si>
  <si>
    <t>PROFORMA</t>
  </si>
  <si>
    <t>JURIDICA</t>
  </si>
  <si>
    <t>JOSE NOVA ROSARIO</t>
  </si>
  <si>
    <t>A010010011500000346</t>
  </si>
  <si>
    <t>ISMAEL CRUZ MEDINA</t>
  </si>
  <si>
    <t>CORPORACION CLOUDBREAK, SRL.</t>
  </si>
  <si>
    <t>ALIMENTOS Y BEBIDAS PARA PERSONAS</t>
  </si>
  <si>
    <t>RAMON DANILO PEREZ GOMEZ</t>
  </si>
  <si>
    <t>2013 - 947</t>
  </si>
  <si>
    <t>A010010011500000640</t>
  </si>
  <si>
    <t>ADQ. DE BATERIAS Y GOMAS PARA VARIOS VEHICULOS ASIG. DE DIFERENTES DEPTOS. DE ESTE MINISTERIO</t>
  </si>
  <si>
    <t>SUPLECA COMERCIAL, SRL.</t>
  </si>
  <si>
    <t>EQUIPOS Y MUEBLES DE OFICINA</t>
  </si>
  <si>
    <t>TELEFONO LOCAL</t>
  </si>
  <si>
    <t>A010010011500000358</t>
  </si>
  <si>
    <t>A010010011500000350</t>
  </si>
  <si>
    <t>INFORMATICA</t>
  </si>
  <si>
    <t>A010010011500000352</t>
  </si>
  <si>
    <t>TALLERES DE REPARACIONES DE EQUIPOS J &amp; F, C. X A.</t>
  </si>
  <si>
    <t>A010010011500000356</t>
  </si>
  <si>
    <t>A010010011500000362</t>
  </si>
  <si>
    <t>A010010011500000642</t>
  </si>
  <si>
    <t>FRANCINA GREGORIA BENCOSME ESTRELLA</t>
  </si>
  <si>
    <t>A010010011500000374</t>
  </si>
  <si>
    <t>NOMINAS</t>
  </si>
  <si>
    <t>A010010011500000652</t>
  </si>
  <si>
    <t>A010010011500000288</t>
  </si>
  <si>
    <t>SUMINISTRO DE ALMUERZOS AL PERSONAL QUE LABORA HORARIO CORRIDO EN ESTE MINISTERIO, DEL DIA 11 DE DICIEMBRE  2013</t>
  </si>
  <si>
    <t>A010010011500000376</t>
  </si>
  <si>
    <t>FERSAN</t>
  </si>
  <si>
    <t>09/01/</t>
  </si>
  <si>
    <t>2013 - 1399</t>
  </si>
  <si>
    <t>A010010011500003814</t>
  </si>
  <si>
    <t>10/01/</t>
  </si>
  <si>
    <t>2013 - 2314</t>
  </si>
  <si>
    <t>REPARACION DEL CAMION DAIHATSU, CHASIS JDA00V11600024503, ASIG. AL DEPTO. DE PRODUCCION AGRICOLA</t>
  </si>
  <si>
    <t>2013 - 2303</t>
  </si>
  <si>
    <t>2013 - 2292</t>
  </si>
  <si>
    <t>REPARACION CAMIONETA NISSAN, CHASIS JN1CHGD22Z0731640, ASIG. A LA DIRECCION GENERAL. DE GANADERIA</t>
  </si>
  <si>
    <t>REPACION DE LA JEEPETA NISSAN TERRANO, CHASIS VSKTWUR20U0516857, ASIG. AL V. M. DE EXTENSION Y CAPACITACION AGROP.</t>
  </si>
  <si>
    <t>13/01/</t>
  </si>
  <si>
    <t>2013 - 865</t>
  </si>
  <si>
    <t>A010010011500002216</t>
  </si>
  <si>
    <t>ADQ. DE MOBILIARIOS PARA SER UTILIZADOS POR EL DEPARTAMENTO DE PLANIFICACION DE ESTE MINISTERIO</t>
  </si>
  <si>
    <t>14/01/</t>
  </si>
  <si>
    <t>COMPENSACION POR USO DE VEHICULO DE SU PROPIEDAD, MES ENERO  2014</t>
  </si>
  <si>
    <t>15/01/</t>
  </si>
  <si>
    <t>2013 - 2246</t>
  </si>
  <si>
    <t>A010010011500000643</t>
  </si>
  <si>
    <t>2013 - 2271</t>
  </si>
  <si>
    <t>PROFORMA - 644</t>
  </si>
  <si>
    <t>SUMINISTRO DE ALMUERZOS AL PERSONAL QUE LABORA HORARIO CORRIDO EN ESTE MINISTERIO, DEL DIA 16 DICIEMBRE  2013</t>
  </si>
  <si>
    <t>2013 - 2310</t>
  </si>
  <si>
    <t>PROFORMA - 645</t>
  </si>
  <si>
    <t>SUMINISTRO DE ALMUERZOS AL PERSONAL QUE LABORA HORARIO CORRIDO EN ESTE MINISTERIO, DEL DIA 17 DICIEMBRE  2013</t>
  </si>
  <si>
    <t>2013 - 2315</t>
  </si>
  <si>
    <t>MANTENIMIENTO Y REP. DEL VEHICULO FORD ESCAPE, CHASIS 1FMYU02Z75KC43038, ASIG. AL DESPACHO</t>
  </si>
  <si>
    <t>2013 - 2245</t>
  </si>
  <si>
    <t>A010010011500000641</t>
  </si>
  <si>
    <t>SUMINISTRO DE ALMUERZOS AL PERSONAL QUE LABORA HORARIO CORRIDO EN ESTE MINISTERIO, DEL DIA 09 DIC.  2013</t>
  </si>
  <si>
    <t>2013 - 2326</t>
  </si>
  <si>
    <t>A010010011500000649</t>
  </si>
  <si>
    <t>SUMINISTRO DE ALMUERZOS AL PERSONAL QUE LABORA HORARIO CORRIDO EN ESTE MINISTERIO, LOS DIAS 23,24 Y 25 DIC.  2013</t>
  </si>
  <si>
    <t>2013 - 2328</t>
  </si>
  <si>
    <t>A010010011500000648</t>
  </si>
  <si>
    <t>SUMINISTRO DE ALMUERZOS AL PERSONAL QUE LABORA HORARIO CORRIDO EN ESTE MINISTERIO, LOS DIAS 20,21 Y 22 DIC.  2013</t>
  </si>
  <si>
    <t>2013 - 2332</t>
  </si>
  <si>
    <t>A010010011500000647</t>
  </si>
  <si>
    <t>SUMINISTRO DE ALMUERZOS AL PERSONAL QUE LABORA HORARIO CORRIDO EN ESTE MINISTERIO, DEL DIA 19 DIC.  2013</t>
  </si>
  <si>
    <t>2013 - 2334</t>
  </si>
  <si>
    <t>A010010011500000646</t>
  </si>
  <si>
    <t>SUMINISTRO DE ALMUERZOS AL PERSONAL QUE LABORA HORARIO CORRIDO EN ESTE MINISTERIO, DEL DIA 18 DIC.  2013</t>
  </si>
  <si>
    <t>COMPAÑÍA DE SERVICIOS AGROPS. Y MEDIO AMBIENTAL</t>
  </si>
  <si>
    <t>2013 - 1405</t>
  </si>
  <si>
    <t>PROFORMA - 01</t>
  </si>
  <si>
    <t xml:space="preserve">AVANCE DEL 20% TRABAJOS READECUACION DE 17 KMS. DE CANALES DE RIEGO, MUNICIP. LAS MATAS DE FARFAN, SAN J. DE LA M. </t>
  </si>
  <si>
    <t>A010010011500000636</t>
  </si>
  <si>
    <t>SUMINISTRO DE ALMUERZOS AL PERSONAL QUE LABORA HORARIO CORRIDO EN ESTE MINISTERIO, DEL DIA 17 DIC.  2013</t>
  </si>
  <si>
    <t>2013 - 2305</t>
  </si>
  <si>
    <t>2013 - 2327</t>
  </si>
  <si>
    <t>A010010011500000639</t>
  </si>
  <si>
    <t>SUMINISTRO DE ALMUERZOS AL PERSONAL QUE LABORA HORARIO CORRIDO EN ESTE MINISTERIO, DEL DIA 20 DIC.  2013</t>
  </si>
  <si>
    <t>16/01/</t>
  </si>
  <si>
    <t>2013 - 2333</t>
  </si>
  <si>
    <t>A010010011500000635</t>
  </si>
  <si>
    <t>SUMINISTRO DE ALMUERZOS AL PERSONAL QUE LABORA HORARIO CORRIDO EN ESTE MINISTERIO, DEL DIA 16 DIC.  2013</t>
  </si>
  <si>
    <t>2013 - 2335</t>
  </si>
  <si>
    <t>2013 - 2321</t>
  </si>
  <si>
    <t>SUMINISTRO DE ALMUERZOS AL PERSONAL QUE LABORA HORARIO CORRIDO EN ESTE MINISTERIO, DEL DIA 23 DIC.  2013</t>
  </si>
  <si>
    <t>2013 - 2307</t>
  </si>
  <si>
    <t>A010010011500000637</t>
  </si>
  <si>
    <t>2013 - 2240</t>
  </si>
  <si>
    <t>A010010011500000633</t>
  </si>
  <si>
    <t>SUMINISTRO DE ALMUERZOS AL PERSONAL QUE LABORA HORARIO CORRIDO EN ESTE MINISTERIO, DEL DIA 10 DIC.  2013</t>
  </si>
  <si>
    <t>2013 - 2237</t>
  </si>
  <si>
    <t>A010010011500000634</t>
  </si>
  <si>
    <t>SUMINISTRO DE ALMUERZOS AL PERSONAL QUE LABORA HORARIO CORRIDO EN ESTE MINISTERIO, DEL DIA 11 DIC.  2013</t>
  </si>
  <si>
    <t>2014 - 34</t>
  </si>
  <si>
    <t>A010010011500003165</t>
  </si>
  <si>
    <t>SUMINISTRO DE ALMUERZOS AL PERSONAL QUE LABORA HORARIO CORRIDO EN ESTE MINISTERIO, DEL DIA 07 DE ENERO  2014</t>
  </si>
  <si>
    <t>2014 - 7</t>
  </si>
  <si>
    <t>2014 - 14</t>
  </si>
  <si>
    <t>20/01/</t>
  </si>
  <si>
    <t>2014 - 6</t>
  </si>
  <si>
    <t xml:space="preserve">SERVICIOS DE GRUA UTILIZADAS PARA EL TRASLADO DE DOS CAMIONETAS DESDE SIERRA PRIETA  YAMASA HASTA EL MINISTERIO </t>
  </si>
  <si>
    <t>2013 - 2133</t>
  </si>
  <si>
    <t>P010010011502406402</t>
  </si>
  <si>
    <t>REPARACION MAQUINA DE ESCRIBIR TOSHIBA PERTENECIENTE AL DEPTO. DE AGRICULTURA ORGANICA</t>
  </si>
  <si>
    <t>2014 - 10</t>
  </si>
  <si>
    <t>MANTENIMIENTO GENERAL DEL VEHICULO TOYOTA HILUX , CHASIS MROFZ29G901707699 , ASIGNADA AL DESPACHO</t>
  </si>
  <si>
    <t>2014 - 33</t>
  </si>
  <si>
    <t>A010010011500003161</t>
  </si>
  <si>
    <t>SUMINISTRO DE ALMUERZOS AL PERSONAL QUE LABORA HORARIO CORRIDO EN ESTE MINISTERIO, DEL DIA 03 DE ENERO  2014</t>
  </si>
  <si>
    <t>2013 - 1295</t>
  </si>
  <si>
    <t>A010010011500000754</t>
  </si>
  <si>
    <t>A010010011500000579</t>
  </si>
  <si>
    <t xml:space="preserve">ADQ. MATERIALES FERRETEROS PARA SER UTILIZADOS EN EL DEPTO. DE INGENIERIA </t>
  </si>
  <si>
    <t>MONTASOL ,  SRL.</t>
  </si>
  <si>
    <t>2013 - 1336</t>
  </si>
  <si>
    <t>ADQ. AIRES ACONDICIONADOS AMERIBEST DE 24,000 BTU TECNOLOGIA PARA SER UTILIZADOS AGRICULTURA ORG. Y SANIDAD VEG.</t>
  </si>
  <si>
    <t xml:space="preserve">ODILCA Y ASOCIADOS , SRL </t>
  </si>
  <si>
    <t>2013 - 847</t>
  </si>
  <si>
    <t>FATIMA DE LA ESPERANZA FAJAR GRULLON</t>
  </si>
  <si>
    <t>CUBICACION NO.1 (FINAL), TRABAJOS DE REHAB. DE 38.8 KMS. DE CAMINOS , PROV. MONTE PLATA</t>
  </si>
  <si>
    <t>22/01/</t>
  </si>
  <si>
    <t>2014 - 51</t>
  </si>
  <si>
    <t>2014 - 29</t>
  </si>
  <si>
    <t>A010010011500003824</t>
  </si>
  <si>
    <t>2014 - 28</t>
  </si>
  <si>
    <t>A010010011500003829</t>
  </si>
  <si>
    <t>2014 - 40</t>
  </si>
  <si>
    <t>REPARACION DE ESTRACTORES UBICADOS EN EL SOTANO DE ESTE MINISTERIO</t>
  </si>
  <si>
    <t>2014 - 39</t>
  </si>
  <si>
    <t>REPARACION DE BORNES DEL TRANSFORMADOR SECO DE LA PARTE ESTE Y CAMBIO DEL TRANSFORMADOR INST. ESTE MINISTERIO</t>
  </si>
  <si>
    <t>PENDIENTE CUBIC.NO. 1 CORRESP. A LOS TRABAJOS DECONST. 18 VIVIENDAS ECONOMICAS  DONADAS , RIO YUNA 16 ENERO 2014</t>
  </si>
  <si>
    <t>ORANGE DOMINICANA , S.A.</t>
  </si>
  <si>
    <t>A020020011500023876</t>
  </si>
  <si>
    <t>FACTURACION MES DE DICIEMBRE 2013, USO DE ( 05) CONEXIONES INABRINCAS USB DE INTERNET MOVIL</t>
  </si>
  <si>
    <t>INOCUIDAD</t>
  </si>
  <si>
    <t>SERVICIOS DE INTERNET Y TELEVISION POR CABLE</t>
  </si>
  <si>
    <t>23/01/</t>
  </si>
  <si>
    <t>2014 - 50</t>
  </si>
  <si>
    <t>P010010011502406406</t>
  </si>
  <si>
    <t>MANTENIMIENTO Y REPARACION DE LA IMPRESORA HP LASERJET , MODELO 2420 PERTENECIENTE DEPTO. RECURSOS HUMANOS</t>
  </si>
  <si>
    <t>2013 - 2172</t>
  </si>
  <si>
    <t>P010010011502406404</t>
  </si>
  <si>
    <t>P010010011502406405</t>
  </si>
  <si>
    <t>REPARACION Y MANTENIMEINTO DE LAS FOTOCOPIADORAS MARCA SHARP , PERTENECIENTE AL DEPTO. PRODUCCION AGRIC.</t>
  </si>
  <si>
    <t>MERKAPARTS , SRL</t>
  </si>
  <si>
    <t>A010010011500000294</t>
  </si>
  <si>
    <t>ADQ. DE REPUESTOS PARA SER UTILIZADOS EN LA CAMIONETA TOYOTA HILUX  PLACA EL04449 , ASIG. DEPTO. SEGURIDAD MILITAR</t>
  </si>
  <si>
    <t>2013 - 1352</t>
  </si>
  <si>
    <t>ADQ. COMPONENTES DE VEHICULOS PARA SER UTILIZADOS EN UNA CAMIONETA TOYOTA AÑO 2008 ASIGNADA A DIF. DEPTOS.</t>
  </si>
  <si>
    <t>PRODUCTOS DE VIDRIOS , LOZA Y PORCELANA</t>
  </si>
  <si>
    <t>V.M. PRODUCCION</t>
  </si>
  <si>
    <t>27/01/</t>
  </si>
  <si>
    <t>HECHO EN CASA , SRL</t>
  </si>
  <si>
    <t>2014 - 58</t>
  </si>
  <si>
    <t>A010010011500003171</t>
  </si>
  <si>
    <t>SUMINISTRO DE ALMUERZOS AL PERSONAL QUE LABORA HORARIO CORRIDO EN ESTE MINISTERIO, DEL DIA 09 DE ENERO 2014</t>
  </si>
  <si>
    <t>2014 - 60</t>
  </si>
  <si>
    <t>A010010011500003166</t>
  </si>
  <si>
    <t>SUMINISTRO DE ALMUERZOS AL PERSONAL QUE LABORA HORARIO CORRIDO EN ESTE MINISTERIO, DEL DIA 08 DE ENERO 2014</t>
  </si>
  <si>
    <t>2014 - 69</t>
  </si>
  <si>
    <t>A010010011500003191</t>
  </si>
  <si>
    <t>SUMINISTRO DE ALMUERZOS AL PERSONAL QUE LABORA HORARIO CORRIDO EN ESTE MINISTERIO, DEL DIA 15 DE ENERO 2014</t>
  </si>
  <si>
    <t>2014 - 67</t>
  </si>
  <si>
    <t>A010010011500003178</t>
  </si>
  <si>
    <t>SUMINISTRO DE ALMUERZOS AL PERSONAL QUE LABORA HORARIO CORRIDO EN ESTE MINISTERIO, DEL DIA 10 DE ENERO 2014</t>
  </si>
  <si>
    <t>2014 - 75</t>
  </si>
  <si>
    <t>A010010011500003186</t>
  </si>
  <si>
    <t>SUMINISTRO DE ALMUERZOS AL PERSONAL QUE LABORA HORARIO CORRIDO EN ESTE MINISTERIO, DEL DIA 14 DE ENERO 2014</t>
  </si>
  <si>
    <t>OMEGA TECH, S.A.</t>
  </si>
  <si>
    <t>A010010011500013130</t>
  </si>
  <si>
    <t>UTILES DE ESCRITORIOS , OFICINA INFOR. Y ENSEÑANZA</t>
  </si>
  <si>
    <t>ADQUISICION DE MEMORIAS USB PARA USO EN EL DEPTO. SEGURIDAD MILITAR</t>
  </si>
  <si>
    <t>CODIGO</t>
  </si>
  <si>
    <t>PRIMA DE TRANSPORTE</t>
  </si>
  <si>
    <t>2014 - 115</t>
  </si>
  <si>
    <t>SUMINISTRO DE PICADERAS PARA 40 PERS. QUE FUE BRINDADAS EN LA REUNION REALIZADA POR EL MINISTRO , 04 ENERO 2014</t>
  </si>
  <si>
    <t>HERNANDEZ ESPINAL BUSINESS</t>
  </si>
  <si>
    <t>2013 - 2281</t>
  </si>
  <si>
    <t>SUMINISTRO DE ALMUERZOS AL PERSONAL QUE LABORA HORARIO CORRIDO EN ESTE MINISTERIO, DEL DIA 12 DE DIC. 2013</t>
  </si>
  <si>
    <t>COMPENSACION POR EL USO DEL VEHICULO DE SU PROPIEDAD , EN EL DESEMPEÑO DE SUS FUNCIONES , AL MES ENERO 2014</t>
  </si>
  <si>
    <t xml:space="preserve">GASOIL </t>
  </si>
  <si>
    <t>A010010011500003842</t>
  </si>
  <si>
    <t>ADQ. GASOIL  PARA SER DEPOSITADOS EN LA ESTACION UBICADA EN ESTE MINISTERIO SER USADOS EN VEH. LIVIANOS</t>
  </si>
  <si>
    <t>29/01/</t>
  </si>
  <si>
    <t>V.M. DESARROLLO RURAL</t>
  </si>
  <si>
    <t>30/01/</t>
  </si>
  <si>
    <t>CARVAJAL BUS , SRL</t>
  </si>
  <si>
    <t>2014 - 144</t>
  </si>
  <si>
    <t>A010010011500000956</t>
  </si>
  <si>
    <t>ALQUILER AUTOBUS EL CUAL FUE UTILIZADO PARA ASISTIR A NOVENARIO EN SAN FCO. EL DOMINGO 19 ENERO 2014</t>
  </si>
  <si>
    <t>ALQ. DE EQUIPOS DE TRANSP. TRACCION Y ELEVACION</t>
  </si>
  <si>
    <t>DELTA COMERCIAL , S.A.</t>
  </si>
  <si>
    <t>2014 - 134</t>
  </si>
  <si>
    <t>A020020021500015560</t>
  </si>
  <si>
    <t xml:space="preserve">MANTENIMIENTO COMPLETO DE LA CAMIONETA TOYOYA HILUX CHASIS MROFZ29G001615736 ASIG. V.M. PRODUCCION </t>
  </si>
  <si>
    <t xml:space="preserve">MANT. Y REPARACION EQUIPOS TRANSPORTE </t>
  </si>
  <si>
    <t>TALLERES DE REPARACION DE EQUIPOS J &amp; F , SRL</t>
  </si>
  <si>
    <t>2014 - 122</t>
  </si>
  <si>
    <t>REPARACION DE CAMIONETA MARCA NISSAN CHASIS JNICJUD22Z0740282 ASIG. A DEPTO. SEGURIDAD MILITAR</t>
  </si>
  <si>
    <t xml:space="preserve">MERKAPARTS , SRL </t>
  </si>
  <si>
    <t>2014 - 25</t>
  </si>
  <si>
    <t>A010010011500000295</t>
  </si>
  <si>
    <t>ADQ. COMPONENTES DE VEHICULOS PARA SER UTILIZADOS EN CAMIONES MARCA DAIHATSU PROP. DEL MINISTERIO Y PROD. AGRIC.</t>
  </si>
  <si>
    <t>ESTRUCTURAS METALICAS ACABADAS</t>
  </si>
  <si>
    <t>A010010011500003846</t>
  </si>
  <si>
    <t>2014 - 52</t>
  </si>
  <si>
    <t>A010010011500003854</t>
  </si>
  <si>
    <t>ADQ. GASOIL REGULAR PARA SER UTILIZADAS EN LAS PLANTAS ELECTRICAS DE ESTE MINISTERIO</t>
  </si>
  <si>
    <t>SIGMA PETROLEUM CORP, SRL</t>
  </si>
  <si>
    <t>ADQ. GASOLINA PREMIUN  PARA SER DEPOSITADOS EN LA ESTACION UBICADA EN ESTE MINISTERIO SER USADOS EN VEH. LIVIANOS</t>
  </si>
  <si>
    <t>GASOLINA</t>
  </si>
  <si>
    <t>2014 - 61</t>
  </si>
  <si>
    <t>31/01/</t>
  </si>
  <si>
    <t>GR GROUP SERVICE , SRL</t>
  </si>
  <si>
    <t>2014 - 146</t>
  </si>
  <si>
    <t>PROFORMA - 2029</t>
  </si>
  <si>
    <t>REPARACION DE FURGONETA PEUGEOT CHASIS VF35FK6D260350730 , ASIGNDA AL V.M EXTESION Y CAP.</t>
  </si>
  <si>
    <t>2014 - 145</t>
  </si>
  <si>
    <t>PROFORMA - 2030</t>
  </si>
  <si>
    <t>REPARACION DE CAMIONETA MARCA NISSAN CHASIS JNICJUD22Z0731269 ASIGNADA AL DESPACHO</t>
  </si>
  <si>
    <t>03/02/</t>
  </si>
  <si>
    <t>RETENCION DE IMPUESTOS LEY NO.139-11 , REALIZADAS A EMPLEADOS DE LA REFORMA , LOS MESES AGOST.  NOV. 2012 Y ENE.2014</t>
  </si>
  <si>
    <t xml:space="preserve">V.M. PLANIFICACION </t>
  </si>
  <si>
    <t>IMPUESTOS</t>
  </si>
  <si>
    <t>SANTOS DOMINGO MOTORS COMPANY</t>
  </si>
  <si>
    <t>2014 - 64</t>
  </si>
  <si>
    <t>05/02/</t>
  </si>
  <si>
    <t>2014-151</t>
  </si>
  <si>
    <t>A010010011500000964</t>
  </si>
  <si>
    <t>ALQUILER DE AUTOBUS P/ EL TRASLADO DE PERSONAL QUE VA A PARTICIPAR EN EL ACTO DE OFRENDA FLORAL 29 ENERO 2014</t>
  </si>
  <si>
    <t>04/02/</t>
  </si>
  <si>
    <t>INVERSIONES PEÑAFA, SRL</t>
  </si>
  <si>
    <t>2014-15</t>
  </si>
  <si>
    <t>A010010011500002052</t>
  </si>
  <si>
    <t>ADQ.DE GOMAS Y BATERIA P/ SER UTILIZADOS EN EL VEHICULO TOYOTA HILUX PLACA EL03919 AL SERV. DEEL DEPTO.SEG.MILITAR</t>
  </si>
  <si>
    <t xml:space="preserve">LUBRICANTES INTERNACIONALES </t>
  </si>
  <si>
    <t>A010010011500001099</t>
  </si>
  <si>
    <t>ADQ. DE GOMAS PARA SER UTILIZADAS EN EL VEHICULO MARCA LEXUS PLACA 00023 AL SERVICIO DEL MINISTRO</t>
  </si>
  <si>
    <t>SERVICE GROUP S&amp;F, SRL</t>
  </si>
  <si>
    <t>ADQ. DE MATERIAL GASTABLE PARA SER UTILIZADA EN LA CONSULTORIA JURIDICA</t>
  </si>
  <si>
    <t>2014-16</t>
  </si>
  <si>
    <t>A010010011500002051</t>
  </si>
  <si>
    <t>ADQ.DE BATERIAS PARA SER UTILIZADA EN EL CAMION DAIHATSU COLOR BLANCO PLACA EL03915 ASIG. A DEFRUT</t>
  </si>
  <si>
    <t>2014-24</t>
  </si>
  <si>
    <t>14/01/201</t>
  </si>
  <si>
    <t>ADQ. DE COMPONENTE DE VEHICULO P/ SER UTILIZADO EN LA CAMIONETA NISSAN PLACA EX05818ASIG. DEPTO. DE INOCUIDAD</t>
  </si>
  <si>
    <t>MUEBLES VISMEL S A</t>
  </si>
  <si>
    <t>2014-40</t>
  </si>
  <si>
    <t>MUEBLES DE OFICINA Y ESTANTERIA</t>
  </si>
  <si>
    <t>ADQ. SILLON EJECUTIVO EN PIEL PARA SER UTILIZADO POR EL DIRECTOR DEL DEPTO. DE NOMINAS</t>
  </si>
  <si>
    <t>A010010011501302285</t>
  </si>
  <si>
    <t>PRODUCTOS ELECTRICOS Y  AFINES</t>
  </si>
  <si>
    <t>SERVICIOS JURIDICOS</t>
  </si>
  <si>
    <t>2014 - 30</t>
  </si>
  <si>
    <t>2014 - 157</t>
  </si>
  <si>
    <t>REPARACION DEL JEEP MARCA FORD CHASIS NO. 1FMYU02Z55KC43040 ASIGNADA AL V.M. DESARROLLO RURAL</t>
  </si>
  <si>
    <t xml:space="preserve">TALLERES MENA , SRL </t>
  </si>
  <si>
    <t>2014 - 20</t>
  </si>
  <si>
    <t>PROFORMA - 95</t>
  </si>
  <si>
    <t>REPARACION DE VARIOS CAMIONES PERTENECIENTES AL MINISTERIO Y ASIGNADOS AL DEPTO. RECONSTRUCCION DE CAMINOS R.</t>
  </si>
  <si>
    <t xml:space="preserve">FEDERICO BOLIVAR PELLETIER VALENZUELA </t>
  </si>
  <si>
    <t>SERVICIOS PROFS. DE NOTARIZACION DE CONTRATO DE REHABILITACION DE 25 KMS CAMINOS PRODUTIVOS , PROV. LA ALT.</t>
  </si>
  <si>
    <t>10/02/</t>
  </si>
  <si>
    <t>VIATICOS POR LAB.  COMO DIRECTOR ,  VIAJES REALIZADOS A SANTO DGO. Y AZUA 14 JUN. AL 19 DIC. 2013 7 AL 22 ENERO 2014</t>
  </si>
  <si>
    <t>2014 - 188</t>
  </si>
  <si>
    <t>A040010011500009504</t>
  </si>
  <si>
    <t>A040010011500009518</t>
  </si>
  <si>
    <t>MANTENIMIENTO DE VEHICULOS MARCA NISSAN CHASIS MNTVCUD40Z0046119 ASIGNADO AL DIRECTOR SANIDAD VEGETAL</t>
  </si>
  <si>
    <t>2014 - 193</t>
  </si>
  <si>
    <t>P010010011502093318</t>
  </si>
  <si>
    <t>HONORARIOS PROFS. POR LEGAL. DE COMPROBACION DE PRECIO EN COMPRA DE MATERIALES PARA CONFECCION INVERNADEROS</t>
  </si>
  <si>
    <t>2014 - 198</t>
  </si>
  <si>
    <t>P010010011502093316</t>
  </si>
  <si>
    <t>HONORARIOS PROFS. COMPARACION DE PRECIOS POR LOS TRABAJOS READECUACION DE LA OFIC. CONSULTORIA JURIDICA</t>
  </si>
  <si>
    <t>2014 - 85</t>
  </si>
  <si>
    <t>A010010011500003864</t>
  </si>
  <si>
    <t>ADQ. GASOIL PREMIUM PARA SER UTILIZADOS EN LA ESTACION UBICADA EN ESTE MINISTERIO USADOS EN LOS VEH. LIVIANOS Y PES.</t>
  </si>
  <si>
    <t>VIATICOS DENTROS DEL PAIS</t>
  </si>
  <si>
    <t>PENDIENTE SERVICIOS TELEFONICOS DE ESTE MINISTERIO CORRESP. AL MES DE ENERO 2014</t>
  </si>
  <si>
    <t>JOSE ANDRES LOPEZ ROSARIO</t>
  </si>
  <si>
    <t>2012 - 1422</t>
  </si>
  <si>
    <t>PROFORMA - 05</t>
  </si>
  <si>
    <t>MEJORAS DE TIERRAS Y TERRENOS</t>
  </si>
  <si>
    <t>CUBICACION NO. 2 (FINAL) CORRESP. A LOS TRABAJOS  REHABILITACION DE 70 KILOMETROS DE CAMINOS EN LA PROV. MONTECRISTI</t>
  </si>
  <si>
    <t>12/02/</t>
  </si>
  <si>
    <t>VIATICOS AL PERS. DE LOS DIFERENTES DEPTOS. QUE REALIZARON LABORES DENTRO DEL MARCO DE PROD. ENERO 2014</t>
  </si>
  <si>
    <t>V.M. ADMINISTRATIVO</t>
  </si>
  <si>
    <t>2014 - 133</t>
  </si>
  <si>
    <t>PROFORMA - 537</t>
  </si>
  <si>
    <t>REPARACION DE LA CAMIONETA FORD CHASIS 1FTCR10A4SSPB12246 ASIG. V.M. PLANIFICACION</t>
  </si>
  <si>
    <t>2013 - 2282</t>
  </si>
  <si>
    <t>A010010011500000650</t>
  </si>
  <si>
    <t>SUMINISTRO DE ALMUERZOS AL PERSONAL QUE LABORA HORARIO CORRIDO EN ESTE MINISTERIO, DEL DIA 13 AL 15 DE DIC. 2013</t>
  </si>
  <si>
    <t>13/02/</t>
  </si>
  <si>
    <t>TALLERES J &amp; M , SRL</t>
  </si>
  <si>
    <t>2.2.4.1.01</t>
  </si>
  <si>
    <t>2.2.7.2.06</t>
  </si>
  <si>
    <t>2.2.8.8.01</t>
  </si>
  <si>
    <t>2.2.8.7.02</t>
  </si>
  <si>
    <t>2.3.1.1.01</t>
  </si>
  <si>
    <t>2.3.2.2.01</t>
  </si>
  <si>
    <t>2.3.6.3.03</t>
  </si>
  <si>
    <t>2.3.7.1.01</t>
  </si>
  <si>
    <t>2.3.9.6.01</t>
  </si>
  <si>
    <t>2.2.1.3.01</t>
  </si>
  <si>
    <t>2.2.3.1.01</t>
  </si>
  <si>
    <t>2.2.5.4.01</t>
  </si>
  <si>
    <t>2.1.1.2.06</t>
  </si>
  <si>
    <t>JORNAL AL PERS. QUE REALIZO TRABAJOS DE MANT. CHAPEO, LIMPIEZA DE AREA VERDES EN EL VIVERO AGROCLUB , ENE. 2014</t>
  </si>
  <si>
    <t>14/02/</t>
  </si>
  <si>
    <t>2014 - 123</t>
  </si>
  <si>
    <t>A010010011500002082</t>
  </si>
  <si>
    <t>REPARACION DE MOTOCICLETA MARCA HONDA XR-125 CHASIS NO. LTMJD19A4C5305488 ASIG. AL DEPTO. SEGURIDAD MILITAR</t>
  </si>
  <si>
    <t>2014 - 220</t>
  </si>
  <si>
    <t>A010010011500002083</t>
  </si>
  <si>
    <t>REPARACION DE VEHICULOS MARCA NISSAN FRONTIER CHASIS NO. JN1CHGD22Z0742434 ASIG. AL DEPTO. SANIDAD VEGETAL</t>
  </si>
  <si>
    <t>VIAMAR ,S.A.</t>
  </si>
  <si>
    <t>2014 - 221</t>
  </si>
  <si>
    <t>A050010021500000143</t>
  </si>
  <si>
    <t>MANTENIMIENTO Y REPARACION DE LA CAMIONETA FORD RANGER CHASIS MNCLSFE40BW934921 ASIG. AL DEPTO. AGROEMPRESAS</t>
  </si>
  <si>
    <t>2014 - 35</t>
  </si>
  <si>
    <t>A010010011500000344</t>
  </si>
  <si>
    <t>SUMINISTRO DE ALMUERZOS AL PERSONAL QUE LABORA HORARIO CORRIDO EN ESTE MINISTERIO, DEL DIA 03 DE ENERO 2014</t>
  </si>
  <si>
    <t>2014 - 208</t>
  </si>
  <si>
    <t>A010010011500003248</t>
  </si>
  <si>
    <t>SUMINISTRO DE ALMUERZOS AL PERSONAL QUE LABORA HORARIO CORRIDO EN ESTE MINISTERIO, DEL DIA 29 DE ENERO 2014</t>
  </si>
  <si>
    <t>2013 -2242</t>
  </si>
  <si>
    <t>SUMINISTRO DE ALMUERZOS AL PERSONAL QUE LABORA HORARIO CORRIDO EN ESTE MINISTERIO, DEL DIA 10 DE DIC. 2013</t>
  </si>
  <si>
    <t>2014 - 15</t>
  </si>
  <si>
    <t>PROFORMA  - 472</t>
  </si>
  <si>
    <t>SUMINISTRO DE ALMUERZOS AL PERSONAL QUE LABORA HORARIO CORRIDO EN ESTE MINISTERIO, DEL DIA 26 DE DIC. 2013</t>
  </si>
  <si>
    <t>2014 - 22</t>
  </si>
  <si>
    <t>PROFORMA - 478</t>
  </si>
  <si>
    <t>SUMINISTRO DE ALMUERZOS AL PERSONAL QUE LABORA HORARIO CORRIDO EN ESTE MINISTERIO, DEL DIA 27 DE DIC. 2013</t>
  </si>
  <si>
    <t>2014 - 26</t>
  </si>
  <si>
    <t>PROFORMA - 482</t>
  </si>
  <si>
    <t>SUMINISTRO DE ALMUERZOS AL PERSONAL QUE LABORA HORARIO CORRIDO EN ESTE MINISTERIO, DEL DIA 07 DE ENE. 2014</t>
  </si>
  <si>
    <t>PROFORMA  - 474</t>
  </si>
  <si>
    <t>PROFORMA  - 473</t>
  </si>
  <si>
    <t>SUMINISTRO DE ALMUERZOS AL PERSONAL QUE LABORA HORARIO CORRIDO EN ESTE MINISTERIO, DEL DIA 02 DE ENE. 2014</t>
  </si>
  <si>
    <t>2014 - 56</t>
  </si>
  <si>
    <t>PROFORMA  - 476</t>
  </si>
  <si>
    <t>SUMINISTRO DE ALMUERZOS AL PERSONAL QUE LABORA HORARIO CORRIDO EN ESTE MINISTERIO, DEL DIA 09 DE ENE. 2014</t>
  </si>
  <si>
    <t>2014 - 59</t>
  </si>
  <si>
    <t>PROFORMA  - 475</t>
  </si>
  <si>
    <t>SUMINISTRO DE ALMUERZOS AL PERSONAL QUE LABORA HORARIO CORRIDO EN ESTE MINISTERIO, DEL DIA 08 DE ENE. 2014</t>
  </si>
  <si>
    <t>2014 - 65</t>
  </si>
  <si>
    <t>PROFORMA  - 485</t>
  </si>
  <si>
    <t>SUMINISTRO DE ALMUERZOS AL PERSONAL QUE LABORA HORARIO CORRIDO EN ESTE MINISTERIO, DEL DIA 10 DE ENE. 2014</t>
  </si>
  <si>
    <t>BIOTECNICA DOMINICANA, S.A.</t>
  </si>
  <si>
    <t>2013 - 941</t>
  </si>
  <si>
    <t>A010010011500000067</t>
  </si>
  <si>
    <t>ADQ. DE MATERIALES PARA SER DONADOS A LA ASOC. AGROP. UNIDOS LOS CUALES SERAN UTILI. EN VIVEROS DE DAJABON</t>
  </si>
  <si>
    <t>2.3.5.3.01</t>
  </si>
  <si>
    <t xml:space="preserve">MONTASOL , SRL </t>
  </si>
  <si>
    <t>2013 - 1396</t>
  </si>
  <si>
    <t>ADQ. DE COMPRESOR Y MATERIALES PARA SER UTILIZADOS EN EL DESPACHO</t>
  </si>
  <si>
    <t>2.3.9.2.01</t>
  </si>
  <si>
    <t>2.3.7.1.02</t>
  </si>
  <si>
    <t>2.6.1.1.01</t>
  </si>
  <si>
    <t>2.7.1.4.01</t>
  </si>
  <si>
    <t>PROFORMA - 34</t>
  </si>
  <si>
    <t>PROFORMA - 36</t>
  </si>
  <si>
    <t>17/02/</t>
  </si>
  <si>
    <t>JORNAL AL PERS. QUE REALIZO TRABAJOS EN EL AGROCLUB Y EN LOS CAMPOS FRUTALES DE ESTE M. MES ENERO 2014</t>
  </si>
  <si>
    <t xml:space="preserve">JORNAL AL PERS. OBRERO QUE LABORO EN EL VIVERO  Y PLANTACION DE FRUTALES EXOTICOS EN VILLA GONZALEZ , ENERO 2014 </t>
  </si>
  <si>
    <t>2.1.2.2.04</t>
  </si>
  <si>
    <t>18/02/</t>
  </si>
  <si>
    <t>VIATICOS POR VIAJES REALIZADOS A DIFERENTES ZONAS DE LA REGION NOROESTE DURANTE EL PERIODO 04 AL 31 ENERO 2014</t>
  </si>
  <si>
    <t>VIATICOS A LOS TECNICOS , ENCARGADOS DE DIVISIONES Y CHOFERES DURANTE EL MES DE ENERO 2014</t>
  </si>
  <si>
    <t>COMERCIALIZADORA NACIONAL PRIVADA</t>
  </si>
  <si>
    <t>A010010011500000342</t>
  </si>
  <si>
    <t>SUMINISTRO DE ALMUERZOS AL PERSONAL QUE LABORA HORARIO CORRIDO EN ESTE MINISTERIO, DEL DIA 02 DE ENERO 2014</t>
  </si>
  <si>
    <t>2014 - 54</t>
  </si>
  <si>
    <t>2014 - 68</t>
  </si>
  <si>
    <t>2014 - 74</t>
  </si>
  <si>
    <t>2014 - 119</t>
  </si>
  <si>
    <t>A010010011500000360</t>
  </si>
  <si>
    <t>SUMINISTRO DE ALMUERZOS AL PERSONAL QUE LABORA HORARIO CORRIDO EN ESTE MINISTERIO, DEL DIA 16 DE ENERO 2014</t>
  </si>
  <si>
    <t>2014 - 162</t>
  </si>
  <si>
    <t>A010010011500000368</t>
  </si>
  <si>
    <t>SUMINISTRO DE ALMUERZOS AL PERSONAL QUE LABORA HORARIO CORRIDO EN ESTE MINISTERIO, DEL DIA 23 DE ENERO 2014</t>
  </si>
  <si>
    <t>2014 - 200</t>
  </si>
  <si>
    <t>A010010011500000370</t>
  </si>
  <si>
    <t>SUMINISTRO DE ALMUERZOS AL PERSONAL QUE LABORA HORARIO CORRIDO EN ESTE MINISTERIO, DEL DIA 24 DE ENERO 2014</t>
  </si>
  <si>
    <t>2014 - 211</t>
  </si>
  <si>
    <t>SUMINISTRO DE ALMUERZOS AL PERSONAL QUE LABORA HORARIO CORRIDO EN ESTE MINISTERIO, DEL DIA 28 DE ENERO 2014</t>
  </si>
  <si>
    <t>2014 - 215</t>
  </si>
  <si>
    <t>2014 - 117</t>
  </si>
  <si>
    <t>A010010011500003192</t>
  </si>
  <si>
    <t>2014 - 132</t>
  </si>
  <si>
    <t>A010010011500003185</t>
  </si>
  <si>
    <t>SUMINISTRO DE ALMUERZOS AL PERSONAL QUE LABORA HORARIO CORRIDO EN ESTE MINISTERIO, DEL DIA 13 DE ENERO 2014</t>
  </si>
  <si>
    <t>2014 - 136</t>
  </si>
  <si>
    <t>A010010011500003205</t>
  </si>
  <si>
    <t>SUMINISTRO DE ALMUERZOS AL PERSONAL QUE LABORA HORARIO CORRIDO EN ESTE MINISTERIO, DEL DIA 20 DE ENERO 2014</t>
  </si>
  <si>
    <t>2014 - 148</t>
  </si>
  <si>
    <t>A010010011500003206</t>
  </si>
  <si>
    <t>SUMINISTRO DE ALMUERZOS AL PERSONAL QUE LABORA HORARIO CORRIDO EN ESTE MINISTERIO, DEL DIA 22 DE ENERO 2014</t>
  </si>
  <si>
    <t>2014 - 161</t>
  </si>
  <si>
    <t>A010010011500003207</t>
  </si>
  <si>
    <t>2014 - 210</t>
  </si>
  <si>
    <t>A010010011500003247</t>
  </si>
  <si>
    <t>2014 - 13</t>
  </si>
  <si>
    <t>PROFORMA  - 479</t>
  </si>
  <si>
    <t>SUMINISTRO DE ALMUERZOS AL PERSONAL QUE LABORA HORARIO CORRIDO EN ESTE MINISTERIO, DEL DIA 30 DE DIC. 2013</t>
  </si>
  <si>
    <t>2014 - 17</t>
  </si>
  <si>
    <t>PROFORMA  - 477</t>
  </si>
  <si>
    <t>2014 - 38</t>
  </si>
  <si>
    <t>PROFORMA  - 480</t>
  </si>
  <si>
    <t>SUMINISTRO DE ALMUERZOS AL PERSONAL QUE LABORA HORARIO CORRIDO EN ESTE MINISTERIO, DEL DIA 02 DE ENERO. 2014</t>
  </si>
  <si>
    <t>2014 - 57</t>
  </si>
  <si>
    <t>PROFORMA  - 484</t>
  </si>
  <si>
    <t>SUMINISTRO DE ALMUERZOS AL PERSONAL QUE LABORA HORARIO CORRIDO EN ESTE MINISTERIO, DEL DIA 09 DE ENERO. 2014</t>
  </si>
  <si>
    <t>PROFORMA  - 483</t>
  </si>
  <si>
    <t>SUMINISTRO DE ALMUERZOS AL PERSONAL QUE LABORA HORARIO CORRIDO EN ESTE MINISTERIO, DEL DIA 08 DE ENERO. 2014</t>
  </si>
  <si>
    <t>2.3.1.3.02</t>
  </si>
  <si>
    <t>ALEJANDRO RAMIREZ BIDO</t>
  </si>
  <si>
    <t>PRODUCTOS AGRICOLAS</t>
  </si>
  <si>
    <t>19/02/</t>
  </si>
  <si>
    <t>IRIS JOSEFINA FERNANDEZ</t>
  </si>
  <si>
    <t>VIATICOS COMO AUDITORA DEL DEPTO. DE CONTROL Y R. EN LA ZONA NORTE DURANTE EL MES DE ENERO 2014</t>
  </si>
  <si>
    <t>2014 - 62</t>
  </si>
  <si>
    <t>A010010011500000348</t>
  </si>
  <si>
    <t>SUMINISTRO DE ALMUERZOS AL PERSONAL QUE LABORA HORARIO CORRIDO EN ESTE MINISTERIO, DEL DIA 07 DE ENERO 2014</t>
  </si>
  <si>
    <t>2014 - 127</t>
  </si>
  <si>
    <t>SUMINISTRO DE ALMUERZOS AL PERSONAL QUE LABORA HORARIO CORRIDO EN ESTE MINISTERIO, DEL DIA 17 DE ENERO 2014</t>
  </si>
  <si>
    <t>2014 - 138</t>
  </si>
  <si>
    <t>A010010011500000364</t>
  </si>
  <si>
    <t>2014 - 128</t>
  </si>
  <si>
    <t>A010010011500003203</t>
  </si>
  <si>
    <t>2014 - 32</t>
  </si>
  <si>
    <t>PROFORMA  - 481</t>
  </si>
  <si>
    <t>SUMINISTRO DE ALMUERZOS AL PERSONAL QUE LABORA HORARIO CORRIDO EN ESTE MINISTERIO, DEL DIA 03 DE ENERO. 2014</t>
  </si>
  <si>
    <t>ESTACION DE SERVICIOS QUISQUEYA</t>
  </si>
  <si>
    <t>2014 - 234</t>
  </si>
  <si>
    <t>A020020021500015636</t>
  </si>
  <si>
    <t>MANTENIMEINTO COMPLETO A LA JEEPETA LEXUS CHASIS NO. JTJHY7AX4A4048222 ASIG. AL DESPACHO</t>
  </si>
  <si>
    <t>2014 - 242</t>
  </si>
  <si>
    <t>A010010011500003214</t>
  </si>
  <si>
    <t>2014 - 95</t>
  </si>
  <si>
    <t>A010010011500001697</t>
  </si>
  <si>
    <t>ADQ. DE COMBUSTIBLE USADO POR EL PERS. TECNICO Y ADMVO. DE LA REG. NORDESTE DURANTE PERIODO 2 AL 16 ENE. 2014</t>
  </si>
  <si>
    <t>ACEITES Y GRASAS</t>
  </si>
  <si>
    <t>2.3.7.1.05</t>
  </si>
  <si>
    <t>A020020021500001056</t>
  </si>
  <si>
    <t>A020020021500001066</t>
  </si>
  <si>
    <t>ADQ. DE LUBRICANTES PARA SER UTILIZADOS EN EQUIPOS PESADO ASIG. AL DEPTO. CAMINOS RURALES</t>
  </si>
  <si>
    <t>MANUEL ARSENIO UREÑA , S.A.</t>
  </si>
  <si>
    <t>2.2.1.5.01</t>
  </si>
  <si>
    <t>MANTENIMIENTO Y REPARACION DE EQUIPOS DE OFICINA</t>
  </si>
  <si>
    <t>2.2.7.2.04</t>
  </si>
  <si>
    <t>2.3.6.2.01</t>
  </si>
  <si>
    <t>2.7.2.4.01</t>
  </si>
  <si>
    <t>INFRAESTRUCTURA TERRESTRE Y OBRAS ANEXAS</t>
  </si>
  <si>
    <t>2.7.1.1.01</t>
  </si>
  <si>
    <t>OBRAS PARA EDIFICACION RESIDENCIAL</t>
  </si>
  <si>
    <t>21/02/</t>
  </si>
  <si>
    <t>2.2.8.7.04</t>
  </si>
  <si>
    <t>INSTITUTO TECNOLOGICO DE LAS AMERICAS</t>
  </si>
  <si>
    <t>2014 - 196</t>
  </si>
  <si>
    <t>A010010010100000976</t>
  </si>
  <si>
    <t>CUSROS PARA LA CAPACITACION IMPARTIDO AL PERS. DEL DEPTO. INFORMATICA , SOBRE ADMINISTRACION DE BASE DE DATOS</t>
  </si>
  <si>
    <t>SERVICIOS DE CAPACITACION</t>
  </si>
  <si>
    <t>2.3.7.2.01</t>
  </si>
  <si>
    <t>A010220031500000136</t>
  </si>
  <si>
    <t>ADQ. DE FERTILIZANTES PARA SER UTILIZADOS EN LOS CAMPOS DE FRUTALES ESTABLECIDO EN EL AGROCLUB DE ESTE MINISTERIO</t>
  </si>
  <si>
    <t>PRODUCTOS EXPLOSIVOS Y PIROTECNIA</t>
  </si>
  <si>
    <t>2013 - 1398</t>
  </si>
  <si>
    <t>P010010011501816061</t>
  </si>
  <si>
    <t>ADQ. DE SEMILLAS PARA COMPLETAR EL MATERIAL DE SIEMBRA , PARA LOGRAR EFECTIVAMENTE LA PROG. DE SIEMBRA 2013</t>
  </si>
  <si>
    <t>24/02/</t>
  </si>
  <si>
    <t>2014 - 224</t>
  </si>
  <si>
    <t>PASAJE AEREO A ESTUDIANTE, VIAJE A LA UNIVERSIDAD DE ZAMORANO</t>
  </si>
  <si>
    <t>2.3.7.1.06</t>
  </si>
  <si>
    <t>2014 - 125</t>
  </si>
  <si>
    <t>A010010011500001064</t>
  </si>
  <si>
    <t>SUMINISTRO DE COMBUSTIBLE Y LUBRICANTES, PERIODO DEL 03/01/2014 AL 30/01/2014</t>
  </si>
  <si>
    <t>26/02/</t>
  </si>
  <si>
    <t>2014 - 311</t>
  </si>
  <si>
    <t>A010010011500002094</t>
  </si>
  <si>
    <t>REPARACION DE LA MOTOCICLETA SUZUKI, CHASIS LC6PAGA1XB0800797, ASIG. AL DEPTO. DE RELACIONES PUBLICAS</t>
  </si>
  <si>
    <t>JORNAL AL PERS. OBRERO EN LOS VIVEROS DE SAN CRISTOBAL, BANI, EL ESCONDIDO, VILLA FUNDACION Y DEL IDIAF, ENERO 2014</t>
  </si>
  <si>
    <t>28/02/</t>
  </si>
  <si>
    <t>2014 - 357</t>
  </si>
  <si>
    <t>A050010021500001730</t>
  </si>
  <si>
    <t>MANTENIMIENTO DE LA CAMIONETA FORD RANGER, CHASIS MNCLSFE40BW935525 Y MNCLSFE40BW953240</t>
  </si>
  <si>
    <t>COMPAÑÍA DOMINICANA DE TELEFONOS ( CODETEL )</t>
  </si>
  <si>
    <t>Ministerio de Agricultura</t>
  </si>
  <si>
    <t>"Año de la Superación del Analfabetismo"</t>
  </si>
  <si>
    <t>Correspondiente al mes de Enero del año 2014</t>
  </si>
  <si>
    <t>Estado de Cuenta Suplidores</t>
  </si>
</sst>
</file>

<file path=xl/styles.xml><?xml version="1.0" encoding="utf-8"?>
<styleSheet xmlns="http://schemas.openxmlformats.org/spreadsheetml/2006/main">
  <numFmts count="2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  <numFmt numFmtId="169" formatCode="[$-1C0A]dddd\,\ dd&quot; de &quot;mmmm&quot; de &quot;yyyy"/>
    <numFmt numFmtId="170" formatCode="mm/dd/yyyy;@"/>
    <numFmt numFmtId="171" formatCode="mmm\-yyyy"/>
    <numFmt numFmtId="172" formatCode="dd/mm/yyyy;@"/>
    <numFmt numFmtId="173" formatCode="#,##0.00;[Red]#,##0.00"/>
    <numFmt numFmtId="174" formatCode="_(* #,##0.000_);_(* \(#,##0.000\);_(* &quot;-&quot;??_);_(@_)"/>
    <numFmt numFmtId="175" formatCode="_([$€-2]* #,##0.00_);_([$€-2]* \(#,##0.00\);_([$€-2]* &quot;-&quot;??_)"/>
    <numFmt numFmtId="176" formatCode="[$-1C0A]hh:mm:ss\ AM/PM"/>
    <numFmt numFmtId="177" formatCode="0.00_);\(0.00\)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1" fontId="3" fillId="0" borderId="0" xfId="55" applyFont="1" applyBorder="1">
      <alignment/>
      <protection/>
    </xf>
    <xf numFmtId="1" fontId="7" fillId="0" borderId="0" xfId="55" applyFont="1" applyBorder="1">
      <alignment/>
      <protection/>
    </xf>
    <xf numFmtId="1" fontId="7" fillId="0" borderId="0" xfId="55" applyFont="1">
      <alignment/>
      <protection/>
    </xf>
    <xf numFmtId="0" fontId="7" fillId="0" borderId="0" xfId="0" applyFont="1" applyAlignment="1">
      <alignment/>
    </xf>
    <xf numFmtId="1" fontId="5" fillId="0" borderId="0" xfId="55" applyFont="1" applyAlignment="1">
      <alignment horizontal="center"/>
      <protection/>
    </xf>
    <xf numFmtId="172" fontId="5" fillId="0" borderId="0" xfId="55" applyNumberFormat="1" applyFont="1" applyAlignment="1">
      <alignment horizontal="center"/>
      <protection/>
    </xf>
    <xf numFmtId="43" fontId="5" fillId="0" borderId="0" xfId="55" applyNumberFormat="1" applyFont="1" applyAlignment="1">
      <alignment horizontal="center"/>
      <protection/>
    </xf>
    <xf numFmtId="1" fontId="5" fillId="0" borderId="0" xfId="55" applyFont="1" applyAlignment="1">
      <alignment horizontal="left"/>
      <protection/>
    </xf>
    <xf numFmtId="14" fontId="5" fillId="0" borderId="0" xfId="55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/>
    </xf>
    <xf numFmtId="1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0" applyNumberFormat="1" applyFont="1" applyAlignment="1">
      <alignment/>
    </xf>
    <xf numFmtId="43" fontId="7" fillId="0" borderId="0" xfId="0" applyNumberFormat="1" applyFont="1" applyAlignment="1">
      <alignment horizontal="center"/>
    </xf>
    <xf numFmtId="1" fontId="4" fillId="0" borderId="0" xfId="55" applyFont="1" applyAlignment="1">
      <alignment/>
      <protection/>
    </xf>
    <xf numFmtId="0" fontId="0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" fontId="7" fillId="0" borderId="10" xfId="55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11" xfId="55" applyFont="1" applyBorder="1">
      <alignment/>
      <protection/>
    </xf>
    <xf numFmtId="1" fontId="5" fillId="0" borderId="0" xfId="55" applyFont="1" applyBorder="1" applyAlignment="1">
      <alignment horizontal="left"/>
      <protection/>
    </xf>
    <xf numFmtId="172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3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" fontId="5" fillId="0" borderId="12" xfId="55" applyFont="1" applyBorder="1" applyAlignment="1">
      <alignment horizontal="center"/>
      <protection/>
    </xf>
    <xf numFmtId="172" fontId="5" fillId="0" borderId="12" xfId="55" applyNumberFormat="1" applyFont="1" applyBorder="1" applyAlignment="1">
      <alignment horizontal="center"/>
      <protection/>
    </xf>
    <xf numFmtId="43" fontId="5" fillId="0" borderId="12" xfId="49" applyNumberFormat="1" applyFont="1" applyBorder="1" applyAlignment="1">
      <alignment horizontal="center"/>
    </xf>
    <xf numFmtId="1" fontId="5" fillId="0" borderId="12" xfId="55" applyFont="1" applyFill="1" applyBorder="1" applyAlignment="1">
      <alignment horizontal="left"/>
      <protection/>
    </xf>
    <xf numFmtId="1" fontId="7" fillId="0" borderId="12" xfId="55" applyFont="1" applyBorder="1" applyAlignment="1">
      <alignment horizontal="center"/>
      <protection/>
    </xf>
    <xf numFmtId="1" fontId="7" fillId="0" borderId="12" xfId="55" applyFont="1" applyBorder="1" applyAlignment="1">
      <alignment horizontal="left"/>
      <protection/>
    </xf>
    <xf numFmtId="172" fontId="7" fillId="0" borderId="12" xfId="55" applyNumberFormat="1" applyFont="1" applyBorder="1" applyAlignment="1">
      <alignment horizontal="center"/>
      <protection/>
    </xf>
    <xf numFmtId="43" fontId="7" fillId="0" borderId="12" xfId="49" applyNumberFormat="1" applyFont="1" applyBorder="1" applyAlignment="1">
      <alignment horizontal="center"/>
    </xf>
    <xf numFmtId="1" fontId="7" fillId="0" borderId="12" xfId="55" applyFont="1" applyFill="1" applyBorder="1" applyAlignment="1">
      <alignment horizontal="left"/>
      <protection/>
    </xf>
    <xf numFmtId="1" fontId="5" fillId="0" borderId="12" xfId="55" applyFont="1" applyBorder="1" applyAlignment="1">
      <alignment horizontal="left"/>
      <protection/>
    </xf>
    <xf numFmtId="172" fontId="7" fillId="0" borderId="12" xfId="55" applyNumberFormat="1" applyFont="1" applyBorder="1" applyAlignment="1">
      <alignment horizontal="left"/>
      <protection/>
    </xf>
    <xf numFmtId="43" fontId="7" fillId="0" borderId="12" xfId="49" applyNumberFormat="1" applyFont="1" applyBorder="1" applyAlignment="1">
      <alignment horizontal="left"/>
    </xf>
    <xf numFmtId="1" fontId="7" fillId="0" borderId="13" xfId="55" applyFont="1" applyBorder="1" applyAlignment="1">
      <alignment horizontal="center"/>
      <protection/>
    </xf>
    <xf numFmtId="1" fontId="5" fillId="0" borderId="13" xfId="55" applyFont="1" applyBorder="1" applyAlignment="1">
      <alignment horizontal="left"/>
      <protection/>
    </xf>
    <xf numFmtId="172" fontId="7" fillId="0" borderId="13" xfId="55" applyNumberFormat="1" applyFont="1" applyBorder="1" applyAlignment="1">
      <alignment horizontal="center"/>
      <protection/>
    </xf>
    <xf numFmtId="43" fontId="5" fillId="0" borderId="13" xfId="49" applyNumberFormat="1" applyFont="1" applyBorder="1" applyAlignment="1">
      <alignment horizontal="center"/>
    </xf>
    <xf numFmtId="1" fontId="7" fillId="0" borderId="13" xfId="55" applyFont="1" applyBorder="1" applyAlignment="1">
      <alignment horizontal="left"/>
      <protection/>
    </xf>
    <xf numFmtId="1" fontId="7" fillId="0" borderId="13" xfId="55" applyFont="1" applyFill="1" applyBorder="1" applyAlignment="1">
      <alignment horizontal="left"/>
      <protection/>
    </xf>
    <xf numFmtId="1" fontId="5" fillId="0" borderId="13" xfId="55" applyFont="1" applyBorder="1" applyAlignment="1">
      <alignment horizontal="center"/>
      <protection/>
    </xf>
    <xf numFmtId="1" fontId="7" fillId="0" borderId="13" xfId="55" applyFont="1" applyBorder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" fontId="6" fillId="0" borderId="0" xfId="54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8" fillId="0" borderId="0" xfId="54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rmal_Hoja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M200"/>
  <sheetViews>
    <sheetView tabSelected="1" zoomScale="86" zoomScaleNormal="86" workbookViewId="0" topLeftCell="A1">
      <selection activeCell="C6" sqref="C6"/>
    </sheetView>
  </sheetViews>
  <sheetFormatPr defaultColWidth="11.421875" defaultRowHeight="12.75"/>
  <cols>
    <col min="1" max="1" width="10.7109375" style="12" bestFit="1" customWidth="1"/>
    <col min="2" max="2" width="11.28125" style="12" bestFit="1" customWidth="1"/>
    <col min="3" max="3" width="64.421875" style="4" bestFit="1" customWidth="1"/>
    <col min="4" max="4" width="12.421875" style="4" bestFit="1" customWidth="1"/>
    <col min="5" max="5" width="11.7109375" style="18" bestFit="1" customWidth="1"/>
    <col min="6" max="6" width="23.8515625" style="12" bestFit="1" customWidth="1"/>
    <col min="7" max="7" width="11.7109375" style="12" bestFit="1" customWidth="1"/>
    <col min="8" max="8" width="16.28125" style="14" bestFit="1" customWidth="1"/>
    <col min="9" max="9" width="148.8515625" style="17" bestFit="1" customWidth="1"/>
    <col min="10" max="10" width="30.00390625" style="13" bestFit="1" customWidth="1"/>
    <col min="11" max="11" width="8.57421875" style="10" customWidth="1"/>
    <col min="12" max="21" width="11.421875" style="10" customWidth="1"/>
    <col min="22" max="16384" width="11.421875" style="4" customWidth="1"/>
  </cols>
  <sheetData>
    <row r="1" spans="1:10" ht="18">
      <c r="A1" s="53" t="s">
        <v>546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">
      <c r="A2" s="51" t="s">
        <v>547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8">
      <c r="A3" s="51"/>
      <c r="B3" s="51"/>
      <c r="C3" s="51"/>
      <c r="D3" s="51"/>
      <c r="E3" s="51"/>
      <c r="F3" s="51"/>
      <c r="G3" s="51"/>
      <c r="H3" s="50"/>
      <c r="I3" s="50"/>
      <c r="J3" s="50"/>
    </row>
    <row r="4" spans="1:10" ht="18">
      <c r="A4" s="53" t="s">
        <v>549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8">
      <c r="A5" s="51" t="s">
        <v>548</v>
      </c>
      <c r="B5" s="51"/>
      <c r="C5" s="51"/>
      <c r="D5" s="51"/>
      <c r="E5" s="51"/>
      <c r="F5" s="51"/>
      <c r="G5" s="51"/>
      <c r="H5" s="51"/>
      <c r="I5" s="51"/>
      <c r="J5" s="51"/>
    </row>
    <row r="6" spans="1:91" s="10" customFormat="1" ht="15">
      <c r="A6" s="11"/>
      <c r="B6" s="11"/>
      <c r="C6" s="5"/>
      <c r="D6" s="5"/>
      <c r="E6" s="6"/>
      <c r="F6" s="5"/>
      <c r="G6" s="5"/>
      <c r="H6" s="7"/>
      <c r="I6" s="16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10" customFormat="1" ht="21" customHeight="1">
      <c r="A7" s="11"/>
      <c r="B7" s="11"/>
      <c r="C7" s="5"/>
      <c r="D7" s="5"/>
      <c r="E7" s="6"/>
      <c r="F7" s="5"/>
      <c r="G7" s="5"/>
      <c r="H7" s="7"/>
      <c r="I7" s="16"/>
      <c r="J7" s="9">
        <v>41709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10" customFormat="1" ht="26.25" customHeight="1">
      <c r="A8" s="30" t="s">
        <v>230</v>
      </c>
      <c r="B8" s="30" t="s">
        <v>22</v>
      </c>
      <c r="C8" s="30" t="s">
        <v>17</v>
      </c>
      <c r="D8" s="30" t="s">
        <v>14</v>
      </c>
      <c r="E8" s="31" t="s">
        <v>50</v>
      </c>
      <c r="F8" s="30" t="s">
        <v>29</v>
      </c>
      <c r="G8" s="30" t="s">
        <v>50</v>
      </c>
      <c r="H8" s="32" t="s">
        <v>40</v>
      </c>
      <c r="I8" s="30" t="s">
        <v>25</v>
      </c>
      <c r="J8" s="33" t="s">
        <v>0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10" customFormat="1" ht="18.75" customHeight="1">
      <c r="A9" s="34" t="s">
        <v>365</v>
      </c>
      <c r="B9" s="34" t="s">
        <v>351</v>
      </c>
      <c r="C9" s="35" t="s">
        <v>38</v>
      </c>
      <c r="D9" s="30"/>
      <c r="E9" s="36">
        <v>41676</v>
      </c>
      <c r="F9" s="30"/>
      <c r="G9" s="30"/>
      <c r="H9" s="37">
        <v>78000</v>
      </c>
      <c r="I9" s="35" t="s">
        <v>366</v>
      </c>
      <c r="J9" s="38" t="s">
        <v>208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10" customFormat="1" ht="18.75" customHeight="1">
      <c r="A10" s="34" t="s">
        <v>365</v>
      </c>
      <c r="B10" s="34" t="s">
        <v>421</v>
      </c>
      <c r="C10" s="35" t="s">
        <v>10</v>
      </c>
      <c r="D10" s="30"/>
      <c r="E10" s="36">
        <v>41676</v>
      </c>
      <c r="F10" s="30"/>
      <c r="G10" s="30"/>
      <c r="H10" s="37">
        <v>135150</v>
      </c>
      <c r="I10" s="35" t="s">
        <v>422</v>
      </c>
      <c r="J10" s="38" t="s">
        <v>21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10" customFormat="1" ht="18.75" customHeight="1">
      <c r="A11" s="34" t="s">
        <v>365</v>
      </c>
      <c r="B11" s="34" t="s">
        <v>421</v>
      </c>
      <c r="C11" s="35" t="s">
        <v>10</v>
      </c>
      <c r="D11" s="30"/>
      <c r="E11" s="36">
        <v>41670</v>
      </c>
      <c r="F11" s="30"/>
      <c r="G11" s="30"/>
      <c r="H11" s="37">
        <v>40000</v>
      </c>
      <c r="I11" s="35" t="s">
        <v>423</v>
      </c>
      <c r="J11" s="38" t="s">
        <v>21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10" customFormat="1" ht="18.75" customHeight="1">
      <c r="A12" s="34" t="s">
        <v>365</v>
      </c>
      <c r="B12" s="34" t="s">
        <v>536</v>
      </c>
      <c r="C12" s="35" t="s">
        <v>10</v>
      </c>
      <c r="D12" s="30"/>
      <c r="E12" s="36">
        <v>41687</v>
      </c>
      <c r="F12" s="30"/>
      <c r="G12" s="30"/>
      <c r="H12" s="37">
        <v>125050</v>
      </c>
      <c r="I12" s="35" t="s">
        <v>540</v>
      </c>
      <c r="J12" s="38" t="s">
        <v>21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10" customFormat="1" ht="18.75" customHeight="1">
      <c r="A13" s="30"/>
      <c r="B13" s="30"/>
      <c r="C13" s="39" t="s">
        <v>5</v>
      </c>
      <c r="D13" s="30"/>
      <c r="E13" s="31"/>
      <c r="F13" s="30"/>
      <c r="G13" s="30"/>
      <c r="H13" s="32">
        <f>SUM(H9:H12)</f>
        <v>378200</v>
      </c>
      <c r="I13" s="30"/>
      <c r="J13" s="3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10" customFormat="1" ht="19.5" customHeight="1">
      <c r="A14" s="34" t="s">
        <v>424</v>
      </c>
      <c r="B14" s="34" t="s">
        <v>241</v>
      </c>
      <c r="C14" s="35" t="s">
        <v>58</v>
      </c>
      <c r="D14" s="30"/>
      <c r="E14" s="36">
        <v>41659</v>
      </c>
      <c r="F14" s="30"/>
      <c r="G14" s="30"/>
      <c r="H14" s="37">
        <v>60000</v>
      </c>
      <c r="I14" s="35" t="s">
        <v>237</v>
      </c>
      <c r="J14" s="38" t="s">
        <v>242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10" customFormat="1" ht="22.5" customHeight="1">
      <c r="A15" s="34" t="s">
        <v>424</v>
      </c>
      <c r="B15" s="34" t="s">
        <v>98</v>
      </c>
      <c r="C15" s="35" t="s">
        <v>20</v>
      </c>
      <c r="D15" s="30"/>
      <c r="E15" s="31"/>
      <c r="F15" s="30"/>
      <c r="G15" s="36">
        <v>41642</v>
      </c>
      <c r="H15" s="37">
        <v>60000</v>
      </c>
      <c r="I15" s="35" t="s">
        <v>99</v>
      </c>
      <c r="J15" s="38" t="s">
        <v>18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10" customFormat="1" ht="19.5" customHeight="1">
      <c r="A16" s="34" t="s">
        <v>424</v>
      </c>
      <c r="B16" s="34" t="s">
        <v>278</v>
      </c>
      <c r="C16" s="35" t="s">
        <v>52</v>
      </c>
      <c r="D16" s="30"/>
      <c r="E16" s="36">
        <v>41662</v>
      </c>
      <c r="F16" s="30"/>
      <c r="G16" s="30"/>
      <c r="H16" s="37">
        <v>60000</v>
      </c>
      <c r="I16" s="35" t="s">
        <v>237</v>
      </c>
      <c r="J16" s="38" t="s">
        <v>208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10" customFormat="1" ht="19.5" customHeight="1">
      <c r="A17" s="34"/>
      <c r="B17" s="34"/>
      <c r="C17" s="39" t="s">
        <v>231</v>
      </c>
      <c r="D17" s="30"/>
      <c r="E17" s="36"/>
      <c r="F17" s="30"/>
      <c r="G17" s="30"/>
      <c r="H17" s="32">
        <f>SUM(H14:H16)</f>
        <v>180000</v>
      </c>
      <c r="I17" s="35"/>
      <c r="J17" s="3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10" customFormat="1" ht="19.5" customHeight="1">
      <c r="A18" s="34" t="s">
        <v>362</v>
      </c>
      <c r="B18" s="34" t="s">
        <v>284</v>
      </c>
      <c r="C18" s="35" t="s">
        <v>545</v>
      </c>
      <c r="D18" s="30"/>
      <c r="E18" s="31"/>
      <c r="F18" s="34" t="s">
        <v>308</v>
      </c>
      <c r="G18" s="36">
        <v>41658</v>
      </c>
      <c r="H18" s="37">
        <v>16523.89</v>
      </c>
      <c r="I18" s="35" t="s">
        <v>336</v>
      </c>
      <c r="J18" s="38" t="s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10" customFormat="1" ht="19.5" customHeight="1">
      <c r="A19" s="34"/>
      <c r="B19" s="34"/>
      <c r="C19" s="39" t="s">
        <v>67</v>
      </c>
      <c r="D19" s="30"/>
      <c r="E19" s="31"/>
      <c r="F19" s="34"/>
      <c r="G19" s="36"/>
      <c r="H19" s="32">
        <f>SUM(H18:H18)</f>
        <v>16523.89</v>
      </c>
      <c r="I19" s="35"/>
      <c r="J19" s="3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10" customFormat="1" ht="23.25" customHeight="1">
      <c r="A20" s="34" t="s">
        <v>507</v>
      </c>
      <c r="B20" s="34" t="s">
        <v>156</v>
      </c>
      <c r="C20" s="35" t="s">
        <v>189</v>
      </c>
      <c r="D20" s="30"/>
      <c r="E20" s="31"/>
      <c r="F20" s="34" t="s">
        <v>190</v>
      </c>
      <c r="G20" s="36">
        <v>41644</v>
      </c>
      <c r="H20" s="37">
        <v>14235</v>
      </c>
      <c r="I20" s="35" t="s">
        <v>191</v>
      </c>
      <c r="J20" s="38" t="s">
        <v>192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10" customFormat="1" ht="19.5" customHeight="1">
      <c r="A21" s="34"/>
      <c r="B21" s="34"/>
      <c r="C21" s="39" t="s">
        <v>193</v>
      </c>
      <c r="D21" s="30"/>
      <c r="E21" s="31"/>
      <c r="F21" s="34"/>
      <c r="G21" s="36"/>
      <c r="H21" s="32">
        <f>SUM(H20)</f>
        <v>14235</v>
      </c>
      <c r="I21" s="35"/>
      <c r="J21" s="3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10" customFormat="1" ht="19.5" customHeight="1">
      <c r="A22" s="34" t="s">
        <v>363</v>
      </c>
      <c r="B22" s="34" t="s">
        <v>477</v>
      </c>
      <c r="C22" s="35" t="s">
        <v>478</v>
      </c>
      <c r="D22" s="30"/>
      <c r="E22" s="36">
        <v>41682</v>
      </c>
      <c r="F22" s="34"/>
      <c r="G22" s="36"/>
      <c r="H22" s="37">
        <v>1300</v>
      </c>
      <c r="I22" s="35" t="s">
        <v>479</v>
      </c>
      <c r="J22" s="38" t="s">
        <v>48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10" customFormat="1" ht="21" customHeight="1">
      <c r="A23" s="34" t="s">
        <v>363</v>
      </c>
      <c r="B23" s="34" t="s">
        <v>320</v>
      </c>
      <c r="C23" s="35" t="s">
        <v>56</v>
      </c>
      <c r="D23" s="34"/>
      <c r="E23" s="36">
        <v>41663</v>
      </c>
      <c r="F23" s="34"/>
      <c r="G23" s="36"/>
      <c r="H23" s="37">
        <v>9000</v>
      </c>
      <c r="I23" s="35" t="s">
        <v>321</v>
      </c>
      <c r="J23" s="38" t="s">
        <v>4</v>
      </c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10" customFormat="1" ht="21" customHeight="1">
      <c r="A24" s="34" t="s">
        <v>363</v>
      </c>
      <c r="B24" s="34" t="s">
        <v>421</v>
      </c>
      <c r="C24" s="35" t="s">
        <v>61</v>
      </c>
      <c r="D24" s="34"/>
      <c r="E24" s="36">
        <v>41676</v>
      </c>
      <c r="F24" s="34"/>
      <c r="G24" s="36"/>
      <c r="H24" s="37">
        <v>11475</v>
      </c>
      <c r="I24" s="35" t="s">
        <v>426</v>
      </c>
      <c r="J24" s="38" t="s">
        <v>30</v>
      </c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</row>
    <row r="25" spans="1:91" s="10" customFormat="1" ht="21" customHeight="1">
      <c r="A25" s="34" t="s">
        <v>363</v>
      </c>
      <c r="B25" s="34" t="s">
        <v>342</v>
      </c>
      <c r="C25" s="35" t="s">
        <v>10</v>
      </c>
      <c r="D25" s="34"/>
      <c r="E25" s="36">
        <v>41677</v>
      </c>
      <c r="F25" s="34"/>
      <c r="G25" s="36"/>
      <c r="H25" s="37">
        <v>86092.5</v>
      </c>
      <c r="I25" s="35" t="s">
        <v>343</v>
      </c>
      <c r="J25" s="38" t="s">
        <v>208</v>
      </c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</row>
    <row r="26" spans="1:91" s="10" customFormat="1" ht="21" customHeight="1">
      <c r="A26" s="34" t="s">
        <v>363</v>
      </c>
      <c r="B26" s="34" t="s">
        <v>421</v>
      </c>
      <c r="C26" s="35" t="s">
        <v>10</v>
      </c>
      <c r="D26" s="34"/>
      <c r="E26" s="36">
        <v>41677</v>
      </c>
      <c r="F26" s="34"/>
      <c r="G26" s="36"/>
      <c r="H26" s="37">
        <v>29650</v>
      </c>
      <c r="I26" s="35" t="s">
        <v>427</v>
      </c>
      <c r="J26" s="38" t="s">
        <v>24</v>
      </c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</row>
    <row r="27" spans="1:91" s="10" customFormat="1" ht="19.5" customHeight="1">
      <c r="A27" s="34"/>
      <c r="B27" s="34"/>
      <c r="C27" s="39" t="s">
        <v>335</v>
      </c>
      <c r="D27" s="30"/>
      <c r="E27" s="31"/>
      <c r="F27" s="34"/>
      <c r="G27" s="36"/>
      <c r="H27" s="32">
        <f>SUM(H22:H26)</f>
        <v>137517.5</v>
      </c>
      <c r="I27" s="35"/>
      <c r="J27" s="38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</row>
    <row r="28" spans="1:91" s="10" customFormat="1" ht="19.5" customHeight="1">
      <c r="A28" s="34" t="s">
        <v>353</v>
      </c>
      <c r="B28" s="34" t="s">
        <v>529</v>
      </c>
      <c r="C28" s="35" t="s">
        <v>34</v>
      </c>
      <c r="D28" s="34" t="s">
        <v>530</v>
      </c>
      <c r="E28" s="36">
        <v>41680</v>
      </c>
      <c r="F28" s="34" t="s">
        <v>39</v>
      </c>
      <c r="G28" s="36">
        <v>41642</v>
      </c>
      <c r="H28" s="37">
        <v>74860</v>
      </c>
      <c r="I28" s="35" t="s">
        <v>531</v>
      </c>
      <c r="J28" s="38" t="s">
        <v>36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</row>
    <row r="29" spans="1:91" s="10" customFormat="1" ht="19.5" customHeight="1">
      <c r="A29" s="34"/>
      <c r="B29" s="34"/>
      <c r="C29" s="39" t="s">
        <v>35</v>
      </c>
      <c r="D29" s="30"/>
      <c r="E29" s="31"/>
      <c r="F29" s="34"/>
      <c r="G29" s="36"/>
      <c r="H29" s="32">
        <f>SUM(H28)</f>
        <v>74860</v>
      </c>
      <c r="I29" s="35"/>
      <c r="J29" s="3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</row>
    <row r="30" spans="1:91" s="10" customFormat="1" ht="18.75" customHeight="1">
      <c r="A30" s="34" t="s">
        <v>364</v>
      </c>
      <c r="B30" s="34" t="s">
        <v>243</v>
      </c>
      <c r="C30" s="35" t="s">
        <v>244</v>
      </c>
      <c r="D30" s="34" t="s">
        <v>245</v>
      </c>
      <c r="E30" s="36">
        <v>41667</v>
      </c>
      <c r="F30" s="34" t="s">
        <v>246</v>
      </c>
      <c r="G30" s="36">
        <v>41659</v>
      </c>
      <c r="H30" s="37">
        <v>14000</v>
      </c>
      <c r="I30" s="35" t="s">
        <v>247</v>
      </c>
      <c r="J30" s="38" t="s">
        <v>11</v>
      </c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s="10" customFormat="1" ht="18.75" customHeight="1">
      <c r="A31" s="34" t="s">
        <v>364</v>
      </c>
      <c r="B31" s="34" t="s">
        <v>284</v>
      </c>
      <c r="C31" s="35" t="s">
        <v>244</v>
      </c>
      <c r="D31" s="34" t="s">
        <v>285</v>
      </c>
      <c r="E31" s="36">
        <v>41667</v>
      </c>
      <c r="F31" s="34" t="s">
        <v>286</v>
      </c>
      <c r="G31" s="36">
        <v>41669</v>
      </c>
      <c r="H31" s="37">
        <v>7000</v>
      </c>
      <c r="I31" s="35" t="s">
        <v>287</v>
      </c>
      <c r="J31" s="38" t="s">
        <v>43</v>
      </c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  <row r="32" spans="1:91" s="10" customFormat="1" ht="20.25" customHeight="1">
      <c r="A32" s="34" t="s">
        <v>364</v>
      </c>
      <c r="B32" s="34" t="s">
        <v>156</v>
      </c>
      <c r="C32" s="35" t="s">
        <v>72</v>
      </c>
      <c r="D32" s="34" t="s">
        <v>157</v>
      </c>
      <c r="E32" s="36">
        <v>41648</v>
      </c>
      <c r="F32" s="34" t="s">
        <v>54</v>
      </c>
      <c r="G32" s="36">
        <v>41654</v>
      </c>
      <c r="H32" s="37">
        <v>21000</v>
      </c>
      <c r="I32" s="35" t="s">
        <v>158</v>
      </c>
      <c r="J32" s="38" t="s">
        <v>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</row>
    <row r="33" spans="1:91" s="10" customFormat="1" ht="18.75" customHeight="1">
      <c r="A33" s="34"/>
      <c r="B33" s="34"/>
      <c r="C33" s="39" t="s">
        <v>248</v>
      </c>
      <c r="D33" s="34"/>
      <c r="E33" s="36"/>
      <c r="F33" s="34"/>
      <c r="G33" s="36"/>
      <c r="H33" s="32">
        <f>SUM(H30:H32)</f>
        <v>42000</v>
      </c>
      <c r="I33" s="35"/>
      <c r="J33" s="38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 s="29" customFormat="1" ht="18" customHeight="1">
      <c r="A34" s="34" t="s">
        <v>509</v>
      </c>
      <c r="B34" s="34" t="s">
        <v>156</v>
      </c>
      <c r="C34" s="35" t="s">
        <v>42</v>
      </c>
      <c r="D34" s="34" t="s">
        <v>159</v>
      </c>
      <c r="E34" s="40">
        <v>41607</v>
      </c>
      <c r="F34" s="34" t="s">
        <v>160</v>
      </c>
      <c r="G34" s="36">
        <v>41655</v>
      </c>
      <c r="H34" s="41">
        <v>12154</v>
      </c>
      <c r="I34" s="35" t="s">
        <v>161</v>
      </c>
      <c r="J34" s="38" t="s">
        <v>1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</row>
    <row r="35" spans="1:91" s="29" customFormat="1" ht="18" customHeight="1">
      <c r="A35" s="34" t="s">
        <v>509</v>
      </c>
      <c r="B35" s="34" t="s">
        <v>194</v>
      </c>
      <c r="C35" s="35" t="s">
        <v>42</v>
      </c>
      <c r="D35" s="34" t="s">
        <v>195</v>
      </c>
      <c r="E35" s="40">
        <v>41653</v>
      </c>
      <c r="F35" s="34" t="s">
        <v>196</v>
      </c>
      <c r="G35" s="36">
        <v>41659</v>
      </c>
      <c r="H35" s="41">
        <v>10974</v>
      </c>
      <c r="I35" s="35" t="s">
        <v>197</v>
      </c>
      <c r="J35" s="38" t="s">
        <v>1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</row>
    <row r="36" spans="1:91" s="29" customFormat="1" ht="18" customHeight="1">
      <c r="A36" s="34" t="s">
        <v>509</v>
      </c>
      <c r="B36" s="34" t="s">
        <v>194</v>
      </c>
      <c r="C36" s="35" t="s">
        <v>42</v>
      </c>
      <c r="D36" s="34" t="s">
        <v>198</v>
      </c>
      <c r="E36" s="40">
        <v>41659</v>
      </c>
      <c r="F36" s="34" t="s">
        <v>199</v>
      </c>
      <c r="G36" s="36">
        <v>41659</v>
      </c>
      <c r="H36" s="41">
        <v>21830</v>
      </c>
      <c r="I36" s="35" t="s">
        <v>201</v>
      </c>
      <c r="J36" s="38" t="s">
        <v>1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</row>
    <row r="37" spans="1:91" s="29" customFormat="1" ht="18" customHeight="1">
      <c r="A37" s="34"/>
      <c r="B37" s="34"/>
      <c r="C37" s="35"/>
      <c r="D37" s="34"/>
      <c r="E37" s="40"/>
      <c r="F37" s="34" t="s">
        <v>200</v>
      </c>
      <c r="G37" s="36">
        <v>41659</v>
      </c>
      <c r="H37" s="41"/>
      <c r="I37" s="35"/>
      <c r="J37" s="38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</row>
    <row r="38" spans="1:91" s="10" customFormat="1" ht="18.75" customHeight="1">
      <c r="A38" s="34"/>
      <c r="B38" s="34"/>
      <c r="C38" s="39" t="s">
        <v>508</v>
      </c>
      <c r="D38" s="34"/>
      <c r="E38" s="36"/>
      <c r="F38" s="34"/>
      <c r="G38" s="36"/>
      <c r="H38" s="32">
        <f>SUM(H34:H37)</f>
        <v>44958</v>
      </c>
      <c r="I38" s="35"/>
      <c r="J38" s="38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</row>
    <row r="39" spans="1:91" s="10" customFormat="1" ht="18.75" customHeight="1">
      <c r="A39" s="34" t="s">
        <v>354</v>
      </c>
      <c r="B39" s="34" t="s">
        <v>87</v>
      </c>
      <c r="C39" s="35" t="s">
        <v>59</v>
      </c>
      <c r="D39" s="34" t="s">
        <v>90</v>
      </c>
      <c r="E39" s="36">
        <v>41635</v>
      </c>
      <c r="F39" s="34" t="s">
        <v>54</v>
      </c>
      <c r="G39" s="36">
        <v>41646</v>
      </c>
      <c r="H39" s="37">
        <v>314355.4</v>
      </c>
      <c r="I39" s="35" t="s">
        <v>92</v>
      </c>
      <c r="J39" s="38" t="s">
        <v>1</v>
      </c>
      <c r="K39" s="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</row>
    <row r="40" spans="1:91" s="10" customFormat="1" ht="18.75" customHeight="1">
      <c r="A40" s="34" t="s">
        <v>354</v>
      </c>
      <c r="B40" s="34" t="s">
        <v>87</v>
      </c>
      <c r="C40" s="35" t="s">
        <v>59</v>
      </c>
      <c r="D40" s="34" t="s">
        <v>91</v>
      </c>
      <c r="E40" s="36">
        <v>41634</v>
      </c>
      <c r="F40" s="34" t="s">
        <v>54</v>
      </c>
      <c r="G40" s="36">
        <v>41646</v>
      </c>
      <c r="H40" s="37">
        <v>232991</v>
      </c>
      <c r="I40" s="35" t="s">
        <v>93</v>
      </c>
      <c r="J40" s="38" t="s">
        <v>1</v>
      </c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</row>
    <row r="41" spans="1:91" s="10" customFormat="1" ht="18.75" customHeight="1">
      <c r="A41" s="34" t="s">
        <v>354</v>
      </c>
      <c r="B41" s="34" t="s">
        <v>243</v>
      </c>
      <c r="C41" s="35" t="s">
        <v>249</v>
      </c>
      <c r="D41" s="34" t="s">
        <v>250</v>
      </c>
      <c r="E41" s="36">
        <v>41663</v>
      </c>
      <c r="F41" s="34" t="s">
        <v>251</v>
      </c>
      <c r="G41" s="36">
        <v>41654</v>
      </c>
      <c r="H41" s="37">
        <v>15571.66</v>
      </c>
      <c r="I41" s="35" t="s">
        <v>252</v>
      </c>
      <c r="J41" s="38" t="s">
        <v>1</v>
      </c>
      <c r="K41" s="1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</row>
    <row r="42" spans="1:91" s="10" customFormat="1" ht="18.75" customHeight="1">
      <c r="A42" s="34" t="s">
        <v>354</v>
      </c>
      <c r="B42" s="34" t="s">
        <v>477</v>
      </c>
      <c r="C42" s="35" t="s">
        <v>249</v>
      </c>
      <c r="D42" s="34" t="s">
        <v>493</v>
      </c>
      <c r="E42" s="36">
        <v>41682</v>
      </c>
      <c r="F42" s="34" t="s">
        <v>494</v>
      </c>
      <c r="G42" s="36">
        <v>41668</v>
      </c>
      <c r="H42" s="37">
        <v>12255.31</v>
      </c>
      <c r="I42" s="35" t="s">
        <v>495</v>
      </c>
      <c r="J42" s="38" t="s">
        <v>1</v>
      </c>
      <c r="K42" s="1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</row>
    <row r="43" spans="1:91" s="10" customFormat="1" ht="18.75" customHeight="1">
      <c r="A43" s="34" t="s">
        <v>354</v>
      </c>
      <c r="B43" s="34" t="s">
        <v>270</v>
      </c>
      <c r="C43" s="35" t="s">
        <v>271</v>
      </c>
      <c r="D43" s="34" t="s">
        <v>272</v>
      </c>
      <c r="E43" s="36">
        <v>41667</v>
      </c>
      <c r="F43" s="34" t="s">
        <v>273</v>
      </c>
      <c r="G43" s="36">
        <v>41669</v>
      </c>
      <c r="H43" s="37">
        <v>36332.2</v>
      </c>
      <c r="I43" s="35" t="s">
        <v>274</v>
      </c>
      <c r="J43" s="38" t="s">
        <v>1</v>
      </c>
      <c r="K43" s="1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</row>
    <row r="44" spans="1:91" s="10" customFormat="1" ht="18.75" customHeight="1">
      <c r="A44" s="34" t="s">
        <v>354</v>
      </c>
      <c r="B44" s="34" t="s">
        <v>270</v>
      </c>
      <c r="C44" s="35" t="s">
        <v>271</v>
      </c>
      <c r="D44" s="34" t="s">
        <v>275</v>
      </c>
      <c r="E44" s="36">
        <v>41667</v>
      </c>
      <c r="F44" s="34" t="s">
        <v>276</v>
      </c>
      <c r="G44" s="36">
        <v>41669</v>
      </c>
      <c r="H44" s="37">
        <v>97273.3</v>
      </c>
      <c r="I44" s="35" t="s">
        <v>277</v>
      </c>
      <c r="J44" s="38" t="s">
        <v>1</v>
      </c>
      <c r="K44" s="1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</row>
    <row r="45" spans="1:91" s="10" customFormat="1" ht="18.75" customHeight="1">
      <c r="A45" s="34" t="s">
        <v>354</v>
      </c>
      <c r="B45" s="34" t="s">
        <v>342</v>
      </c>
      <c r="C45" s="35" t="s">
        <v>28</v>
      </c>
      <c r="D45" s="34" t="s">
        <v>345</v>
      </c>
      <c r="E45" s="36">
        <v>41663</v>
      </c>
      <c r="F45" s="34" t="s">
        <v>346</v>
      </c>
      <c r="G45" s="36">
        <v>41668</v>
      </c>
      <c r="H45" s="37">
        <v>33217</v>
      </c>
      <c r="I45" s="35" t="s">
        <v>347</v>
      </c>
      <c r="J45" s="38" t="s">
        <v>1</v>
      </c>
      <c r="K45" s="1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</row>
    <row r="46" spans="1:91" s="10" customFormat="1" ht="21" customHeight="1">
      <c r="A46" s="34" t="s">
        <v>354</v>
      </c>
      <c r="B46" s="34" t="s">
        <v>320</v>
      </c>
      <c r="C46" s="35" t="s">
        <v>282</v>
      </c>
      <c r="D46" s="34" t="s">
        <v>322</v>
      </c>
      <c r="E46" s="36">
        <v>41674</v>
      </c>
      <c r="F46" s="34" t="s">
        <v>323</v>
      </c>
      <c r="G46" s="36">
        <v>41659</v>
      </c>
      <c r="H46" s="37">
        <v>74441</v>
      </c>
      <c r="I46" s="35" t="s">
        <v>325</v>
      </c>
      <c r="J46" s="38" t="s">
        <v>1</v>
      </c>
      <c r="K46" s="1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</row>
    <row r="47" spans="1:91" s="10" customFormat="1" ht="21" customHeight="1">
      <c r="A47" s="34"/>
      <c r="B47" s="34"/>
      <c r="C47" s="35"/>
      <c r="D47" s="34"/>
      <c r="E47" s="36"/>
      <c r="F47" s="34" t="s">
        <v>324</v>
      </c>
      <c r="G47" s="36">
        <v>41663</v>
      </c>
      <c r="H47" s="37"/>
      <c r="I47" s="35"/>
      <c r="J47" s="38"/>
      <c r="K47" s="1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</row>
    <row r="48" spans="1:91" s="10" customFormat="1" ht="21" customHeight="1">
      <c r="A48" s="34" t="s">
        <v>354</v>
      </c>
      <c r="B48" s="34" t="s">
        <v>367</v>
      </c>
      <c r="C48" s="35" t="s">
        <v>352</v>
      </c>
      <c r="D48" s="34" t="s">
        <v>368</v>
      </c>
      <c r="E48" s="36">
        <v>41662</v>
      </c>
      <c r="F48" s="34" t="s">
        <v>369</v>
      </c>
      <c r="G48" s="36">
        <v>41652</v>
      </c>
      <c r="H48" s="37">
        <v>6283.5</v>
      </c>
      <c r="I48" s="35" t="s">
        <v>370</v>
      </c>
      <c r="J48" s="38" t="s">
        <v>1</v>
      </c>
      <c r="K48" s="1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</row>
    <row r="49" spans="1:91" s="10" customFormat="1" ht="21" customHeight="1">
      <c r="A49" s="34" t="s">
        <v>354</v>
      </c>
      <c r="B49" s="34" t="s">
        <v>367</v>
      </c>
      <c r="C49" s="35" t="s">
        <v>352</v>
      </c>
      <c r="D49" s="34" t="s">
        <v>371</v>
      </c>
      <c r="E49" s="36">
        <v>41680</v>
      </c>
      <c r="F49" s="34" t="s">
        <v>372</v>
      </c>
      <c r="G49" s="36">
        <v>41652</v>
      </c>
      <c r="H49" s="37">
        <v>36367.6</v>
      </c>
      <c r="I49" s="35" t="s">
        <v>373</v>
      </c>
      <c r="J49" s="38" t="s">
        <v>1</v>
      </c>
      <c r="K49" s="1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</row>
    <row r="50" spans="1:91" s="10" customFormat="1" ht="21" customHeight="1">
      <c r="A50" s="34" t="s">
        <v>354</v>
      </c>
      <c r="B50" s="34" t="s">
        <v>536</v>
      </c>
      <c r="C50" s="35" t="s">
        <v>352</v>
      </c>
      <c r="D50" s="34" t="s">
        <v>537</v>
      </c>
      <c r="E50" s="36">
        <v>41688</v>
      </c>
      <c r="F50" s="34" t="s">
        <v>538</v>
      </c>
      <c r="G50" s="36">
        <v>41666</v>
      </c>
      <c r="H50" s="37">
        <v>13741.49</v>
      </c>
      <c r="I50" s="35" t="s">
        <v>539</v>
      </c>
      <c r="J50" s="38" t="s">
        <v>1</v>
      </c>
      <c r="K50" s="1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1" s="10" customFormat="1" ht="18.75" customHeight="1">
      <c r="A51" s="34" t="s">
        <v>354</v>
      </c>
      <c r="B51" s="34" t="s">
        <v>243</v>
      </c>
      <c r="C51" s="35" t="s">
        <v>254</v>
      </c>
      <c r="D51" s="34" t="s">
        <v>255</v>
      </c>
      <c r="E51" s="36">
        <v>41662</v>
      </c>
      <c r="F51" s="34" t="s">
        <v>419</v>
      </c>
      <c r="G51" s="36">
        <v>38014</v>
      </c>
      <c r="H51" s="37">
        <v>54533.7</v>
      </c>
      <c r="I51" s="35" t="s">
        <v>256</v>
      </c>
      <c r="J51" s="38" t="s">
        <v>1</v>
      </c>
      <c r="K51" s="1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1" s="10" customFormat="1" ht="18.75" customHeight="1">
      <c r="A52" s="34" t="s">
        <v>354</v>
      </c>
      <c r="B52" s="34" t="s">
        <v>284</v>
      </c>
      <c r="C52" s="35" t="s">
        <v>254</v>
      </c>
      <c r="D52" s="34" t="s">
        <v>312</v>
      </c>
      <c r="E52" s="36">
        <v>41668</v>
      </c>
      <c r="F52" s="34" t="s">
        <v>420</v>
      </c>
      <c r="G52" s="36">
        <v>41670</v>
      </c>
      <c r="H52" s="37">
        <v>11127.4</v>
      </c>
      <c r="I52" s="35" t="s">
        <v>313</v>
      </c>
      <c r="J52" s="38" t="s">
        <v>1</v>
      </c>
      <c r="K52" s="1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</row>
    <row r="53" spans="1:91" s="29" customFormat="1" ht="18" customHeight="1">
      <c r="A53" s="34" t="s">
        <v>354</v>
      </c>
      <c r="B53" s="34" t="s">
        <v>87</v>
      </c>
      <c r="C53" s="35" t="s">
        <v>72</v>
      </c>
      <c r="D53" s="34" t="s">
        <v>88</v>
      </c>
      <c r="E53" s="40">
        <v>41635</v>
      </c>
      <c r="F53" s="34" t="s">
        <v>54</v>
      </c>
      <c r="G53" s="36">
        <v>41641</v>
      </c>
      <c r="H53" s="41">
        <v>56518.46</v>
      </c>
      <c r="I53" s="35" t="s">
        <v>89</v>
      </c>
      <c r="J53" s="38" t="s">
        <v>1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</row>
    <row r="54" spans="1:91" s="29" customFormat="1" ht="18" customHeight="1">
      <c r="A54" s="34" t="s">
        <v>354</v>
      </c>
      <c r="B54" s="34" t="s">
        <v>100</v>
      </c>
      <c r="C54" s="35" t="s">
        <v>72</v>
      </c>
      <c r="D54" s="34" t="s">
        <v>109</v>
      </c>
      <c r="E54" s="40">
        <v>41635</v>
      </c>
      <c r="F54" s="34" t="s">
        <v>54</v>
      </c>
      <c r="G54" s="36">
        <v>41642</v>
      </c>
      <c r="H54" s="41">
        <v>41461.66</v>
      </c>
      <c r="I54" s="35" t="s">
        <v>110</v>
      </c>
      <c r="J54" s="38" t="s">
        <v>1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</row>
    <row r="55" spans="1:91" s="29" customFormat="1" ht="18" customHeight="1">
      <c r="A55" s="34" t="s">
        <v>354</v>
      </c>
      <c r="B55" s="34" t="s">
        <v>156</v>
      </c>
      <c r="C55" s="35" t="s">
        <v>72</v>
      </c>
      <c r="D55" s="34" t="s">
        <v>162</v>
      </c>
      <c r="E55" s="40">
        <v>41648</v>
      </c>
      <c r="F55" s="34" t="s">
        <v>54</v>
      </c>
      <c r="G55" s="36">
        <v>41655</v>
      </c>
      <c r="H55" s="41">
        <v>55770.34</v>
      </c>
      <c r="I55" s="35" t="s">
        <v>163</v>
      </c>
      <c r="J55" s="38" t="s">
        <v>1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</row>
    <row r="56" spans="1:91" s="10" customFormat="1" ht="18.75" customHeight="1">
      <c r="A56" s="34" t="s">
        <v>354</v>
      </c>
      <c r="B56" s="34" t="s">
        <v>284</v>
      </c>
      <c r="C56" s="35" t="s">
        <v>314</v>
      </c>
      <c r="D56" s="34" t="s">
        <v>315</v>
      </c>
      <c r="E56" s="36">
        <v>41648</v>
      </c>
      <c r="F56" s="34" t="s">
        <v>316</v>
      </c>
      <c r="G56" s="36">
        <v>41668</v>
      </c>
      <c r="H56" s="37">
        <v>314635.2</v>
      </c>
      <c r="I56" s="35" t="s">
        <v>317</v>
      </c>
      <c r="J56" s="38" t="s">
        <v>1</v>
      </c>
      <c r="K56" s="1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</row>
    <row r="57" spans="1:91" s="10" customFormat="1" ht="18.75" customHeight="1">
      <c r="A57" s="34" t="s">
        <v>354</v>
      </c>
      <c r="B57" s="34" t="s">
        <v>351</v>
      </c>
      <c r="C57" s="35" t="s">
        <v>374</v>
      </c>
      <c r="D57" s="34" t="s">
        <v>375</v>
      </c>
      <c r="E57" s="36">
        <v>41680</v>
      </c>
      <c r="F57" s="34" t="s">
        <v>376</v>
      </c>
      <c r="G57" s="36">
        <v>41656</v>
      </c>
      <c r="H57" s="37">
        <v>33653.24</v>
      </c>
      <c r="I57" s="35" t="s">
        <v>377</v>
      </c>
      <c r="J57" s="38" t="s">
        <v>1</v>
      </c>
      <c r="K57" s="1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</row>
    <row r="58" spans="1:91" s="10" customFormat="1" ht="18.75" customHeight="1">
      <c r="A58" s="34" t="s">
        <v>354</v>
      </c>
      <c r="B58" s="34" t="s">
        <v>541</v>
      </c>
      <c r="C58" s="35" t="s">
        <v>374</v>
      </c>
      <c r="D58" s="34" t="s">
        <v>542</v>
      </c>
      <c r="E58" s="36">
        <v>41691</v>
      </c>
      <c r="F58" s="34" t="s">
        <v>543</v>
      </c>
      <c r="G58" s="36">
        <v>41666</v>
      </c>
      <c r="H58" s="37">
        <v>7289.55</v>
      </c>
      <c r="I58" s="35" t="s">
        <v>544</v>
      </c>
      <c r="J58" s="38" t="s">
        <v>1</v>
      </c>
      <c r="K58" s="1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</row>
    <row r="59" spans="1:91" s="10" customFormat="1" ht="18.75" customHeight="1">
      <c r="A59" s="34"/>
      <c r="B59" s="34"/>
      <c r="C59" s="39" t="s">
        <v>253</v>
      </c>
      <c r="D59" s="34"/>
      <c r="E59" s="36"/>
      <c r="F59" s="34"/>
      <c r="G59" s="36"/>
      <c r="H59" s="32">
        <f>SUM(H39:H58)</f>
        <v>1447819.01</v>
      </c>
      <c r="I59" s="35"/>
      <c r="J59" s="38"/>
      <c r="K59" s="1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</row>
    <row r="60" spans="1:91" s="10" customFormat="1" ht="21" customHeight="1">
      <c r="A60" s="34" t="s">
        <v>356</v>
      </c>
      <c r="B60" s="34" t="s">
        <v>320</v>
      </c>
      <c r="C60" s="35" t="s">
        <v>76</v>
      </c>
      <c r="D60" s="34" t="s">
        <v>326</v>
      </c>
      <c r="E60" s="36">
        <v>41676</v>
      </c>
      <c r="F60" s="34" t="s">
        <v>327</v>
      </c>
      <c r="G60" s="36">
        <v>41649</v>
      </c>
      <c r="H60" s="37">
        <v>23600</v>
      </c>
      <c r="I60" s="35" t="s">
        <v>328</v>
      </c>
      <c r="J60" s="38" t="s">
        <v>55</v>
      </c>
      <c r="K60" s="1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</row>
    <row r="61" spans="1:91" s="10" customFormat="1" ht="21" customHeight="1">
      <c r="A61" s="34" t="s">
        <v>356</v>
      </c>
      <c r="B61" s="34" t="s">
        <v>320</v>
      </c>
      <c r="C61" s="35" t="s">
        <v>76</v>
      </c>
      <c r="D61" s="34" t="s">
        <v>329</v>
      </c>
      <c r="E61" s="36">
        <v>41676</v>
      </c>
      <c r="F61" s="34" t="s">
        <v>330</v>
      </c>
      <c r="G61" s="36">
        <v>41649</v>
      </c>
      <c r="H61" s="37">
        <v>23600</v>
      </c>
      <c r="I61" s="35" t="s">
        <v>331</v>
      </c>
      <c r="J61" s="38" t="s">
        <v>55</v>
      </c>
      <c r="K61" s="1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</row>
    <row r="62" spans="1:91" s="10" customFormat="1" ht="18.75" customHeight="1">
      <c r="A62" s="34" t="s">
        <v>356</v>
      </c>
      <c r="B62" s="34" t="s">
        <v>284</v>
      </c>
      <c r="C62" s="35" t="s">
        <v>318</v>
      </c>
      <c r="D62" s="34" t="s">
        <v>263</v>
      </c>
      <c r="E62" s="36">
        <v>41653</v>
      </c>
      <c r="F62" s="34" t="s">
        <v>26</v>
      </c>
      <c r="G62" s="36">
        <v>41662</v>
      </c>
      <c r="H62" s="37">
        <v>63720</v>
      </c>
      <c r="I62" s="35" t="s">
        <v>319</v>
      </c>
      <c r="J62" s="38" t="s">
        <v>55</v>
      </c>
      <c r="K62" s="1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</row>
    <row r="63" spans="1:91" s="10" customFormat="1" ht="18.75" customHeight="1">
      <c r="A63" s="34"/>
      <c r="B63" s="34"/>
      <c r="C63" s="39" t="s">
        <v>310</v>
      </c>
      <c r="D63" s="34"/>
      <c r="E63" s="36"/>
      <c r="F63" s="34"/>
      <c r="G63" s="36"/>
      <c r="H63" s="32">
        <f>SUM(H60:H62)</f>
        <v>110920</v>
      </c>
      <c r="I63" s="35"/>
      <c r="J63" s="38"/>
      <c r="K63" s="1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</row>
    <row r="64" spans="1:91" s="10" customFormat="1" ht="18.75" customHeight="1">
      <c r="A64" s="34" t="s">
        <v>516</v>
      </c>
      <c r="B64" s="34" t="s">
        <v>515</v>
      </c>
      <c r="C64" s="35" t="s">
        <v>517</v>
      </c>
      <c r="D64" s="34" t="s">
        <v>518</v>
      </c>
      <c r="E64" s="36">
        <v>41676</v>
      </c>
      <c r="F64" s="34" t="s">
        <v>519</v>
      </c>
      <c r="G64" s="36">
        <v>41654</v>
      </c>
      <c r="H64" s="37">
        <v>8500</v>
      </c>
      <c r="I64" s="35" t="s">
        <v>520</v>
      </c>
      <c r="J64" s="38" t="s">
        <v>70</v>
      </c>
      <c r="K64" s="1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</row>
    <row r="65" spans="1:91" s="10" customFormat="1" ht="18.75" customHeight="1">
      <c r="A65" s="34"/>
      <c r="B65" s="34"/>
      <c r="C65" s="39" t="s">
        <v>521</v>
      </c>
      <c r="D65" s="34"/>
      <c r="E65" s="36"/>
      <c r="F65" s="34"/>
      <c r="G65" s="36"/>
      <c r="H65" s="32">
        <f>SUM(H64)</f>
        <v>8500</v>
      </c>
      <c r="I65" s="35"/>
      <c r="J65" s="38"/>
      <c r="K65" s="1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</row>
    <row r="66" spans="1:91" s="10" customFormat="1" ht="18.75" customHeight="1">
      <c r="A66" s="34" t="s">
        <v>355</v>
      </c>
      <c r="B66" s="34" t="s">
        <v>278</v>
      </c>
      <c r="C66" s="35" t="s">
        <v>10</v>
      </c>
      <c r="D66" s="34"/>
      <c r="E66" s="36">
        <v>41659</v>
      </c>
      <c r="F66" s="34"/>
      <c r="G66" s="36"/>
      <c r="H66" s="37">
        <v>201941.09</v>
      </c>
      <c r="I66" s="35" t="s">
        <v>279</v>
      </c>
      <c r="J66" s="38" t="s">
        <v>280</v>
      </c>
      <c r="K66" s="1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</row>
    <row r="67" spans="1:91" s="10" customFormat="1" ht="18.75" customHeight="1">
      <c r="A67" s="34"/>
      <c r="B67" s="34"/>
      <c r="C67" s="39" t="s">
        <v>281</v>
      </c>
      <c r="D67" s="34"/>
      <c r="E67" s="36"/>
      <c r="F67" s="34"/>
      <c r="G67" s="36"/>
      <c r="H67" s="32">
        <f>SUM(H66)</f>
        <v>201941.09</v>
      </c>
      <c r="I67" s="35"/>
      <c r="J67" s="38"/>
      <c r="K67" s="1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</row>
    <row r="68" spans="1:91" s="10" customFormat="1" ht="18.75" customHeight="1">
      <c r="A68" s="34" t="s">
        <v>357</v>
      </c>
      <c r="B68" s="34" t="s">
        <v>209</v>
      </c>
      <c r="C68" s="35" t="s">
        <v>44</v>
      </c>
      <c r="D68" s="34" t="s">
        <v>232</v>
      </c>
      <c r="E68" s="36">
        <v>41661</v>
      </c>
      <c r="F68" s="34" t="s">
        <v>54</v>
      </c>
      <c r="G68" s="36">
        <v>41646</v>
      </c>
      <c r="H68" s="37">
        <v>31765.6</v>
      </c>
      <c r="I68" s="35" t="s">
        <v>233</v>
      </c>
      <c r="J68" s="38" t="s">
        <v>9</v>
      </c>
      <c r="K68" s="1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</row>
    <row r="69" spans="1:91" s="10" customFormat="1" ht="18.75" customHeight="1">
      <c r="A69" s="34" t="s">
        <v>357</v>
      </c>
      <c r="B69" s="34" t="s">
        <v>367</v>
      </c>
      <c r="C69" s="35" t="s">
        <v>428</v>
      </c>
      <c r="D69" s="34" t="s">
        <v>378</v>
      </c>
      <c r="E69" s="36">
        <v>41649</v>
      </c>
      <c r="F69" s="34" t="s">
        <v>379</v>
      </c>
      <c r="G69" s="36">
        <v>41642</v>
      </c>
      <c r="H69" s="37">
        <v>15462.72</v>
      </c>
      <c r="I69" s="35" t="s">
        <v>380</v>
      </c>
      <c r="J69" s="38" t="s">
        <v>1</v>
      </c>
      <c r="K69" s="1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</row>
    <row r="70" spans="1:91" s="10" customFormat="1" ht="18.75" customHeight="1">
      <c r="A70" s="34" t="s">
        <v>357</v>
      </c>
      <c r="B70" s="34" t="s">
        <v>421</v>
      </c>
      <c r="C70" s="35" t="s">
        <v>428</v>
      </c>
      <c r="D70" s="34" t="s">
        <v>180</v>
      </c>
      <c r="E70" s="36">
        <v>41649</v>
      </c>
      <c r="F70" s="34" t="s">
        <v>429</v>
      </c>
      <c r="G70" s="36">
        <v>41641</v>
      </c>
      <c r="H70" s="37">
        <v>15330.56</v>
      </c>
      <c r="I70" s="35" t="s">
        <v>430</v>
      </c>
      <c r="J70" s="38" t="s">
        <v>1</v>
      </c>
      <c r="K70" s="1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</row>
    <row r="71" spans="1:91" s="10" customFormat="1" ht="18.75" customHeight="1">
      <c r="A71" s="34" t="s">
        <v>357</v>
      </c>
      <c r="B71" s="34" t="s">
        <v>421</v>
      </c>
      <c r="C71" s="35" t="s">
        <v>428</v>
      </c>
      <c r="D71" s="34" t="s">
        <v>431</v>
      </c>
      <c r="E71" s="36">
        <v>41653</v>
      </c>
      <c r="F71" s="34" t="s">
        <v>69</v>
      </c>
      <c r="G71" s="36">
        <v>41648</v>
      </c>
      <c r="H71" s="37">
        <v>19824</v>
      </c>
      <c r="I71" s="35" t="s">
        <v>213</v>
      </c>
      <c r="J71" s="38" t="s">
        <v>1</v>
      </c>
      <c r="K71" s="1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</row>
    <row r="72" spans="1:91" s="10" customFormat="1" ht="18.75" customHeight="1">
      <c r="A72" s="34" t="s">
        <v>357</v>
      </c>
      <c r="B72" s="34" t="s">
        <v>421</v>
      </c>
      <c r="C72" s="35" t="s">
        <v>428</v>
      </c>
      <c r="D72" s="34" t="s">
        <v>432</v>
      </c>
      <c r="E72" s="36">
        <v>41656</v>
      </c>
      <c r="F72" s="34" t="s">
        <v>68</v>
      </c>
      <c r="G72" s="36">
        <v>41654</v>
      </c>
      <c r="H72" s="37">
        <v>16652.16</v>
      </c>
      <c r="I72" s="35" t="s">
        <v>219</v>
      </c>
      <c r="J72" s="38" t="s">
        <v>1</v>
      </c>
      <c r="K72" s="1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</row>
    <row r="73" spans="1:91" s="10" customFormat="1" ht="18.75" customHeight="1">
      <c r="A73" s="34" t="s">
        <v>357</v>
      </c>
      <c r="B73" s="34" t="s">
        <v>421</v>
      </c>
      <c r="C73" s="35" t="s">
        <v>428</v>
      </c>
      <c r="D73" s="34" t="s">
        <v>433</v>
      </c>
      <c r="E73" s="36">
        <v>41656</v>
      </c>
      <c r="F73" s="34" t="s">
        <v>73</v>
      </c>
      <c r="G73" s="36">
        <v>41653</v>
      </c>
      <c r="H73" s="37">
        <v>16387.84</v>
      </c>
      <c r="I73" s="35" t="s">
        <v>225</v>
      </c>
      <c r="J73" s="38" t="s">
        <v>1</v>
      </c>
      <c r="K73" s="1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</row>
    <row r="74" spans="1:91" s="10" customFormat="1" ht="18.75" customHeight="1">
      <c r="A74" s="34" t="s">
        <v>357</v>
      </c>
      <c r="B74" s="34" t="s">
        <v>421</v>
      </c>
      <c r="C74" s="35" t="s">
        <v>428</v>
      </c>
      <c r="D74" s="34" t="s">
        <v>434</v>
      </c>
      <c r="E74" s="36">
        <v>41662</v>
      </c>
      <c r="F74" s="34" t="s">
        <v>435</v>
      </c>
      <c r="G74" s="36">
        <v>41655</v>
      </c>
      <c r="H74" s="37">
        <v>15859.2</v>
      </c>
      <c r="I74" s="35" t="s">
        <v>436</v>
      </c>
      <c r="J74" s="38" t="s">
        <v>1</v>
      </c>
      <c r="K74" s="1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</row>
    <row r="75" spans="1:91" s="10" customFormat="1" ht="18.75" customHeight="1">
      <c r="A75" s="34" t="s">
        <v>357</v>
      </c>
      <c r="B75" s="34" t="s">
        <v>421</v>
      </c>
      <c r="C75" s="35" t="s">
        <v>428</v>
      </c>
      <c r="D75" s="34" t="s">
        <v>437</v>
      </c>
      <c r="E75" s="36">
        <v>41669</v>
      </c>
      <c r="F75" s="34" t="s">
        <v>438</v>
      </c>
      <c r="G75" s="36">
        <v>41662</v>
      </c>
      <c r="H75" s="37">
        <v>20881.28</v>
      </c>
      <c r="I75" s="35" t="s">
        <v>439</v>
      </c>
      <c r="J75" s="38" t="s">
        <v>1</v>
      </c>
      <c r="K75" s="1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</row>
    <row r="76" spans="1:91" s="10" customFormat="1" ht="18.75" customHeight="1">
      <c r="A76" s="34" t="s">
        <v>357</v>
      </c>
      <c r="B76" s="34" t="s">
        <v>421</v>
      </c>
      <c r="C76" s="35" t="s">
        <v>428</v>
      </c>
      <c r="D76" s="34" t="s">
        <v>440</v>
      </c>
      <c r="E76" s="36">
        <v>41677</v>
      </c>
      <c r="F76" s="34" t="s">
        <v>441</v>
      </c>
      <c r="G76" s="36">
        <v>41663</v>
      </c>
      <c r="H76" s="37">
        <v>18502.4</v>
      </c>
      <c r="I76" s="35" t="s">
        <v>442</v>
      </c>
      <c r="J76" s="38" t="s">
        <v>1</v>
      </c>
      <c r="K76" s="1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</row>
    <row r="77" spans="1:91" s="10" customFormat="1" ht="18.75" customHeight="1">
      <c r="A77" s="34" t="s">
        <v>357</v>
      </c>
      <c r="B77" s="34" t="s">
        <v>421</v>
      </c>
      <c r="C77" s="35" t="s">
        <v>428</v>
      </c>
      <c r="D77" s="34" t="s">
        <v>443</v>
      </c>
      <c r="E77" s="36">
        <v>41680</v>
      </c>
      <c r="F77" s="34" t="s">
        <v>77</v>
      </c>
      <c r="G77" s="36">
        <v>41667</v>
      </c>
      <c r="H77" s="37">
        <v>15594.88</v>
      </c>
      <c r="I77" s="35" t="s">
        <v>444</v>
      </c>
      <c r="J77" s="38" t="s">
        <v>1</v>
      </c>
      <c r="K77" s="1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</row>
    <row r="78" spans="1:91" s="10" customFormat="1" ht="18.75" customHeight="1">
      <c r="A78" s="34" t="s">
        <v>357</v>
      </c>
      <c r="B78" s="34" t="s">
        <v>421</v>
      </c>
      <c r="C78" s="35" t="s">
        <v>428</v>
      </c>
      <c r="D78" s="34" t="s">
        <v>445</v>
      </c>
      <c r="E78" s="36">
        <v>41680</v>
      </c>
      <c r="F78" s="34" t="s">
        <v>82</v>
      </c>
      <c r="G78" s="36">
        <v>41668</v>
      </c>
      <c r="H78" s="37">
        <v>15594.88</v>
      </c>
      <c r="I78" s="35" t="s">
        <v>383</v>
      </c>
      <c r="J78" s="38" t="s">
        <v>1</v>
      </c>
      <c r="K78" s="1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</row>
    <row r="79" spans="1:91" s="10" customFormat="1" ht="18.75" customHeight="1">
      <c r="A79" s="34" t="s">
        <v>357</v>
      </c>
      <c r="B79" s="34" t="s">
        <v>425</v>
      </c>
      <c r="C79" s="35" t="s">
        <v>428</v>
      </c>
      <c r="D79" s="34" t="s">
        <v>258</v>
      </c>
      <c r="E79" s="36">
        <v>41649</v>
      </c>
      <c r="F79" s="34" t="s">
        <v>57</v>
      </c>
      <c r="G79" s="36">
        <v>41646</v>
      </c>
      <c r="H79" s="37">
        <v>15594.88</v>
      </c>
      <c r="I79" s="35" t="s">
        <v>482</v>
      </c>
      <c r="J79" s="38" t="s">
        <v>1</v>
      </c>
      <c r="K79" s="1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</row>
    <row r="80" spans="1:91" s="10" customFormat="1" ht="18.75" customHeight="1">
      <c r="A80" s="34" t="s">
        <v>357</v>
      </c>
      <c r="B80" s="34" t="s">
        <v>425</v>
      </c>
      <c r="C80" s="35" t="s">
        <v>428</v>
      </c>
      <c r="D80" s="34" t="s">
        <v>480</v>
      </c>
      <c r="E80" s="36">
        <v>41654</v>
      </c>
      <c r="F80" s="34" t="s">
        <v>481</v>
      </c>
      <c r="G80" s="36">
        <v>41647</v>
      </c>
      <c r="H80" s="37">
        <v>15594.88</v>
      </c>
      <c r="I80" s="35" t="s">
        <v>216</v>
      </c>
      <c r="J80" s="38" t="s">
        <v>1</v>
      </c>
      <c r="K80" s="1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</row>
    <row r="81" spans="1:91" s="10" customFormat="1" ht="18.75" customHeight="1">
      <c r="A81" s="34" t="s">
        <v>357</v>
      </c>
      <c r="B81" s="34" t="s">
        <v>477</v>
      </c>
      <c r="C81" s="35" t="s">
        <v>428</v>
      </c>
      <c r="D81" s="34" t="s">
        <v>283</v>
      </c>
      <c r="E81" s="36">
        <v>41655</v>
      </c>
      <c r="F81" s="34" t="s">
        <v>71</v>
      </c>
      <c r="G81" s="36">
        <v>41649</v>
      </c>
      <c r="H81" s="37">
        <v>16784.32</v>
      </c>
      <c r="I81" s="35" t="s">
        <v>222</v>
      </c>
      <c r="J81" s="38" t="s">
        <v>1</v>
      </c>
      <c r="K81" s="1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</row>
    <row r="82" spans="1:91" s="10" customFormat="1" ht="18.75" customHeight="1">
      <c r="A82" s="34" t="s">
        <v>357</v>
      </c>
      <c r="B82" s="34" t="s">
        <v>477</v>
      </c>
      <c r="C82" s="35" t="s">
        <v>428</v>
      </c>
      <c r="D82" s="34" t="s">
        <v>483</v>
      </c>
      <c r="E82" s="36">
        <v>41663</v>
      </c>
      <c r="F82" s="34" t="s">
        <v>74</v>
      </c>
      <c r="G82" s="36">
        <v>41656</v>
      </c>
      <c r="H82" s="37">
        <v>17973.76</v>
      </c>
      <c r="I82" s="35" t="s">
        <v>484</v>
      </c>
      <c r="J82" s="38" t="s">
        <v>1</v>
      </c>
      <c r="K82" s="1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</row>
    <row r="83" spans="1:91" s="10" customFormat="1" ht="18.75" customHeight="1">
      <c r="A83" s="34" t="s">
        <v>357</v>
      </c>
      <c r="B83" s="34" t="s">
        <v>425</v>
      </c>
      <c r="C83" s="35" t="s">
        <v>428</v>
      </c>
      <c r="D83" s="34" t="s">
        <v>485</v>
      </c>
      <c r="E83" s="36">
        <v>41666</v>
      </c>
      <c r="F83" s="34" t="s">
        <v>486</v>
      </c>
      <c r="G83" s="36">
        <v>41659</v>
      </c>
      <c r="H83" s="37">
        <v>17048.64</v>
      </c>
      <c r="I83" s="35" t="s">
        <v>453</v>
      </c>
      <c r="J83" s="38" t="s">
        <v>1</v>
      </c>
      <c r="K83" s="1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</row>
    <row r="84" spans="1:91" s="10" customFormat="1" ht="18.75" customHeight="1">
      <c r="A84" s="34" t="s">
        <v>357</v>
      </c>
      <c r="B84" s="34" t="s">
        <v>209</v>
      </c>
      <c r="C84" s="35" t="s">
        <v>210</v>
      </c>
      <c r="D84" s="34" t="s">
        <v>211</v>
      </c>
      <c r="E84" s="36">
        <v>41654</v>
      </c>
      <c r="F84" s="34" t="s">
        <v>212</v>
      </c>
      <c r="G84" s="36">
        <v>41648</v>
      </c>
      <c r="H84" s="37">
        <v>25242.56</v>
      </c>
      <c r="I84" s="35" t="s">
        <v>213</v>
      </c>
      <c r="J84" s="38" t="s">
        <v>1</v>
      </c>
      <c r="K84" s="1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</row>
    <row r="85" spans="1:91" s="10" customFormat="1" ht="18.75" customHeight="1">
      <c r="A85" s="34" t="s">
        <v>357</v>
      </c>
      <c r="B85" s="34" t="s">
        <v>209</v>
      </c>
      <c r="C85" s="35" t="s">
        <v>210</v>
      </c>
      <c r="D85" s="34" t="s">
        <v>214</v>
      </c>
      <c r="E85" s="36">
        <v>41654</v>
      </c>
      <c r="F85" s="34" t="s">
        <v>215</v>
      </c>
      <c r="G85" s="36">
        <v>41647</v>
      </c>
      <c r="H85" s="37">
        <v>25242.56</v>
      </c>
      <c r="I85" s="35" t="s">
        <v>216</v>
      </c>
      <c r="J85" s="38" t="s">
        <v>1</v>
      </c>
      <c r="K85" s="1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</row>
    <row r="86" spans="1:91" s="10" customFormat="1" ht="18.75" customHeight="1">
      <c r="A86" s="34" t="s">
        <v>357</v>
      </c>
      <c r="B86" s="34" t="s">
        <v>209</v>
      </c>
      <c r="C86" s="35" t="s">
        <v>210</v>
      </c>
      <c r="D86" s="34" t="s">
        <v>217</v>
      </c>
      <c r="E86" s="36">
        <v>41656</v>
      </c>
      <c r="F86" s="34" t="s">
        <v>218</v>
      </c>
      <c r="G86" s="36">
        <v>41654</v>
      </c>
      <c r="H86" s="37">
        <v>25374.72</v>
      </c>
      <c r="I86" s="35" t="s">
        <v>219</v>
      </c>
      <c r="J86" s="38" t="s">
        <v>1</v>
      </c>
      <c r="K86" s="1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</row>
    <row r="87" spans="1:91" s="10" customFormat="1" ht="18.75" customHeight="1">
      <c r="A87" s="34" t="s">
        <v>357</v>
      </c>
      <c r="B87" s="34" t="s">
        <v>209</v>
      </c>
      <c r="C87" s="35" t="s">
        <v>210</v>
      </c>
      <c r="D87" s="34" t="s">
        <v>220</v>
      </c>
      <c r="E87" s="36">
        <v>41655</v>
      </c>
      <c r="F87" s="34" t="s">
        <v>221</v>
      </c>
      <c r="G87" s="36">
        <v>41649</v>
      </c>
      <c r="H87" s="37">
        <v>26035.52</v>
      </c>
      <c r="I87" s="35" t="s">
        <v>222</v>
      </c>
      <c r="J87" s="38" t="s">
        <v>1</v>
      </c>
      <c r="K87" s="1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</row>
    <row r="88" spans="1:91" s="10" customFormat="1" ht="18.75" customHeight="1">
      <c r="A88" s="34" t="s">
        <v>357</v>
      </c>
      <c r="B88" s="34" t="s">
        <v>209</v>
      </c>
      <c r="C88" s="35" t="s">
        <v>210</v>
      </c>
      <c r="D88" s="34" t="s">
        <v>223</v>
      </c>
      <c r="E88" s="36">
        <v>41656</v>
      </c>
      <c r="F88" s="34" t="s">
        <v>224</v>
      </c>
      <c r="G88" s="36">
        <v>41653</v>
      </c>
      <c r="H88" s="37">
        <v>25110.4</v>
      </c>
      <c r="I88" s="35" t="s">
        <v>225</v>
      </c>
      <c r="J88" s="38" t="s">
        <v>1</v>
      </c>
      <c r="K88" s="1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</row>
    <row r="89" spans="1:91" s="10" customFormat="1" ht="18.75" customHeight="1">
      <c r="A89" s="34" t="s">
        <v>357</v>
      </c>
      <c r="B89" s="34" t="s">
        <v>367</v>
      </c>
      <c r="C89" s="35" t="s">
        <v>210</v>
      </c>
      <c r="D89" s="34" t="s">
        <v>381</v>
      </c>
      <c r="E89" s="36">
        <v>41677</v>
      </c>
      <c r="F89" s="34" t="s">
        <v>382</v>
      </c>
      <c r="G89" s="36">
        <v>41668</v>
      </c>
      <c r="H89" s="37">
        <v>20220.48</v>
      </c>
      <c r="I89" s="35" t="s">
        <v>383</v>
      </c>
      <c r="J89" s="38" t="s">
        <v>1</v>
      </c>
      <c r="K89" s="1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</row>
    <row r="90" spans="1:91" s="10" customFormat="1" ht="18.75" customHeight="1">
      <c r="A90" s="34" t="s">
        <v>357</v>
      </c>
      <c r="B90" s="34" t="s">
        <v>421</v>
      </c>
      <c r="C90" s="35" t="s">
        <v>210</v>
      </c>
      <c r="D90" s="34" t="s">
        <v>446</v>
      </c>
      <c r="E90" s="36">
        <v>41662</v>
      </c>
      <c r="F90" s="34" t="s">
        <v>447</v>
      </c>
      <c r="G90" s="36">
        <v>41655</v>
      </c>
      <c r="H90" s="37">
        <v>25242.56</v>
      </c>
      <c r="I90" s="35" t="s">
        <v>436</v>
      </c>
      <c r="J90" s="38" t="s">
        <v>1</v>
      </c>
      <c r="K90" s="1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</row>
    <row r="91" spans="1:91" s="10" customFormat="1" ht="18.75" customHeight="1">
      <c r="A91" s="34" t="s">
        <v>357</v>
      </c>
      <c r="B91" s="34" t="s">
        <v>421</v>
      </c>
      <c r="C91" s="35" t="s">
        <v>210</v>
      </c>
      <c r="D91" s="34" t="s">
        <v>448</v>
      </c>
      <c r="E91" s="36">
        <v>41663</v>
      </c>
      <c r="F91" s="34" t="s">
        <v>449</v>
      </c>
      <c r="G91" s="36">
        <v>41652</v>
      </c>
      <c r="H91" s="37">
        <v>25110.4</v>
      </c>
      <c r="I91" s="35" t="s">
        <v>450</v>
      </c>
      <c r="J91" s="38" t="s">
        <v>1</v>
      </c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</row>
    <row r="92" spans="1:91" s="10" customFormat="1" ht="18.75" customHeight="1">
      <c r="A92" s="34" t="s">
        <v>357</v>
      </c>
      <c r="B92" s="34" t="s">
        <v>421</v>
      </c>
      <c r="C92" s="35" t="s">
        <v>210</v>
      </c>
      <c r="D92" s="34" t="s">
        <v>451</v>
      </c>
      <c r="E92" s="36">
        <v>41663</v>
      </c>
      <c r="F92" s="34" t="s">
        <v>452</v>
      </c>
      <c r="G92" s="36">
        <v>41659</v>
      </c>
      <c r="H92" s="37">
        <v>21277.76</v>
      </c>
      <c r="I92" s="35" t="s">
        <v>453</v>
      </c>
      <c r="J92" s="38" t="s">
        <v>1</v>
      </c>
      <c r="K92" s="1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</row>
    <row r="93" spans="1:91" s="10" customFormat="1" ht="18.75" customHeight="1">
      <c r="A93" s="34" t="s">
        <v>357</v>
      </c>
      <c r="B93" s="34" t="s">
        <v>421</v>
      </c>
      <c r="C93" s="35" t="s">
        <v>210</v>
      </c>
      <c r="D93" s="34" t="s">
        <v>454</v>
      </c>
      <c r="E93" s="36">
        <v>41667</v>
      </c>
      <c r="F93" s="34" t="s">
        <v>455</v>
      </c>
      <c r="G93" s="36">
        <v>41661</v>
      </c>
      <c r="H93" s="37">
        <v>21409.92</v>
      </c>
      <c r="I93" s="35" t="s">
        <v>456</v>
      </c>
      <c r="J93" s="38" t="s">
        <v>1</v>
      </c>
      <c r="K93" s="1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</row>
    <row r="94" spans="1:91" s="10" customFormat="1" ht="18.75" customHeight="1">
      <c r="A94" s="34" t="s">
        <v>357</v>
      </c>
      <c r="B94" s="34" t="s">
        <v>421</v>
      </c>
      <c r="C94" s="35" t="s">
        <v>210</v>
      </c>
      <c r="D94" s="34" t="s">
        <v>457</v>
      </c>
      <c r="E94" s="36">
        <v>41669</v>
      </c>
      <c r="F94" s="34" t="s">
        <v>458</v>
      </c>
      <c r="G94" s="36">
        <v>41662</v>
      </c>
      <c r="H94" s="37">
        <v>21277.76</v>
      </c>
      <c r="I94" s="35" t="s">
        <v>439</v>
      </c>
      <c r="J94" s="38" t="s">
        <v>1</v>
      </c>
      <c r="K94" s="1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</row>
    <row r="95" spans="1:91" s="10" customFormat="1" ht="18.75" customHeight="1">
      <c r="A95" s="34" t="s">
        <v>357</v>
      </c>
      <c r="B95" s="34" t="s">
        <v>421</v>
      </c>
      <c r="C95" s="35" t="s">
        <v>210</v>
      </c>
      <c r="D95" s="34" t="s">
        <v>459</v>
      </c>
      <c r="E95" s="36">
        <v>41680</v>
      </c>
      <c r="F95" s="34" t="s">
        <v>460</v>
      </c>
      <c r="G95" s="36">
        <v>41667</v>
      </c>
      <c r="H95" s="37">
        <v>20352.64</v>
      </c>
      <c r="I95" s="35" t="s">
        <v>444</v>
      </c>
      <c r="J95" s="38" t="s">
        <v>1</v>
      </c>
      <c r="K95" s="1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</row>
    <row r="96" spans="1:91" s="10" customFormat="1" ht="18.75" customHeight="1">
      <c r="A96" s="34" t="s">
        <v>357</v>
      </c>
      <c r="B96" s="34" t="s">
        <v>477</v>
      </c>
      <c r="C96" s="35" t="s">
        <v>210</v>
      </c>
      <c r="D96" s="34" t="s">
        <v>487</v>
      </c>
      <c r="E96" s="36">
        <v>41663</v>
      </c>
      <c r="F96" s="34" t="s">
        <v>488</v>
      </c>
      <c r="G96" s="36">
        <v>41656</v>
      </c>
      <c r="H96" s="37">
        <v>25110.4</v>
      </c>
      <c r="I96" s="35" t="s">
        <v>484</v>
      </c>
      <c r="J96" s="38" t="s">
        <v>1</v>
      </c>
      <c r="K96" s="1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</row>
    <row r="97" spans="1:91" s="10" customFormat="1" ht="18.75" customHeight="1">
      <c r="A97" s="34" t="s">
        <v>357</v>
      </c>
      <c r="B97" s="34" t="s">
        <v>477</v>
      </c>
      <c r="C97" s="35" t="s">
        <v>210</v>
      </c>
      <c r="D97" s="34" t="s">
        <v>496</v>
      </c>
      <c r="E97" s="36">
        <v>41682</v>
      </c>
      <c r="F97" s="34" t="s">
        <v>497</v>
      </c>
      <c r="G97" s="36">
        <v>41663</v>
      </c>
      <c r="H97" s="37">
        <v>21409.92</v>
      </c>
      <c r="I97" s="35" t="s">
        <v>442</v>
      </c>
      <c r="J97" s="38" t="s">
        <v>1</v>
      </c>
      <c r="K97" s="1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</row>
    <row r="98" spans="1:91" s="29" customFormat="1" ht="18" customHeight="1">
      <c r="A98" s="34" t="s">
        <v>357</v>
      </c>
      <c r="B98" s="34" t="s">
        <v>100</v>
      </c>
      <c r="C98" s="35" t="s">
        <v>33</v>
      </c>
      <c r="D98" s="34" t="s">
        <v>101</v>
      </c>
      <c r="E98" s="40">
        <v>41624</v>
      </c>
      <c r="F98" s="34" t="s">
        <v>102</v>
      </c>
      <c r="G98" s="36">
        <v>41640</v>
      </c>
      <c r="H98" s="41">
        <v>11630.08</v>
      </c>
      <c r="I98" s="35" t="s">
        <v>81</v>
      </c>
      <c r="J98" s="38" t="s">
        <v>1</v>
      </c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</row>
    <row r="99" spans="1:91" s="29" customFormat="1" ht="18" customHeight="1">
      <c r="A99" s="34" t="s">
        <v>357</v>
      </c>
      <c r="B99" s="34" t="s">
        <v>136</v>
      </c>
      <c r="C99" s="35" t="s">
        <v>33</v>
      </c>
      <c r="D99" s="34" t="s">
        <v>151</v>
      </c>
      <c r="E99" s="40">
        <v>41649</v>
      </c>
      <c r="F99" s="34" t="s">
        <v>152</v>
      </c>
      <c r="G99" s="36">
        <v>41646</v>
      </c>
      <c r="H99" s="41">
        <v>25374.72</v>
      </c>
      <c r="I99" s="35" t="s">
        <v>153</v>
      </c>
      <c r="J99" s="38" t="s">
        <v>1</v>
      </c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</row>
    <row r="100" spans="1:91" s="29" customFormat="1" ht="18" customHeight="1">
      <c r="A100" s="34" t="s">
        <v>357</v>
      </c>
      <c r="B100" s="34" t="s">
        <v>156</v>
      </c>
      <c r="C100" s="35" t="s">
        <v>33</v>
      </c>
      <c r="D100" s="34" t="s">
        <v>164</v>
      </c>
      <c r="E100" s="40">
        <v>41649</v>
      </c>
      <c r="F100" s="34" t="s">
        <v>165</v>
      </c>
      <c r="G100" s="36">
        <v>41642</v>
      </c>
      <c r="H100" s="41">
        <v>25374.72</v>
      </c>
      <c r="I100" s="35" t="s">
        <v>166</v>
      </c>
      <c r="J100" s="38" t="s">
        <v>1</v>
      </c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</row>
    <row r="101" spans="1:91" s="10" customFormat="1" ht="18.75" customHeight="1">
      <c r="A101" s="34" t="s">
        <v>357</v>
      </c>
      <c r="B101" s="34" t="s">
        <v>209</v>
      </c>
      <c r="C101" s="35" t="s">
        <v>234</v>
      </c>
      <c r="D101" s="34" t="s">
        <v>235</v>
      </c>
      <c r="E101" s="36">
        <v>41631</v>
      </c>
      <c r="F101" s="34" t="s">
        <v>79</v>
      </c>
      <c r="G101" s="36">
        <v>41640</v>
      </c>
      <c r="H101" s="37">
        <v>11365.76</v>
      </c>
      <c r="I101" s="35" t="s">
        <v>236</v>
      </c>
      <c r="J101" s="38" t="s">
        <v>1</v>
      </c>
      <c r="K101" s="1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</row>
    <row r="102" spans="1:91" s="10" customFormat="1" ht="18.75" customHeight="1">
      <c r="A102" s="34" t="s">
        <v>357</v>
      </c>
      <c r="B102" s="34" t="s">
        <v>342</v>
      </c>
      <c r="C102" s="35" t="s">
        <v>234</v>
      </c>
      <c r="D102" s="34" t="s">
        <v>348</v>
      </c>
      <c r="E102" s="36">
        <v>41631</v>
      </c>
      <c r="F102" s="34" t="s">
        <v>349</v>
      </c>
      <c r="G102" s="36">
        <v>41640</v>
      </c>
      <c r="H102" s="37">
        <v>26432</v>
      </c>
      <c r="I102" s="35" t="s">
        <v>350</v>
      </c>
      <c r="J102" s="38" t="s">
        <v>1</v>
      </c>
      <c r="K102" s="1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</row>
    <row r="103" spans="1:91" s="10" customFormat="1" ht="18.75" customHeight="1">
      <c r="A103" s="34" t="s">
        <v>357</v>
      </c>
      <c r="B103" s="34" t="s">
        <v>351</v>
      </c>
      <c r="C103" s="35" t="s">
        <v>234</v>
      </c>
      <c r="D103" s="34" t="s">
        <v>384</v>
      </c>
      <c r="E103" s="36">
        <v>41624</v>
      </c>
      <c r="F103" s="34" t="s">
        <v>75</v>
      </c>
      <c r="G103" s="36">
        <v>41640</v>
      </c>
      <c r="H103" s="37">
        <v>11762.24</v>
      </c>
      <c r="I103" s="35" t="s">
        <v>385</v>
      </c>
      <c r="J103" s="38" t="s">
        <v>1</v>
      </c>
      <c r="K103" s="1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</row>
    <row r="104" spans="1:91" s="10" customFormat="1" ht="18.75" customHeight="1">
      <c r="A104" s="34" t="s">
        <v>357</v>
      </c>
      <c r="B104" s="34" t="s">
        <v>351</v>
      </c>
      <c r="C104" s="35" t="s">
        <v>234</v>
      </c>
      <c r="D104" s="34" t="s">
        <v>386</v>
      </c>
      <c r="E104" s="36">
        <v>41648</v>
      </c>
      <c r="F104" s="34" t="s">
        <v>387</v>
      </c>
      <c r="G104" s="36">
        <v>41662</v>
      </c>
      <c r="H104" s="37">
        <v>11365.76</v>
      </c>
      <c r="I104" s="35" t="s">
        <v>388</v>
      </c>
      <c r="J104" s="38" t="s">
        <v>1</v>
      </c>
      <c r="K104" s="1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</row>
    <row r="105" spans="1:91" s="10" customFormat="1" ht="18.75" customHeight="1">
      <c r="A105" s="34" t="s">
        <v>357</v>
      </c>
      <c r="B105" s="34" t="s">
        <v>367</v>
      </c>
      <c r="C105" s="35" t="s">
        <v>234</v>
      </c>
      <c r="D105" s="34" t="s">
        <v>389</v>
      </c>
      <c r="E105" s="36">
        <v>41649</v>
      </c>
      <c r="F105" s="34" t="s">
        <v>390</v>
      </c>
      <c r="G105" s="36">
        <v>41662</v>
      </c>
      <c r="H105" s="37">
        <v>8722.56</v>
      </c>
      <c r="I105" s="35" t="s">
        <v>391</v>
      </c>
      <c r="J105" s="38" t="s">
        <v>1</v>
      </c>
      <c r="K105" s="1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</row>
    <row r="106" spans="1:91" s="10" customFormat="1" ht="18.75" customHeight="1">
      <c r="A106" s="34" t="s">
        <v>357</v>
      </c>
      <c r="B106" s="34" t="s">
        <v>367</v>
      </c>
      <c r="C106" s="35" t="s">
        <v>234</v>
      </c>
      <c r="D106" s="34" t="s">
        <v>392</v>
      </c>
      <c r="E106" s="36">
        <v>41649</v>
      </c>
      <c r="F106" s="34" t="s">
        <v>393</v>
      </c>
      <c r="G106" s="36">
        <v>41662</v>
      </c>
      <c r="H106" s="37">
        <v>8986.88</v>
      </c>
      <c r="I106" s="35" t="s">
        <v>394</v>
      </c>
      <c r="J106" s="38" t="s">
        <v>1</v>
      </c>
      <c r="K106" s="1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</row>
    <row r="107" spans="1:91" s="10" customFormat="1" ht="18.75" customHeight="1">
      <c r="A107" s="34" t="s">
        <v>357</v>
      </c>
      <c r="B107" s="34" t="s">
        <v>351</v>
      </c>
      <c r="C107" s="35" t="s">
        <v>234</v>
      </c>
      <c r="D107" s="34" t="s">
        <v>182</v>
      </c>
      <c r="E107" s="36">
        <v>41649</v>
      </c>
      <c r="F107" s="34" t="s">
        <v>395</v>
      </c>
      <c r="G107" s="36">
        <v>41662</v>
      </c>
      <c r="H107" s="37">
        <v>11365.76</v>
      </c>
      <c r="I107" s="35" t="s">
        <v>394</v>
      </c>
      <c r="J107" s="38" t="s">
        <v>1</v>
      </c>
      <c r="K107" s="1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</row>
    <row r="108" spans="1:91" s="10" customFormat="1" ht="18.75" customHeight="1">
      <c r="A108" s="34" t="s">
        <v>357</v>
      </c>
      <c r="B108" s="34" t="s">
        <v>351</v>
      </c>
      <c r="C108" s="35" t="s">
        <v>234</v>
      </c>
      <c r="D108" s="34" t="s">
        <v>311</v>
      </c>
      <c r="E108" s="36">
        <v>41649</v>
      </c>
      <c r="F108" s="34" t="s">
        <v>396</v>
      </c>
      <c r="G108" s="36">
        <v>41662</v>
      </c>
      <c r="H108" s="37">
        <v>10704.96</v>
      </c>
      <c r="I108" s="35" t="s">
        <v>397</v>
      </c>
      <c r="J108" s="38" t="s">
        <v>1</v>
      </c>
      <c r="K108" s="1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</row>
    <row r="109" spans="1:91" s="10" customFormat="1" ht="18.75" customHeight="1">
      <c r="A109" s="34" t="s">
        <v>357</v>
      </c>
      <c r="B109" s="34" t="s">
        <v>351</v>
      </c>
      <c r="C109" s="35" t="s">
        <v>234</v>
      </c>
      <c r="D109" s="34" t="s">
        <v>398</v>
      </c>
      <c r="E109" s="36">
        <v>41654</v>
      </c>
      <c r="F109" s="34" t="s">
        <v>399</v>
      </c>
      <c r="G109" s="36">
        <v>41662</v>
      </c>
      <c r="H109" s="37">
        <v>11630.08</v>
      </c>
      <c r="I109" s="35" t="s">
        <v>400</v>
      </c>
      <c r="J109" s="38" t="s">
        <v>1</v>
      </c>
      <c r="K109" s="1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</row>
    <row r="110" spans="1:91" s="10" customFormat="1" ht="18.75" customHeight="1">
      <c r="A110" s="34" t="s">
        <v>357</v>
      </c>
      <c r="B110" s="34" t="s">
        <v>351</v>
      </c>
      <c r="C110" s="35" t="s">
        <v>234</v>
      </c>
      <c r="D110" s="34" t="s">
        <v>401</v>
      </c>
      <c r="E110" s="36">
        <v>41654</v>
      </c>
      <c r="F110" s="34" t="s">
        <v>402</v>
      </c>
      <c r="G110" s="36">
        <v>41662</v>
      </c>
      <c r="H110" s="37">
        <v>11233.6</v>
      </c>
      <c r="I110" s="35" t="s">
        <v>403</v>
      </c>
      <c r="J110" s="38" t="s">
        <v>1</v>
      </c>
      <c r="K110" s="1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</row>
    <row r="111" spans="1:91" s="10" customFormat="1" ht="18.75" customHeight="1">
      <c r="A111" s="34" t="s">
        <v>357</v>
      </c>
      <c r="B111" s="34" t="s">
        <v>367</v>
      </c>
      <c r="C111" s="35" t="s">
        <v>234</v>
      </c>
      <c r="D111" s="34" t="s">
        <v>404</v>
      </c>
      <c r="E111" s="36">
        <v>41655</v>
      </c>
      <c r="F111" s="34" t="s">
        <v>405</v>
      </c>
      <c r="G111" s="36">
        <v>41662</v>
      </c>
      <c r="H111" s="37">
        <v>8986.88</v>
      </c>
      <c r="I111" s="35" t="s">
        <v>406</v>
      </c>
      <c r="J111" s="38" t="s">
        <v>1</v>
      </c>
      <c r="K111" s="1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</row>
    <row r="112" spans="1:91" s="10" customFormat="1" ht="18.75" customHeight="1">
      <c r="A112" s="34" t="s">
        <v>357</v>
      </c>
      <c r="B112" s="34" t="s">
        <v>421</v>
      </c>
      <c r="C112" s="35" t="s">
        <v>234</v>
      </c>
      <c r="D112" s="34" t="s">
        <v>461</v>
      </c>
      <c r="E112" s="36">
        <v>41648</v>
      </c>
      <c r="F112" s="34" t="s">
        <v>462</v>
      </c>
      <c r="G112" s="36">
        <v>41662</v>
      </c>
      <c r="H112" s="37">
        <v>8590.4</v>
      </c>
      <c r="I112" s="35" t="s">
        <v>463</v>
      </c>
      <c r="J112" s="38" t="s">
        <v>1</v>
      </c>
      <c r="K112" s="1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</row>
    <row r="113" spans="1:91" s="10" customFormat="1" ht="18.75" customHeight="1">
      <c r="A113" s="34" t="s">
        <v>357</v>
      </c>
      <c r="B113" s="34" t="s">
        <v>421</v>
      </c>
      <c r="C113" s="35" t="s">
        <v>234</v>
      </c>
      <c r="D113" s="34" t="s">
        <v>464</v>
      </c>
      <c r="E113" s="36">
        <v>41648</v>
      </c>
      <c r="F113" s="34" t="s">
        <v>465</v>
      </c>
      <c r="G113" s="36">
        <v>41662</v>
      </c>
      <c r="H113" s="37">
        <v>8722.56</v>
      </c>
      <c r="I113" s="35" t="s">
        <v>388</v>
      </c>
      <c r="J113" s="38" t="s">
        <v>1</v>
      </c>
      <c r="K113" s="1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</row>
    <row r="114" spans="1:91" s="10" customFormat="1" ht="18.75" customHeight="1">
      <c r="A114" s="34" t="s">
        <v>357</v>
      </c>
      <c r="B114" s="34" t="s">
        <v>421</v>
      </c>
      <c r="C114" s="35" t="s">
        <v>234</v>
      </c>
      <c r="D114" s="34" t="s">
        <v>466</v>
      </c>
      <c r="E114" s="36">
        <v>41649</v>
      </c>
      <c r="F114" s="34" t="s">
        <v>467</v>
      </c>
      <c r="G114" s="36">
        <v>41662</v>
      </c>
      <c r="H114" s="37">
        <v>9119.04</v>
      </c>
      <c r="I114" s="35" t="s">
        <v>468</v>
      </c>
      <c r="J114" s="38" t="s">
        <v>1</v>
      </c>
      <c r="K114" s="1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</row>
    <row r="115" spans="1:91" s="10" customFormat="1" ht="18.75" customHeight="1">
      <c r="A115" s="34" t="s">
        <v>357</v>
      </c>
      <c r="B115" s="34" t="s">
        <v>421</v>
      </c>
      <c r="C115" s="35" t="s">
        <v>234</v>
      </c>
      <c r="D115" s="34" t="s">
        <v>469</v>
      </c>
      <c r="E115" s="36">
        <v>41654</v>
      </c>
      <c r="F115" s="34" t="s">
        <v>470</v>
      </c>
      <c r="G115" s="36">
        <v>41662</v>
      </c>
      <c r="H115" s="37">
        <v>8986.88</v>
      </c>
      <c r="I115" s="35" t="s">
        <v>471</v>
      </c>
      <c r="J115" s="38" t="s">
        <v>1</v>
      </c>
      <c r="K115" s="1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</row>
    <row r="116" spans="1:91" s="10" customFormat="1" ht="18.75" customHeight="1">
      <c r="A116" s="34" t="s">
        <v>357</v>
      </c>
      <c r="B116" s="34" t="s">
        <v>421</v>
      </c>
      <c r="C116" s="35" t="s">
        <v>234</v>
      </c>
      <c r="D116" s="34" t="s">
        <v>269</v>
      </c>
      <c r="E116" s="36">
        <v>41654</v>
      </c>
      <c r="F116" s="34" t="s">
        <v>472</v>
      </c>
      <c r="G116" s="36">
        <v>41662</v>
      </c>
      <c r="H116" s="37">
        <v>8986.88</v>
      </c>
      <c r="I116" s="35" t="s">
        <v>473</v>
      </c>
      <c r="J116" s="38" t="s">
        <v>1</v>
      </c>
      <c r="K116" s="1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</row>
    <row r="117" spans="1:91" s="10" customFormat="1" ht="18.75" customHeight="1">
      <c r="A117" s="34" t="s">
        <v>357</v>
      </c>
      <c r="B117" s="34" t="s">
        <v>477</v>
      </c>
      <c r="C117" s="35" t="s">
        <v>234</v>
      </c>
      <c r="D117" s="34" t="s">
        <v>489</v>
      </c>
      <c r="E117" s="36">
        <v>41649</v>
      </c>
      <c r="F117" s="34" t="s">
        <v>490</v>
      </c>
      <c r="G117" s="36">
        <v>41662</v>
      </c>
      <c r="H117" s="37">
        <v>9119.04</v>
      </c>
      <c r="I117" s="35" t="s">
        <v>491</v>
      </c>
      <c r="J117" s="38" t="s">
        <v>1</v>
      </c>
      <c r="K117" s="1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</row>
    <row r="118" spans="1:91" s="29" customFormat="1" ht="18" customHeight="1">
      <c r="A118" s="34" t="s">
        <v>357</v>
      </c>
      <c r="B118" s="34" t="s">
        <v>100</v>
      </c>
      <c r="C118" s="35" t="s">
        <v>19</v>
      </c>
      <c r="D118" s="34" t="s">
        <v>103</v>
      </c>
      <c r="E118" s="40">
        <v>41627</v>
      </c>
      <c r="F118" s="34" t="s">
        <v>104</v>
      </c>
      <c r="G118" s="36">
        <v>41640</v>
      </c>
      <c r="H118" s="41">
        <v>11630.08</v>
      </c>
      <c r="I118" s="35" t="s">
        <v>105</v>
      </c>
      <c r="J118" s="38" t="s">
        <v>1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</row>
    <row r="119" spans="1:91" s="29" customFormat="1" ht="18" customHeight="1">
      <c r="A119" s="34" t="s">
        <v>357</v>
      </c>
      <c r="B119" s="34" t="s">
        <v>100</v>
      </c>
      <c r="C119" s="35" t="s">
        <v>19</v>
      </c>
      <c r="D119" s="34" t="s">
        <v>106</v>
      </c>
      <c r="E119" s="40">
        <v>41635</v>
      </c>
      <c r="F119" s="34" t="s">
        <v>107</v>
      </c>
      <c r="G119" s="36">
        <v>41640</v>
      </c>
      <c r="H119" s="41">
        <v>11497.92</v>
      </c>
      <c r="I119" s="35" t="s">
        <v>108</v>
      </c>
      <c r="J119" s="38" t="s">
        <v>1</v>
      </c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</row>
    <row r="120" spans="1:91" s="29" customFormat="1" ht="18" customHeight="1">
      <c r="A120" s="34" t="s">
        <v>357</v>
      </c>
      <c r="B120" s="34" t="s">
        <v>100</v>
      </c>
      <c r="C120" s="35" t="s">
        <v>19</v>
      </c>
      <c r="D120" s="34" t="s">
        <v>111</v>
      </c>
      <c r="E120" s="40">
        <v>41624</v>
      </c>
      <c r="F120" s="34" t="s">
        <v>112</v>
      </c>
      <c r="G120" s="36">
        <v>41640</v>
      </c>
      <c r="H120" s="41">
        <v>11630.08</v>
      </c>
      <c r="I120" s="35" t="s">
        <v>113</v>
      </c>
      <c r="J120" s="38" t="s">
        <v>1</v>
      </c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</row>
    <row r="121" spans="1:91" s="29" customFormat="1" ht="18" customHeight="1">
      <c r="A121" s="34" t="s">
        <v>357</v>
      </c>
      <c r="B121" s="34" t="s">
        <v>100</v>
      </c>
      <c r="C121" s="35" t="s">
        <v>19</v>
      </c>
      <c r="D121" s="34" t="s">
        <v>114</v>
      </c>
      <c r="E121" s="40">
        <v>41639</v>
      </c>
      <c r="F121" s="34" t="s">
        <v>115</v>
      </c>
      <c r="G121" s="36">
        <v>41640</v>
      </c>
      <c r="H121" s="41">
        <v>26696.32</v>
      </c>
      <c r="I121" s="35" t="s">
        <v>116</v>
      </c>
      <c r="J121" s="38" t="s">
        <v>1</v>
      </c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</row>
    <row r="122" spans="1:91" s="29" customFormat="1" ht="18" customHeight="1">
      <c r="A122" s="34" t="s">
        <v>357</v>
      </c>
      <c r="B122" s="34" t="s">
        <v>100</v>
      </c>
      <c r="C122" s="35" t="s">
        <v>19</v>
      </c>
      <c r="D122" s="34" t="s">
        <v>117</v>
      </c>
      <c r="E122" s="40">
        <v>41639</v>
      </c>
      <c r="F122" s="34" t="s">
        <v>118</v>
      </c>
      <c r="G122" s="36">
        <v>41640</v>
      </c>
      <c r="H122" s="41">
        <v>28150.08</v>
      </c>
      <c r="I122" s="35" t="s">
        <v>119</v>
      </c>
      <c r="J122" s="38" t="s">
        <v>1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</row>
    <row r="123" spans="1:91" s="29" customFormat="1" ht="18" customHeight="1">
      <c r="A123" s="34" t="s">
        <v>357</v>
      </c>
      <c r="B123" s="34" t="s">
        <v>100</v>
      </c>
      <c r="C123" s="35" t="s">
        <v>19</v>
      </c>
      <c r="D123" s="34" t="s">
        <v>120</v>
      </c>
      <c r="E123" s="40">
        <v>41639</v>
      </c>
      <c r="F123" s="34" t="s">
        <v>121</v>
      </c>
      <c r="G123" s="36">
        <v>41640</v>
      </c>
      <c r="H123" s="41">
        <v>11630.08</v>
      </c>
      <c r="I123" s="35" t="s">
        <v>122</v>
      </c>
      <c r="J123" s="38" t="s">
        <v>1</v>
      </c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</row>
    <row r="124" spans="1:91" s="29" customFormat="1" ht="18" customHeight="1">
      <c r="A124" s="34" t="s">
        <v>357</v>
      </c>
      <c r="B124" s="34" t="s">
        <v>100</v>
      </c>
      <c r="C124" s="35" t="s">
        <v>19</v>
      </c>
      <c r="D124" s="34" t="s">
        <v>123</v>
      </c>
      <c r="E124" s="40">
        <v>41639</v>
      </c>
      <c r="F124" s="34" t="s">
        <v>124</v>
      </c>
      <c r="G124" s="36">
        <v>41640</v>
      </c>
      <c r="H124" s="41">
        <v>11497.92</v>
      </c>
      <c r="I124" s="35" t="s">
        <v>125</v>
      </c>
      <c r="J124" s="38" t="s">
        <v>1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</row>
    <row r="125" spans="1:91" s="29" customFormat="1" ht="18" customHeight="1">
      <c r="A125" s="34" t="s">
        <v>357</v>
      </c>
      <c r="B125" s="34" t="s">
        <v>136</v>
      </c>
      <c r="C125" s="35" t="s">
        <v>19</v>
      </c>
      <c r="D125" s="34" t="s">
        <v>132</v>
      </c>
      <c r="E125" s="40">
        <v>41635</v>
      </c>
      <c r="F125" s="34" t="s">
        <v>130</v>
      </c>
      <c r="G125" s="36">
        <v>41640</v>
      </c>
      <c r="H125" s="41">
        <v>9251.2</v>
      </c>
      <c r="I125" s="35" t="s">
        <v>131</v>
      </c>
      <c r="J125" s="38" t="s">
        <v>1</v>
      </c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</row>
    <row r="126" spans="1:91" s="29" customFormat="1" ht="18" customHeight="1">
      <c r="A126" s="34" t="s">
        <v>357</v>
      </c>
      <c r="B126" s="34" t="s">
        <v>136</v>
      </c>
      <c r="C126" s="35" t="s">
        <v>19</v>
      </c>
      <c r="D126" s="34" t="s">
        <v>133</v>
      </c>
      <c r="E126" s="40">
        <v>41639</v>
      </c>
      <c r="F126" s="34" t="s">
        <v>134</v>
      </c>
      <c r="G126" s="36">
        <v>41640</v>
      </c>
      <c r="H126" s="41">
        <v>8193.92</v>
      </c>
      <c r="I126" s="35" t="s">
        <v>135</v>
      </c>
      <c r="J126" s="38" t="s">
        <v>1</v>
      </c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</row>
    <row r="127" spans="1:91" s="29" customFormat="1" ht="18" customHeight="1">
      <c r="A127" s="34" t="s">
        <v>357</v>
      </c>
      <c r="B127" s="34" t="s">
        <v>136</v>
      </c>
      <c r="C127" s="35" t="s">
        <v>19</v>
      </c>
      <c r="D127" s="34" t="s">
        <v>137</v>
      </c>
      <c r="E127" s="40">
        <v>41639</v>
      </c>
      <c r="F127" s="34" t="s">
        <v>138</v>
      </c>
      <c r="G127" s="36">
        <v>41640</v>
      </c>
      <c r="H127" s="41">
        <v>9515.52</v>
      </c>
      <c r="I127" s="35" t="s">
        <v>139</v>
      </c>
      <c r="J127" s="38" t="s">
        <v>1</v>
      </c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</row>
    <row r="128" spans="1:91" s="29" customFormat="1" ht="18" customHeight="1">
      <c r="A128" s="34" t="s">
        <v>357</v>
      </c>
      <c r="B128" s="34" t="s">
        <v>136</v>
      </c>
      <c r="C128" s="35" t="s">
        <v>19</v>
      </c>
      <c r="D128" s="34" t="s">
        <v>140</v>
      </c>
      <c r="E128" s="40">
        <v>41639</v>
      </c>
      <c r="F128" s="34" t="s">
        <v>27</v>
      </c>
      <c r="G128" s="36">
        <v>41640</v>
      </c>
      <c r="H128" s="41">
        <v>7929.6</v>
      </c>
      <c r="I128" s="35" t="s">
        <v>122</v>
      </c>
      <c r="J128" s="38" t="s">
        <v>1</v>
      </c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</row>
    <row r="129" spans="1:91" s="29" customFormat="1" ht="18" customHeight="1">
      <c r="A129" s="34" t="s">
        <v>357</v>
      </c>
      <c r="B129" s="34" t="s">
        <v>136</v>
      </c>
      <c r="C129" s="35" t="s">
        <v>19</v>
      </c>
      <c r="D129" s="34" t="s">
        <v>141</v>
      </c>
      <c r="E129" s="40">
        <v>41638</v>
      </c>
      <c r="F129" s="34" t="s">
        <v>63</v>
      </c>
      <c r="G129" s="36">
        <v>41640</v>
      </c>
      <c r="H129" s="41">
        <v>8722.56</v>
      </c>
      <c r="I129" s="35" t="s">
        <v>142</v>
      </c>
      <c r="J129" s="38" t="s">
        <v>1</v>
      </c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</row>
    <row r="130" spans="1:91" s="29" customFormat="1" ht="18" customHeight="1">
      <c r="A130" s="34" t="s">
        <v>357</v>
      </c>
      <c r="B130" s="34" t="s">
        <v>136</v>
      </c>
      <c r="C130" s="35" t="s">
        <v>19</v>
      </c>
      <c r="D130" s="34" t="s">
        <v>143</v>
      </c>
      <c r="E130" s="40">
        <v>41635</v>
      </c>
      <c r="F130" s="34" t="s">
        <v>144</v>
      </c>
      <c r="G130" s="36">
        <v>41640</v>
      </c>
      <c r="H130" s="41">
        <v>9515.52</v>
      </c>
      <c r="I130" s="35" t="s">
        <v>125</v>
      </c>
      <c r="J130" s="38" t="s">
        <v>1</v>
      </c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</row>
    <row r="131" spans="1:91" s="29" customFormat="1" ht="18" customHeight="1">
      <c r="A131" s="34" t="s">
        <v>357</v>
      </c>
      <c r="B131" s="34" t="s">
        <v>136</v>
      </c>
      <c r="C131" s="35" t="s">
        <v>19</v>
      </c>
      <c r="D131" s="34" t="s">
        <v>145</v>
      </c>
      <c r="E131" s="40">
        <v>41624</v>
      </c>
      <c r="F131" s="34" t="s">
        <v>146</v>
      </c>
      <c r="G131" s="36">
        <v>41640</v>
      </c>
      <c r="H131" s="41">
        <v>9912</v>
      </c>
      <c r="I131" s="35" t="s">
        <v>147</v>
      </c>
      <c r="J131" s="38" t="s">
        <v>1</v>
      </c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</row>
    <row r="132" spans="1:91" s="29" customFormat="1" ht="18" customHeight="1">
      <c r="A132" s="34" t="s">
        <v>357</v>
      </c>
      <c r="B132" s="34" t="s">
        <v>136</v>
      </c>
      <c r="C132" s="35" t="s">
        <v>19</v>
      </c>
      <c r="D132" s="34" t="s">
        <v>148</v>
      </c>
      <c r="E132" s="40">
        <v>41624</v>
      </c>
      <c r="F132" s="34" t="s">
        <v>149</v>
      </c>
      <c r="G132" s="36">
        <v>41640</v>
      </c>
      <c r="H132" s="41">
        <v>9383.36</v>
      </c>
      <c r="I132" s="35" t="s">
        <v>150</v>
      </c>
      <c r="J132" s="38" t="s">
        <v>1</v>
      </c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</row>
    <row r="133" spans="1:91" s="10" customFormat="1" ht="18.75" customHeight="1">
      <c r="A133" s="34"/>
      <c r="B133" s="34"/>
      <c r="C133" s="39" t="s">
        <v>60</v>
      </c>
      <c r="D133" s="34"/>
      <c r="E133" s="36"/>
      <c r="F133" s="34"/>
      <c r="G133" s="36"/>
      <c r="H133" s="32">
        <f>SUM(H68:H132)</f>
        <v>1046886.5600000002</v>
      </c>
      <c r="I133" s="35"/>
      <c r="J133" s="38"/>
      <c r="K133" s="1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</row>
    <row r="134" spans="1:91" s="10" customFormat="1" ht="18.75" customHeight="1">
      <c r="A134" s="34" t="s">
        <v>474</v>
      </c>
      <c r="B134" s="34" t="s">
        <v>515</v>
      </c>
      <c r="C134" s="35" t="s">
        <v>475</v>
      </c>
      <c r="D134" s="34" t="s">
        <v>526</v>
      </c>
      <c r="E134" s="36">
        <v>41638</v>
      </c>
      <c r="F134" s="34" t="s">
        <v>527</v>
      </c>
      <c r="G134" s="36">
        <v>41642</v>
      </c>
      <c r="H134" s="37">
        <v>9000000</v>
      </c>
      <c r="I134" s="35" t="s">
        <v>528</v>
      </c>
      <c r="J134" s="38" t="s">
        <v>46</v>
      </c>
      <c r="K134" s="1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</row>
    <row r="135" spans="1:91" s="10" customFormat="1" ht="18.75" customHeight="1">
      <c r="A135" s="34"/>
      <c r="B135" s="34"/>
      <c r="C135" s="39" t="s">
        <v>476</v>
      </c>
      <c r="D135" s="34"/>
      <c r="E135" s="36"/>
      <c r="F135" s="34"/>
      <c r="G135" s="36"/>
      <c r="H135" s="32">
        <f>SUM(H134)</f>
        <v>9000000</v>
      </c>
      <c r="I135" s="35"/>
      <c r="J135" s="38"/>
      <c r="K135" s="1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</row>
    <row r="136" spans="1:91" s="10" customFormat="1" ht="18.75" customHeight="1">
      <c r="A136" s="34" t="s">
        <v>358</v>
      </c>
      <c r="B136" s="34" t="s">
        <v>367</v>
      </c>
      <c r="C136" s="35" t="s">
        <v>407</v>
      </c>
      <c r="D136" s="34" t="s">
        <v>408</v>
      </c>
      <c r="E136" s="36">
        <v>41505</v>
      </c>
      <c r="F136" s="34" t="s">
        <v>409</v>
      </c>
      <c r="G136" s="36">
        <v>41648</v>
      </c>
      <c r="H136" s="37">
        <v>346360</v>
      </c>
      <c r="I136" s="35" t="s">
        <v>410</v>
      </c>
      <c r="J136" s="38" t="s">
        <v>344</v>
      </c>
      <c r="K136" s="1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</row>
    <row r="137" spans="1:91" s="10" customFormat="1" ht="18.75" customHeight="1">
      <c r="A137" s="34"/>
      <c r="B137" s="34"/>
      <c r="C137" s="39" t="s">
        <v>41</v>
      </c>
      <c r="D137" s="34"/>
      <c r="E137" s="36"/>
      <c r="F137" s="34"/>
      <c r="G137" s="36"/>
      <c r="H137" s="32">
        <f>SUM(H136)</f>
        <v>346360</v>
      </c>
      <c r="I137" s="35"/>
      <c r="J137" s="38"/>
      <c r="K137" s="1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</row>
    <row r="138" spans="1:91" s="10" customFormat="1" ht="18.75" customHeight="1">
      <c r="A138" s="34" t="s">
        <v>411</v>
      </c>
      <c r="B138" s="34" t="s">
        <v>284</v>
      </c>
      <c r="C138" s="35" t="s">
        <v>289</v>
      </c>
      <c r="D138" s="34" t="s">
        <v>290</v>
      </c>
      <c r="E138" s="36">
        <v>41652</v>
      </c>
      <c r="F138" s="34" t="s">
        <v>291</v>
      </c>
      <c r="G138" s="36">
        <v>41666</v>
      </c>
      <c r="H138" s="37">
        <v>39004.9</v>
      </c>
      <c r="I138" s="35" t="s">
        <v>292</v>
      </c>
      <c r="J138" s="38" t="s">
        <v>1</v>
      </c>
      <c r="K138" s="1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</row>
    <row r="139" spans="1:91" s="10" customFormat="1" ht="18.75" customHeight="1">
      <c r="A139" s="34" t="s">
        <v>411</v>
      </c>
      <c r="B139" s="34" t="s">
        <v>156</v>
      </c>
      <c r="C139" s="35" t="s">
        <v>6</v>
      </c>
      <c r="D139" s="34" t="s">
        <v>167</v>
      </c>
      <c r="E139" s="36">
        <v>41605</v>
      </c>
      <c r="F139" s="34" t="s">
        <v>168</v>
      </c>
      <c r="G139" s="36">
        <v>41647</v>
      </c>
      <c r="H139" s="37">
        <v>37075.6</v>
      </c>
      <c r="I139" s="35" t="s">
        <v>64</v>
      </c>
      <c r="J139" s="38" t="s">
        <v>1</v>
      </c>
      <c r="K139" s="1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</row>
    <row r="140" spans="1:91" s="10" customFormat="1" ht="18.75" customHeight="1">
      <c r="A140" s="34" t="s">
        <v>411</v>
      </c>
      <c r="B140" s="34" t="s">
        <v>284</v>
      </c>
      <c r="C140" s="35" t="s">
        <v>293</v>
      </c>
      <c r="D140" s="34" t="s">
        <v>186</v>
      </c>
      <c r="E140" s="36">
        <v>41675</v>
      </c>
      <c r="F140" s="34" t="s">
        <v>294</v>
      </c>
      <c r="G140" s="36">
        <v>41659</v>
      </c>
      <c r="H140" s="37">
        <v>122400.03</v>
      </c>
      <c r="I140" s="35" t="s">
        <v>295</v>
      </c>
      <c r="J140" s="38" t="s">
        <v>1</v>
      </c>
      <c r="K140" s="1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</row>
    <row r="141" spans="1:91" s="10" customFormat="1" ht="18.75" customHeight="1">
      <c r="A141" s="34"/>
      <c r="B141" s="34"/>
      <c r="C141" s="39" t="s">
        <v>32</v>
      </c>
      <c r="D141" s="34"/>
      <c r="E141" s="36"/>
      <c r="F141" s="34"/>
      <c r="G141" s="36"/>
      <c r="H141" s="32">
        <f>SUM(H138:H140)</f>
        <v>198480.53</v>
      </c>
      <c r="I141" s="35"/>
      <c r="J141" s="38"/>
      <c r="K141" s="1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</row>
    <row r="142" spans="1:91" s="29" customFormat="1" ht="18" customHeight="1">
      <c r="A142" s="34" t="s">
        <v>510</v>
      </c>
      <c r="B142" s="34" t="s">
        <v>194</v>
      </c>
      <c r="C142" s="35" t="s">
        <v>202</v>
      </c>
      <c r="D142" s="34" t="s">
        <v>205</v>
      </c>
      <c r="E142" s="40">
        <v>41621</v>
      </c>
      <c r="F142" s="34" t="s">
        <v>80</v>
      </c>
      <c r="G142" s="36">
        <v>41647</v>
      </c>
      <c r="H142" s="41">
        <v>15174.8</v>
      </c>
      <c r="I142" s="35" t="s">
        <v>206</v>
      </c>
      <c r="J142" s="38" t="s">
        <v>1</v>
      </c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</row>
    <row r="143" spans="1:91" s="10" customFormat="1" ht="18.75" customHeight="1">
      <c r="A143" s="34"/>
      <c r="B143" s="34"/>
      <c r="C143" s="39" t="s">
        <v>207</v>
      </c>
      <c r="D143" s="34"/>
      <c r="E143" s="36"/>
      <c r="F143" s="34"/>
      <c r="G143" s="36"/>
      <c r="H143" s="32">
        <v>15174.8</v>
      </c>
      <c r="I143" s="35"/>
      <c r="J143" s="38"/>
      <c r="K143" s="1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</row>
    <row r="144" spans="1:91" s="10" customFormat="1" ht="18.75" customHeight="1">
      <c r="A144" s="34" t="s">
        <v>359</v>
      </c>
      <c r="B144" s="34" t="s">
        <v>243</v>
      </c>
      <c r="C144" s="35" t="s">
        <v>257</v>
      </c>
      <c r="D144" s="34" t="s">
        <v>258</v>
      </c>
      <c r="E144" s="36">
        <v>41653</v>
      </c>
      <c r="F144" s="34" t="s">
        <v>259</v>
      </c>
      <c r="G144" s="36">
        <v>41657</v>
      </c>
      <c r="H144" s="37">
        <v>40680.5</v>
      </c>
      <c r="I144" s="35" t="s">
        <v>260</v>
      </c>
      <c r="J144" s="38" t="s">
        <v>1</v>
      </c>
      <c r="K144" s="1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</row>
    <row r="145" spans="1:91" s="29" customFormat="1" ht="18" customHeight="1">
      <c r="A145" s="34" t="s">
        <v>359</v>
      </c>
      <c r="B145" s="34" t="s">
        <v>194</v>
      </c>
      <c r="C145" s="35" t="s">
        <v>202</v>
      </c>
      <c r="D145" s="34" t="s">
        <v>154</v>
      </c>
      <c r="E145" s="40">
        <v>41649</v>
      </c>
      <c r="F145" s="34" t="s">
        <v>203</v>
      </c>
      <c r="G145" s="36">
        <v>41654</v>
      </c>
      <c r="H145" s="41">
        <v>11564</v>
      </c>
      <c r="I145" s="35" t="s">
        <v>204</v>
      </c>
      <c r="J145" s="38" t="s">
        <v>1</v>
      </c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</row>
    <row r="146" spans="1:91" s="10" customFormat="1" ht="18.75" customHeight="1">
      <c r="A146" s="34" t="s">
        <v>359</v>
      </c>
      <c r="B146" s="34" t="s">
        <v>367</v>
      </c>
      <c r="C146" s="35" t="s">
        <v>412</v>
      </c>
      <c r="D146" s="34" t="s">
        <v>413</v>
      </c>
      <c r="E146" s="36">
        <v>41635</v>
      </c>
      <c r="F146" s="34" t="s">
        <v>37</v>
      </c>
      <c r="G146" s="36">
        <v>41654</v>
      </c>
      <c r="H146" s="37">
        <v>8651.51</v>
      </c>
      <c r="I146" s="35" t="s">
        <v>414</v>
      </c>
      <c r="J146" s="38" t="s">
        <v>24</v>
      </c>
      <c r="K146" s="1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</row>
    <row r="147" spans="1:91" s="10" customFormat="1" ht="18.75" customHeight="1">
      <c r="A147" s="34"/>
      <c r="B147" s="34"/>
      <c r="C147" s="39" t="s">
        <v>261</v>
      </c>
      <c r="D147" s="34"/>
      <c r="E147" s="36"/>
      <c r="F147" s="34"/>
      <c r="G147" s="36"/>
      <c r="H147" s="32">
        <f>SUM(H144:H146)</f>
        <v>60896.01</v>
      </c>
      <c r="I147" s="35"/>
      <c r="J147" s="38"/>
      <c r="K147" s="1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</row>
    <row r="148" spans="1:91" s="10" customFormat="1" ht="18.75" customHeight="1">
      <c r="A148" s="34" t="s">
        <v>360</v>
      </c>
      <c r="B148" s="34" t="s">
        <v>477</v>
      </c>
      <c r="C148" s="35" t="s">
        <v>492</v>
      </c>
      <c r="D148" s="34" t="s">
        <v>498</v>
      </c>
      <c r="E148" s="36">
        <v>41680</v>
      </c>
      <c r="F148" s="34" t="s">
        <v>499</v>
      </c>
      <c r="G148" s="36">
        <v>41661</v>
      </c>
      <c r="H148" s="37">
        <v>40434.06</v>
      </c>
      <c r="I148" s="35" t="s">
        <v>500</v>
      </c>
      <c r="J148" s="38" t="s">
        <v>12</v>
      </c>
      <c r="K148" s="1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</row>
    <row r="149" spans="1:91" s="10" customFormat="1" ht="18.75" customHeight="1">
      <c r="A149" s="34" t="s">
        <v>360</v>
      </c>
      <c r="B149" s="34" t="s">
        <v>243</v>
      </c>
      <c r="C149" s="35" t="s">
        <v>266</v>
      </c>
      <c r="D149" s="34" t="s">
        <v>179</v>
      </c>
      <c r="E149" s="36">
        <v>41663</v>
      </c>
      <c r="F149" s="34" t="s">
        <v>262</v>
      </c>
      <c r="G149" s="36">
        <v>41666</v>
      </c>
      <c r="H149" s="37">
        <v>745500</v>
      </c>
      <c r="I149" s="35" t="s">
        <v>267</v>
      </c>
      <c r="J149" s="38" t="s">
        <v>1</v>
      </c>
      <c r="K149" s="1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</row>
    <row r="150" spans="1:91" s="29" customFormat="1" ht="18" customHeight="1">
      <c r="A150" s="34" t="s">
        <v>360</v>
      </c>
      <c r="B150" s="34" t="s">
        <v>178</v>
      </c>
      <c r="C150" s="35" t="s">
        <v>23</v>
      </c>
      <c r="D150" s="34" t="s">
        <v>182</v>
      </c>
      <c r="E150" s="40">
        <v>41654</v>
      </c>
      <c r="F150" s="34" t="s">
        <v>183</v>
      </c>
      <c r="G150" s="36">
        <v>41652</v>
      </c>
      <c r="H150" s="41">
        <v>989600</v>
      </c>
      <c r="I150" s="35" t="s">
        <v>3</v>
      </c>
      <c r="J150" s="38" t="s">
        <v>1</v>
      </c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</row>
    <row r="151" spans="1:91" s="10" customFormat="1" ht="18.75" customHeight="1">
      <c r="A151" s="34"/>
      <c r="B151" s="34"/>
      <c r="C151" s="39" t="s">
        <v>268</v>
      </c>
      <c r="D151" s="34"/>
      <c r="E151" s="36"/>
      <c r="F151" s="34"/>
      <c r="G151" s="36"/>
      <c r="H151" s="32">
        <f>SUM(H148:H150)</f>
        <v>1775534.06</v>
      </c>
      <c r="I151" s="35"/>
      <c r="J151" s="38"/>
      <c r="K151" s="1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</row>
    <row r="152" spans="1:91" s="10" customFormat="1" ht="18.75" customHeight="1">
      <c r="A152" s="34" t="s">
        <v>416</v>
      </c>
      <c r="B152" s="34" t="s">
        <v>209</v>
      </c>
      <c r="C152" s="35" t="s">
        <v>266</v>
      </c>
      <c r="D152" s="34" t="s">
        <v>164</v>
      </c>
      <c r="E152" s="36">
        <v>41656</v>
      </c>
      <c r="F152" s="34" t="s">
        <v>239</v>
      </c>
      <c r="G152" s="36">
        <v>41659</v>
      </c>
      <c r="H152" s="37">
        <v>883600</v>
      </c>
      <c r="I152" s="35" t="s">
        <v>240</v>
      </c>
      <c r="J152" s="38" t="s">
        <v>1</v>
      </c>
      <c r="K152" s="1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</row>
    <row r="153" spans="1:91" s="10" customFormat="1" ht="18.75" customHeight="1">
      <c r="A153" s="34" t="s">
        <v>416</v>
      </c>
      <c r="B153" s="34" t="s">
        <v>243</v>
      </c>
      <c r="C153" s="35" t="s">
        <v>266</v>
      </c>
      <c r="D153" s="34" t="s">
        <v>263</v>
      </c>
      <c r="E153" s="36">
        <v>41663</v>
      </c>
      <c r="F153" s="34" t="s">
        <v>264</v>
      </c>
      <c r="G153" s="36">
        <v>41666</v>
      </c>
      <c r="H153" s="37">
        <v>317016</v>
      </c>
      <c r="I153" s="35" t="s">
        <v>265</v>
      </c>
      <c r="J153" s="38" t="s">
        <v>1</v>
      </c>
      <c r="K153" s="1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</row>
    <row r="154" spans="1:91" s="10" customFormat="1" ht="21" customHeight="1">
      <c r="A154" s="34" t="s">
        <v>416</v>
      </c>
      <c r="B154" s="34" t="s">
        <v>320</v>
      </c>
      <c r="C154" s="35" t="s">
        <v>266</v>
      </c>
      <c r="D154" s="34" t="s">
        <v>332</v>
      </c>
      <c r="E154" s="36">
        <v>41675</v>
      </c>
      <c r="F154" s="34" t="s">
        <v>333</v>
      </c>
      <c r="G154" s="36">
        <v>41669</v>
      </c>
      <c r="H154" s="37">
        <v>892400</v>
      </c>
      <c r="I154" s="35" t="s">
        <v>334</v>
      </c>
      <c r="J154" s="38" t="s">
        <v>1</v>
      </c>
      <c r="K154" s="1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</row>
    <row r="155" spans="1:91" s="29" customFormat="1" ht="18" customHeight="1">
      <c r="A155" s="34" t="s">
        <v>416</v>
      </c>
      <c r="B155" s="34" t="s">
        <v>84</v>
      </c>
      <c r="C155" s="35" t="s">
        <v>23</v>
      </c>
      <c r="D155" s="34" t="s">
        <v>85</v>
      </c>
      <c r="E155" s="40">
        <v>41638</v>
      </c>
      <c r="F155" s="34" t="s">
        <v>86</v>
      </c>
      <c r="G155" s="36">
        <v>41642</v>
      </c>
      <c r="H155" s="41">
        <v>439400</v>
      </c>
      <c r="I155" s="35" t="s">
        <v>51</v>
      </c>
      <c r="J155" s="38" t="s">
        <v>1</v>
      </c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</row>
    <row r="156" spans="1:91" s="29" customFormat="1" ht="18" customHeight="1">
      <c r="A156" s="34" t="s">
        <v>416</v>
      </c>
      <c r="B156" s="34" t="s">
        <v>178</v>
      </c>
      <c r="C156" s="35" t="s">
        <v>23</v>
      </c>
      <c r="D156" s="34" t="s">
        <v>180</v>
      </c>
      <c r="E156" s="40">
        <v>41654</v>
      </c>
      <c r="F156" s="34" t="s">
        <v>181</v>
      </c>
      <c r="G156" s="36">
        <v>41649</v>
      </c>
      <c r="H156" s="41">
        <v>768950</v>
      </c>
      <c r="I156" s="35" t="s">
        <v>51</v>
      </c>
      <c r="J156" s="38" t="s">
        <v>1</v>
      </c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</row>
    <row r="157" spans="1:91" s="10" customFormat="1" ht="18.75" customHeight="1">
      <c r="A157" s="34"/>
      <c r="B157" s="34"/>
      <c r="C157" s="39" t="s">
        <v>238</v>
      </c>
      <c r="D157" s="34"/>
      <c r="E157" s="36"/>
      <c r="F157" s="34"/>
      <c r="G157" s="36"/>
      <c r="H157" s="32">
        <f>SUM(H152:H156)</f>
        <v>3301366</v>
      </c>
      <c r="I157" s="35"/>
      <c r="J157" s="38"/>
      <c r="K157" s="1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</row>
    <row r="158" spans="1:91" s="10" customFormat="1" ht="18.75" customHeight="1">
      <c r="A158" s="34" t="s">
        <v>502</v>
      </c>
      <c r="B158" s="34" t="s">
        <v>477</v>
      </c>
      <c r="C158" s="35" t="s">
        <v>506</v>
      </c>
      <c r="D158" s="34" t="s">
        <v>195</v>
      </c>
      <c r="E158" s="36">
        <v>41663</v>
      </c>
      <c r="F158" s="34" t="s">
        <v>503</v>
      </c>
      <c r="G158" s="36">
        <v>41669</v>
      </c>
      <c r="H158" s="37">
        <v>703959.92</v>
      </c>
      <c r="I158" s="35" t="s">
        <v>505</v>
      </c>
      <c r="J158" s="38" t="s">
        <v>13</v>
      </c>
      <c r="K158" s="1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</row>
    <row r="159" spans="1:91" s="10" customFormat="1" ht="18.75" customHeight="1">
      <c r="A159" s="34"/>
      <c r="B159" s="34"/>
      <c r="C159" s="35"/>
      <c r="D159" s="34"/>
      <c r="E159" s="36"/>
      <c r="F159" s="34" t="s">
        <v>504</v>
      </c>
      <c r="G159" s="36">
        <v>41677</v>
      </c>
      <c r="H159" s="32"/>
      <c r="I159" s="35"/>
      <c r="J159" s="38"/>
      <c r="K159" s="1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</row>
    <row r="160" spans="1:91" s="10" customFormat="1" ht="18.75" customHeight="1">
      <c r="A160" s="34"/>
      <c r="B160" s="34"/>
      <c r="C160" s="39" t="s">
        <v>501</v>
      </c>
      <c r="D160" s="34"/>
      <c r="E160" s="36"/>
      <c r="F160" s="34"/>
      <c r="G160" s="36"/>
      <c r="H160" s="32">
        <f>SUM(H158:H159)</f>
        <v>703959.92</v>
      </c>
      <c r="I160" s="35"/>
      <c r="J160" s="38"/>
      <c r="K160" s="1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</row>
    <row r="161" spans="1:91" s="10" customFormat="1" ht="18.75" customHeight="1">
      <c r="A161" s="34" t="s">
        <v>532</v>
      </c>
      <c r="B161" s="34" t="s">
        <v>529</v>
      </c>
      <c r="C161" s="35" t="s">
        <v>49</v>
      </c>
      <c r="D161" s="34" t="s">
        <v>533</v>
      </c>
      <c r="E161" s="36">
        <v>41689</v>
      </c>
      <c r="F161" s="34" t="s">
        <v>534</v>
      </c>
      <c r="G161" s="36">
        <v>41669</v>
      </c>
      <c r="H161" s="37">
        <v>56985</v>
      </c>
      <c r="I161" s="35" t="s">
        <v>535</v>
      </c>
      <c r="J161" s="38" t="s">
        <v>48</v>
      </c>
      <c r="K161" s="1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</row>
    <row r="162" spans="1:91" s="10" customFormat="1" ht="18.75" customHeight="1">
      <c r="A162" s="34" t="s">
        <v>522</v>
      </c>
      <c r="B162" s="34" t="s">
        <v>515</v>
      </c>
      <c r="C162" s="35" t="s">
        <v>83</v>
      </c>
      <c r="D162" s="34" t="s">
        <v>480</v>
      </c>
      <c r="E162" s="36">
        <v>41667</v>
      </c>
      <c r="F162" s="34" t="s">
        <v>523</v>
      </c>
      <c r="G162" s="36">
        <v>41670</v>
      </c>
      <c r="H162" s="37">
        <v>253998.6</v>
      </c>
      <c r="I162" s="35" t="s">
        <v>524</v>
      </c>
      <c r="J162" s="38" t="s">
        <v>21</v>
      </c>
      <c r="K162" s="1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</row>
    <row r="163" spans="1:91" s="10" customFormat="1" ht="18.75" customHeight="1">
      <c r="A163" s="34"/>
      <c r="B163" s="34"/>
      <c r="C163" s="39" t="s">
        <v>525</v>
      </c>
      <c r="D163" s="34"/>
      <c r="E163" s="36"/>
      <c r="F163" s="34"/>
      <c r="G163" s="36"/>
      <c r="H163" s="32">
        <f>SUM(H161:H162)</f>
        <v>310983.6</v>
      </c>
      <c r="I163" s="35"/>
      <c r="J163" s="38"/>
      <c r="K163" s="1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</row>
    <row r="164" spans="1:91" s="10" customFormat="1" ht="18.75" customHeight="1">
      <c r="A164" s="34" t="s">
        <v>415</v>
      </c>
      <c r="B164" s="34" t="s">
        <v>98</v>
      </c>
      <c r="C164" s="35" t="s">
        <v>226</v>
      </c>
      <c r="D164" s="34" t="s">
        <v>155</v>
      </c>
      <c r="E164" s="36">
        <v>41649</v>
      </c>
      <c r="F164" s="34" t="s">
        <v>227</v>
      </c>
      <c r="G164" s="36">
        <v>41656</v>
      </c>
      <c r="H164" s="37">
        <v>4700.01</v>
      </c>
      <c r="I164" s="35" t="s">
        <v>229</v>
      </c>
      <c r="J164" s="38" t="s">
        <v>9</v>
      </c>
      <c r="K164" s="1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</row>
    <row r="165" spans="1:91" s="10" customFormat="1" ht="18.75" customHeight="1">
      <c r="A165" s="34" t="s">
        <v>415</v>
      </c>
      <c r="B165" s="34" t="s">
        <v>288</v>
      </c>
      <c r="C165" s="35" t="s">
        <v>296</v>
      </c>
      <c r="D165" s="34" t="s">
        <v>311</v>
      </c>
      <c r="E165" s="36">
        <v>41655</v>
      </c>
      <c r="F165" s="34" t="s">
        <v>53</v>
      </c>
      <c r="G165" s="36">
        <v>41669</v>
      </c>
      <c r="H165" s="37">
        <v>66965</v>
      </c>
      <c r="I165" s="35" t="s">
        <v>297</v>
      </c>
      <c r="J165" s="38" t="s">
        <v>55</v>
      </c>
      <c r="K165" s="1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</row>
    <row r="166" spans="1:91" s="10" customFormat="1" ht="18.75" customHeight="1">
      <c r="A166" s="34" t="s">
        <v>415</v>
      </c>
      <c r="B166" s="34" t="s">
        <v>156</v>
      </c>
      <c r="C166" s="35" t="s">
        <v>65</v>
      </c>
      <c r="D166" s="34" t="s">
        <v>8</v>
      </c>
      <c r="E166" s="36">
        <v>41614</v>
      </c>
      <c r="F166" s="34" t="s">
        <v>169</v>
      </c>
      <c r="G166" s="36">
        <v>41654</v>
      </c>
      <c r="H166" s="37">
        <v>8362.54</v>
      </c>
      <c r="I166" s="35" t="s">
        <v>170</v>
      </c>
      <c r="J166" s="38" t="s">
        <v>24</v>
      </c>
      <c r="K166" s="1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</row>
    <row r="167" spans="1:91" s="10" customFormat="1" ht="18.75" customHeight="1">
      <c r="A167" s="34"/>
      <c r="B167" s="34"/>
      <c r="C167" s="39" t="s">
        <v>228</v>
      </c>
      <c r="D167" s="34"/>
      <c r="E167" s="36"/>
      <c r="F167" s="34"/>
      <c r="G167" s="36"/>
      <c r="H167" s="32">
        <f>SUM(H164:H166)</f>
        <v>80027.54999999999</v>
      </c>
      <c r="I167" s="35"/>
      <c r="J167" s="38"/>
      <c r="K167" s="1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</row>
    <row r="168" spans="1:91" s="10" customFormat="1" ht="18.75" customHeight="1">
      <c r="A168" s="34" t="s">
        <v>361</v>
      </c>
      <c r="B168" s="34" t="s">
        <v>284</v>
      </c>
      <c r="C168" s="35" t="s">
        <v>257</v>
      </c>
      <c r="D168" s="34" t="s">
        <v>301</v>
      </c>
      <c r="E168" s="36" t="s">
        <v>302</v>
      </c>
      <c r="F168" s="34" t="s">
        <v>16</v>
      </c>
      <c r="G168" s="36">
        <v>41667</v>
      </c>
      <c r="H168" s="37">
        <v>2124</v>
      </c>
      <c r="I168" s="35" t="s">
        <v>303</v>
      </c>
      <c r="J168" s="38" t="s">
        <v>192</v>
      </c>
      <c r="K168" s="1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</row>
    <row r="169" spans="1:91" s="10" customFormat="1" ht="18.75" customHeight="1">
      <c r="A169" s="34" t="s">
        <v>361</v>
      </c>
      <c r="B169" s="34" t="s">
        <v>284</v>
      </c>
      <c r="C169" s="35" t="s">
        <v>289</v>
      </c>
      <c r="D169" s="34" t="s">
        <v>298</v>
      </c>
      <c r="E169" s="36">
        <v>41652</v>
      </c>
      <c r="F169" s="34" t="s">
        <v>299</v>
      </c>
      <c r="G169" s="36">
        <v>41666</v>
      </c>
      <c r="H169" s="37">
        <v>17100.56</v>
      </c>
      <c r="I169" s="35" t="s">
        <v>300</v>
      </c>
      <c r="J169" s="38" t="s">
        <v>2</v>
      </c>
      <c r="K169" s="1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</row>
    <row r="170" spans="1:91" s="10" customFormat="1" ht="18.75" customHeight="1">
      <c r="A170" s="34"/>
      <c r="B170" s="34"/>
      <c r="C170" s="39" t="s">
        <v>309</v>
      </c>
      <c r="D170" s="34"/>
      <c r="E170" s="36"/>
      <c r="F170" s="34"/>
      <c r="G170" s="36"/>
      <c r="H170" s="32">
        <f>SUM(H168:H169)</f>
        <v>19224.56</v>
      </c>
      <c r="I170" s="35"/>
      <c r="J170" s="38"/>
      <c r="K170" s="1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</row>
    <row r="171" spans="1:91" s="10" customFormat="1" ht="18.75" customHeight="1">
      <c r="A171" s="34" t="s">
        <v>417</v>
      </c>
      <c r="B171" s="34" t="s">
        <v>156</v>
      </c>
      <c r="C171" s="35" t="s">
        <v>171</v>
      </c>
      <c r="D171" s="34" t="s">
        <v>172</v>
      </c>
      <c r="E171" s="36">
        <v>41617</v>
      </c>
      <c r="F171" s="34" t="s">
        <v>31</v>
      </c>
      <c r="G171" s="36">
        <v>41654</v>
      </c>
      <c r="H171" s="37">
        <v>135936</v>
      </c>
      <c r="I171" s="35" t="s">
        <v>173</v>
      </c>
      <c r="J171" s="38" t="s">
        <v>1</v>
      </c>
      <c r="K171" s="1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</row>
    <row r="172" spans="1:91" s="10" customFormat="1" ht="18.75" customHeight="1">
      <c r="A172" s="34" t="s">
        <v>417</v>
      </c>
      <c r="B172" s="34" t="s">
        <v>288</v>
      </c>
      <c r="C172" s="35" t="s">
        <v>304</v>
      </c>
      <c r="D172" s="34" t="s">
        <v>305</v>
      </c>
      <c r="E172" s="36">
        <v>41661</v>
      </c>
      <c r="F172" s="34" t="s">
        <v>45</v>
      </c>
      <c r="G172" s="36">
        <v>41669</v>
      </c>
      <c r="H172" s="37">
        <v>12036</v>
      </c>
      <c r="I172" s="35" t="s">
        <v>307</v>
      </c>
      <c r="J172" s="38" t="s">
        <v>78</v>
      </c>
      <c r="K172" s="1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</row>
    <row r="173" spans="1:91" s="10" customFormat="1" ht="18.75" customHeight="1">
      <c r="A173" s="34" t="s">
        <v>417</v>
      </c>
      <c r="B173" s="34" t="s">
        <v>94</v>
      </c>
      <c r="C173" s="35" t="s">
        <v>7</v>
      </c>
      <c r="D173" s="34" t="s">
        <v>95</v>
      </c>
      <c r="E173" s="36">
        <v>41491</v>
      </c>
      <c r="F173" s="34" t="s">
        <v>96</v>
      </c>
      <c r="G173" s="36">
        <v>41646</v>
      </c>
      <c r="H173" s="37">
        <v>545580.08</v>
      </c>
      <c r="I173" s="35" t="s">
        <v>97</v>
      </c>
      <c r="J173" s="38" t="s">
        <v>47</v>
      </c>
      <c r="K173" s="1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</row>
    <row r="174" spans="1:91" s="10" customFormat="1" ht="18.75" customHeight="1">
      <c r="A174" s="34"/>
      <c r="B174" s="34"/>
      <c r="C174" s="39" t="s">
        <v>306</v>
      </c>
      <c r="D174" s="34"/>
      <c r="E174" s="36"/>
      <c r="F174" s="34"/>
      <c r="G174" s="36"/>
      <c r="H174" s="32">
        <f>SUM(H171:H173)</f>
        <v>693552.08</v>
      </c>
      <c r="I174" s="35"/>
      <c r="J174" s="38"/>
      <c r="K174" s="1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</row>
    <row r="175" spans="1:91" s="10" customFormat="1" ht="18.75" customHeight="1">
      <c r="A175" s="34" t="s">
        <v>513</v>
      </c>
      <c r="B175" s="34" t="s">
        <v>156</v>
      </c>
      <c r="C175" s="35" t="s">
        <v>176</v>
      </c>
      <c r="D175" s="34" t="s">
        <v>62</v>
      </c>
      <c r="E175" s="36">
        <v>41414</v>
      </c>
      <c r="F175" s="34" t="s">
        <v>54</v>
      </c>
      <c r="G175" s="36">
        <v>41654</v>
      </c>
      <c r="H175" s="37">
        <v>2175452.58</v>
      </c>
      <c r="I175" s="35" t="s">
        <v>188</v>
      </c>
      <c r="J175" s="38" t="s">
        <v>13</v>
      </c>
      <c r="K175" s="1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</row>
    <row r="176" spans="1:91" s="10" customFormat="1" ht="18.75" customHeight="1">
      <c r="A176" s="34"/>
      <c r="B176" s="34"/>
      <c r="C176" s="39" t="s">
        <v>514</v>
      </c>
      <c r="D176" s="34"/>
      <c r="E176" s="36"/>
      <c r="F176" s="34"/>
      <c r="G176" s="36"/>
      <c r="H176" s="32">
        <f>SUM(H175)</f>
        <v>2175452.58</v>
      </c>
      <c r="I176" s="35"/>
      <c r="J176" s="38"/>
      <c r="K176" s="1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</row>
    <row r="177" spans="1:91" s="10" customFormat="1" ht="18.75" customHeight="1">
      <c r="A177" s="34" t="s">
        <v>418</v>
      </c>
      <c r="B177" s="34" t="s">
        <v>320</v>
      </c>
      <c r="C177" s="35" t="s">
        <v>337</v>
      </c>
      <c r="D177" s="34" t="s">
        <v>338</v>
      </c>
      <c r="E177" s="36">
        <v>41237</v>
      </c>
      <c r="F177" s="34" t="s">
        <v>339</v>
      </c>
      <c r="G177" s="36">
        <v>41655</v>
      </c>
      <c r="H177" s="37">
        <v>4015633.95</v>
      </c>
      <c r="I177" s="35" t="s">
        <v>341</v>
      </c>
      <c r="J177" s="38" t="s">
        <v>13</v>
      </c>
      <c r="K177" s="1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</row>
    <row r="178" spans="1:91" s="10" customFormat="1" ht="18.75" customHeight="1">
      <c r="A178" s="34"/>
      <c r="B178" s="34"/>
      <c r="C178" s="39" t="s">
        <v>340</v>
      </c>
      <c r="D178" s="34"/>
      <c r="E178" s="36"/>
      <c r="F178" s="34"/>
      <c r="G178" s="36"/>
      <c r="H178" s="32">
        <f>SUM(H177)</f>
        <v>4015633.95</v>
      </c>
      <c r="I178" s="35"/>
      <c r="J178" s="38"/>
      <c r="K178" s="1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</row>
    <row r="179" spans="1:91" s="10" customFormat="1" ht="21" customHeight="1">
      <c r="A179" s="34" t="s">
        <v>511</v>
      </c>
      <c r="B179" s="34" t="s">
        <v>100</v>
      </c>
      <c r="C179" s="35" t="s">
        <v>126</v>
      </c>
      <c r="D179" s="34" t="s">
        <v>127</v>
      </c>
      <c r="E179" s="36">
        <v>41488</v>
      </c>
      <c r="F179" s="34" t="s">
        <v>128</v>
      </c>
      <c r="G179" s="36">
        <v>41653</v>
      </c>
      <c r="H179" s="37">
        <v>3148173.18</v>
      </c>
      <c r="I179" s="35" t="s">
        <v>129</v>
      </c>
      <c r="J179" s="38" t="s">
        <v>13</v>
      </c>
      <c r="K179" s="1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</row>
    <row r="180" spans="1:91" ht="21" customHeight="1">
      <c r="A180" s="34" t="s">
        <v>511</v>
      </c>
      <c r="B180" s="34" t="s">
        <v>156</v>
      </c>
      <c r="C180" s="35" t="s">
        <v>174</v>
      </c>
      <c r="D180" s="34" t="s">
        <v>175</v>
      </c>
      <c r="E180" s="36">
        <v>41402</v>
      </c>
      <c r="F180" s="34" t="s">
        <v>54</v>
      </c>
      <c r="G180" s="36">
        <v>41653</v>
      </c>
      <c r="H180" s="37">
        <v>14071260</v>
      </c>
      <c r="I180" s="35" t="s">
        <v>177</v>
      </c>
      <c r="J180" s="38" t="s">
        <v>13</v>
      </c>
      <c r="K180" s="1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</row>
    <row r="181" spans="1:91" ht="21" customHeight="1">
      <c r="A181" s="42"/>
      <c r="B181" s="42"/>
      <c r="C181" s="43" t="s">
        <v>512</v>
      </c>
      <c r="D181" s="42"/>
      <c r="E181" s="44"/>
      <c r="F181" s="42"/>
      <c r="G181" s="44"/>
      <c r="H181" s="45">
        <f>SUM(H179:H180)</f>
        <v>17219433.18</v>
      </c>
      <c r="I181" s="46"/>
      <c r="J181" s="47"/>
      <c r="K181" s="1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</row>
    <row r="182" spans="1:91" ht="18.75" customHeight="1">
      <c r="A182" s="34">
        <v>617</v>
      </c>
      <c r="B182" s="34" t="s">
        <v>178</v>
      </c>
      <c r="C182" s="35" t="s">
        <v>59</v>
      </c>
      <c r="D182" s="34" t="s">
        <v>184</v>
      </c>
      <c r="E182" s="36">
        <v>41649</v>
      </c>
      <c r="F182" s="34" t="s">
        <v>54</v>
      </c>
      <c r="G182" s="36">
        <v>41646</v>
      </c>
      <c r="H182" s="37">
        <v>132056.16</v>
      </c>
      <c r="I182" s="35" t="s">
        <v>185</v>
      </c>
      <c r="J182" s="38" t="s">
        <v>24</v>
      </c>
      <c r="K182" s="1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</row>
    <row r="183" spans="1:91" ht="18.75" customHeight="1">
      <c r="A183" s="34">
        <v>617</v>
      </c>
      <c r="B183" s="34" t="s">
        <v>178</v>
      </c>
      <c r="C183" s="35" t="s">
        <v>59</v>
      </c>
      <c r="D183" s="34" t="s">
        <v>186</v>
      </c>
      <c r="E183" s="36">
        <v>41649</v>
      </c>
      <c r="F183" s="34" t="s">
        <v>54</v>
      </c>
      <c r="G183" s="36">
        <v>41646</v>
      </c>
      <c r="H183" s="37">
        <v>141647.2</v>
      </c>
      <c r="I183" s="35" t="s">
        <v>187</v>
      </c>
      <c r="J183" s="38" t="s">
        <v>24</v>
      </c>
      <c r="K183" s="1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</row>
    <row r="184" spans="1:91" ht="18.75" customHeight="1">
      <c r="A184" s="34"/>
      <c r="B184" s="34"/>
      <c r="C184" s="39" t="s">
        <v>66</v>
      </c>
      <c r="D184" s="34"/>
      <c r="E184" s="36"/>
      <c r="F184" s="34"/>
      <c r="G184" s="36"/>
      <c r="H184" s="32">
        <f>SUM(H182:H183)</f>
        <v>273703.36</v>
      </c>
      <c r="I184" s="35"/>
      <c r="J184" s="38"/>
      <c r="K184" s="1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</row>
    <row r="185" spans="1:91" s="20" customFormat="1" ht="25.5" customHeight="1" thickBot="1">
      <c r="A185" s="42"/>
      <c r="B185" s="42"/>
      <c r="C185" s="48" t="s">
        <v>15</v>
      </c>
      <c r="D185" s="48"/>
      <c r="E185" s="44"/>
      <c r="F185" s="42"/>
      <c r="G185" s="42"/>
      <c r="H185" s="45">
        <f>SUM(H13+H17+H19+H21+H27+H29+H33+H38+H59+H63+H65+H67+H133+H135+H137+H141+H143+H147+H151+H157+H160+H163+H167+H170+H174+H176+H178+H181+H184)</f>
        <v>43894143.230000004</v>
      </c>
      <c r="I185" s="49"/>
      <c r="J185" s="46"/>
      <c r="K185" s="1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2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</row>
    <row r="186" spans="1:10" ht="14.25">
      <c r="A186" s="21"/>
      <c r="B186" s="21"/>
      <c r="C186" s="10"/>
      <c r="D186" s="10"/>
      <c r="E186" s="24"/>
      <c r="F186" s="21"/>
      <c r="G186" s="21"/>
      <c r="H186" s="25"/>
      <c r="I186" s="26"/>
      <c r="J186" s="27"/>
    </row>
    <row r="187" spans="1:10" ht="15" hidden="1">
      <c r="A187" s="21"/>
      <c r="B187" s="21"/>
      <c r="C187" s="10"/>
      <c r="D187" s="10"/>
      <c r="E187" s="24"/>
      <c r="F187" s="21"/>
      <c r="G187" s="21"/>
      <c r="H187" s="28"/>
      <c r="I187" s="26"/>
      <c r="J187" s="27"/>
    </row>
    <row r="188" spans="1:10" ht="14.25" hidden="1">
      <c r="A188" s="21"/>
      <c r="B188" s="21"/>
      <c r="C188" s="10"/>
      <c r="D188" s="10"/>
      <c r="E188" s="24"/>
      <c r="F188" s="21"/>
      <c r="G188" s="21"/>
      <c r="H188" s="25"/>
      <c r="I188" s="26"/>
      <c r="J188" s="27"/>
    </row>
    <row r="189" spans="1:10" ht="14.25" hidden="1">
      <c r="A189" s="21"/>
      <c r="B189" s="21"/>
      <c r="C189" s="10"/>
      <c r="D189" s="10"/>
      <c r="E189" s="24"/>
      <c r="F189" s="21"/>
      <c r="G189" s="21"/>
      <c r="H189" s="25"/>
      <c r="I189" s="26"/>
      <c r="J189" s="27"/>
    </row>
    <row r="190" spans="1:10" ht="15" hidden="1">
      <c r="A190" s="21"/>
      <c r="B190" s="21"/>
      <c r="C190" s="10"/>
      <c r="D190" s="10"/>
      <c r="E190" s="24"/>
      <c r="F190" s="21"/>
      <c r="G190" s="21"/>
      <c r="H190" s="28"/>
      <c r="I190" s="26"/>
      <c r="J190" s="27"/>
    </row>
    <row r="191" spans="1:10" ht="14.25">
      <c r="A191" s="21"/>
      <c r="B191" s="21"/>
      <c r="C191" s="10"/>
      <c r="D191" s="10"/>
      <c r="E191" s="24"/>
      <c r="F191" s="21"/>
      <c r="G191" s="21"/>
      <c r="H191" s="25"/>
      <c r="I191" s="26"/>
      <c r="J191" s="27"/>
    </row>
    <row r="192" spans="6:7" ht="14.25">
      <c r="F192" s="15"/>
      <c r="G192" s="15"/>
    </row>
    <row r="195" spans="1:91" s="10" customFormat="1" ht="30">
      <c r="A195" s="12"/>
      <c r="B195" s="12"/>
      <c r="C195" s="4"/>
      <c r="D195" s="54"/>
      <c r="E195" s="54"/>
      <c r="F195" s="54"/>
      <c r="G195" s="54"/>
      <c r="H195" s="54"/>
      <c r="I195" s="54"/>
      <c r="J195" s="54"/>
      <c r="K195" s="54"/>
      <c r="L195" s="5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</row>
    <row r="196" spans="1:91" s="10" customFormat="1" ht="23.25">
      <c r="A196" s="12"/>
      <c r="B196" s="12"/>
      <c r="C196" s="4"/>
      <c r="D196" s="52"/>
      <c r="E196" s="52"/>
      <c r="F196" s="52"/>
      <c r="G196" s="52"/>
      <c r="H196" s="52"/>
      <c r="I196" s="52"/>
      <c r="J196" s="52"/>
      <c r="K196" s="52"/>
      <c r="L196" s="52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</row>
    <row r="197" spans="1:91" s="10" customFormat="1" ht="23.25">
      <c r="A197" s="12"/>
      <c r="B197" s="12"/>
      <c r="C197" s="4"/>
      <c r="D197" s="52"/>
      <c r="E197" s="52"/>
      <c r="F197" s="52"/>
      <c r="G197" s="52"/>
      <c r="H197" s="52"/>
      <c r="I197" s="52"/>
      <c r="J197" s="52"/>
      <c r="K197" s="52"/>
      <c r="L197" s="52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</row>
    <row r="198" spans="1:91" s="10" customFormat="1" ht="23.25">
      <c r="A198" s="12"/>
      <c r="B198" s="12"/>
      <c r="C198" s="4"/>
      <c r="D198" s="52"/>
      <c r="E198" s="52"/>
      <c r="F198" s="52"/>
      <c r="G198" s="52"/>
      <c r="H198" s="52"/>
      <c r="I198" s="52"/>
      <c r="J198" s="52"/>
      <c r="K198" s="52"/>
      <c r="L198" s="52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</row>
    <row r="199" spans="1:91" s="10" customFormat="1" ht="15">
      <c r="A199" s="12"/>
      <c r="B199" s="12"/>
      <c r="C199" s="4"/>
      <c r="D199" s="3"/>
      <c r="E199" s="5"/>
      <c r="F199" s="5"/>
      <c r="G199" s="6"/>
      <c r="H199" s="5"/>
      <c r="I199" s="5"/>
      <c r="J199" s="7"/>
      <c r="K199" s="16"/>
      <c r="L199" s="8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</row>
    <row r="200" spans="1:91" s="10" customFormat="1" ht="15">
      <c r="A200" s="12"/>
      <c r="B200" s="12"/>
      <c r="C200" s="4"/>
      <c r="D200" s="3"/>
      <c r="E200" s="5"/>
      <c r="F200" s="5"/>
      <c r="G200" s="6"/>
      <c r="H200" s="5"/>
      <c r="I200" s="5"/>
      <c r="J200" s="7"/>
      <c r="K200" s="16"/>
      <c r="L200" s="9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</row>
  </sheetData>
  <sheetProtection/>
  <mergeCells count="9">
    <mergeCell ref="A3:G3"/>
    <mergeCell ref="D196:L196"/>
    <mergeCell ref="D197:L197"/>
    <mergeCell ref="D198:L198"/>
    <mergeCell ref="A1:J1"/>
    <mergeCell ref="A2:J2"/>
    <mergeCell ref="A4:J4"/>
    <mergeCell ref="A5:J5"/>
    <mergeCell ref="D195:L195"/>
  </mergeCells>
  <printOptions horizontalCentered="1"/>
  <pageMargins left="0.11811023622047245" right="0.11811023622047245" top="0.7086614173228347" bottom="0.5905511811023623" header="0.7086614173228347" footer="0.5905511811023623"/>
  <pageSetup horizontalDpi="600" verticalDpi="600" orientation="landscape" paperSize="5" scale="50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cuentas por pagar</dc:creator>
  <cp:keywords/>
  <dc:description/>
  <cp:lastModifiedBy>wadia chantal</cp:lastModifiedBy>
  <cp:lastPrinted>2014-03-12T20:08:37Z</cp:lastPrinted>
  <dcterms:created xsi:type="dcterms:W3CDTF">2010-03-11T13:19:04Z</dcterms:created>
  <dcterms:modified xsi:type="dcterms:W3CDTF">2014-03-12T20:08:39Z</dcterms:modified>
  <cp:category/>
  <cp:version/>
  <cp:contentType/>
  <cp:contentStatus/>
</cp:coreProperties>
</file>