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100" windowHeight="8355" tabRatio="646" activeTab="0"/>
  </bookViews>
  <sheets>
    <sheet name="RELACION CXP ABRIL 2014" sheetId="1" r:id="rId1"/>
  </sheets>
  <definedNames>
    <definedName name="_xlnm.Print_Area" localSheetId="0">'RELACION CXP ABRIL 2014'!$A$1:$J$149</definedName>
    <definedName name="_xlnm.Print_Titles" localSheetId="0">'RELACION CXP ABRIL 2014'!$1:$8</definedName>
  </definedNames>
  <calcPr fullCalcOnLoad="1"/>
</workbook>
</file>

<file path=xl/sharedStrings.xml><?xml version="1.0" encoding="utf-8"?>
<sst xmlns="http://schemas.openxmlformats.org/spreadsheetml/2006/main" count="688" uniqueCount="415">
  <si>
    <t>DEPARTAMENTO</t>
  </si>
  <si>
    <t>ADMINISTRATIVO</t>
  </si>
  <si>
    <t>HENRY ISRAEL GARCIA LIRANZO</t>
  </si>
  <si>
    <t>REGIONAL SUROESTE</t>
  </si>
  <si>
    <t>MUEBLES Y EQUIPOS PARA OFICINA LEON GONZALEZ</t>
  </si>
  <si>
    <t>REGIONAL ESTE</t>
  </si>
  <si>
    <t>DESPACHO</t>
  </si>
  <si>
    <t>REGIONAL NORDESTE</t>
  </si>
  <si>
    <t>CONSTR. RURAL</t>
  </si>
  <si>
    <t>24/04/</t>
  </si>
  <si>
    <t>N.O.C</t>
  </si>
  <si>
    <t>TOTAL</t>
  </si>
  <si>
    <t>V. M. PRODUCCION</t>
  </si>
  <si>
    <t>SUPLIDOR</t>
  </si>
  <si>
    <t>V. M. ADM. Y FINC.</t>
  </si>
  <si>
    <t>LUIS BIENVENIDO GUTIERREZ</t>
  </si>
  <si>
    <t>DISTOSA, SRL.</t>
  </si>
  <si>
    <t>ENTRADA</t>
  </si>
  <si>
    <t>SIGMA PETROLEUM CORP., SRL.</t>
  </si>
  <si>
    <t>SERVI EQUIPOS K &amp; C, SRL.</t>
  </si>
  <si>
    <t>INGENIERIA</t>
  </si>
  <si>
    <t>EURONOVA AGRO IMPORT, SRL.</t>
  </si>
  <si>
    <t>CONCEPTO</t>
  </si>
  <si>
    <t>JUAN CARLOS TORRES</t>
  </si>
  <si>
    <t>NCF</t>
  </si>
  <si>
    <t>GR GROUP SERVICE, SRL.</t>
  </si>
  <si>
    <t xml:space="preserve">PROFORMA </t>
  </si>
  <si>
    <t>A010010011500000336</t>
  </si>
  <si>
    <t>PROFORMA - 02</t>
  </si>
  <si>
    <t>LLANTAS Y NEUMATICOS</t>
  </si>
  <si>
    <t>A010010011500004123</t>
  </si>
  <si>
    <t>AGUA</t>
  </si>
  <si>
    <t>RD$</t>
  </si>
  <si>
    <t>ELIDA MARIA CASTILLO CESPEDES</t>
  </si>
  <si>
    <t>COMERCIAL FERRETERO E. PEREZ, SRL.</t>
  </si>
  <si>
    <t>PRODUCTOS DE PAPEL Y CARTON</t>
  </si>
  <si>
    <t xml:space="preserve"> </t>
  </si>
  <si>
    <t>FECHA</t>
  </si>
  <si>
    <t>REGIONAL NORCENTRAL</t>
  </si>
  <si>
    <t>SUMINISTRO DE GASOIL PREMIUM PARA LOS VEHICULOS LIVIANOS Y PESADOS DE ESTE MINISTERIO</t>
  </si>
  <si>
    <t>2013 - 1163</t>
  </si>
  <si>
    <t>RAWEL IMPORTADORES, SRL.</t>
  </si>
  <si>
    <t>16/04/</t>
  </si>
  <si>
    <t>SOLUCIONES TECNOLOGICAS EMPRESARIAL, SRL.</t>
  </si>
  <si>
    <t>CACAO</t>
  </si>
  <si>
    <t>PROFORMA</t>
  </si>
  <si>
    <t>JURIDICA</t>
  </si>
  <si>
    <t>JOSE NOVA ROSARIO</t>
  </si>
  <si>
    <t>11/04/</t>
  </si>
  <si>
    <t>08/04/</t>
  </si>
  <si>
    <t>22/04/</t>
  </si>
  <si>
    <t>ALIMENTOS Y BEBIDAS PARA PERSONAS</t>
  </si>
  <si>
    <t>TALLERES MENA, SRL.</t>
  </si>
  <si>
    <t>A010010011500000337</t>
  </si>
  <si>
    <t>TELEFONO LOCAL</t>
  </si>
  <si>
    <t>A010010011500000340</t>
  </si>
  <si>
    <t>31/10/</t>
  </si>
  <si>
    <t>REPARACION VEHICULO TOYOTA COROLLA, CHASIS 1NXAE94A2MZ180055, ASIG. A LA OFICIALIA MAYOR</t>
  </si>
  <si>
    <t>PROFORMA - 82</t>
  </si>
  <si>
    <t>PROFORMA - 81</t>
  </si>
  <si>
    <t xml:space="preserve">REGIONAL SUR </t>
  </si>
  <si>
    <t>PROFORMA - 83</t>
  </si>
  <si>
    <t>DARIO ANTONIO ARIAS NUÑEZ</t>
  </si>
  <si>
    <t>CAASD</t>
  </si>
  <si>
    <t>HILADOS Y TELAS</t>
  </si>
  <si>
    <t>A010010011500000061</t>
  </si>
  <si>
    <t>INOCUIDAD</t>
  </si>
  <si>
    <t>MERKAPARTS , SRL</t>
  </si>
  <si>
    <t>V.M. PRODUCCION</t>
  </si>
  <si>
    <t>HECHO EN CASA , SRL</t>
  </si>
  <si>
    <t>CODIGO</t>
  </si>
  <si>
    <t>PRIMA DE TRANSPORTE</t>
  </si>
  <si>
    <t xml:space="preserve">GASOIL </t>
  </si>
  <si>
    <t xml:space="preserve">MANT. Y REPARACION EQUIPOS TRANSPORTE </t>
  </si>
  <si>
    <t>TALLERES DE REPARACION DE EQUIPOS J &amp; F , SRL</t>
  </si>
  <si>
    <t xml:space="preserve">MERKAPARTS , SRL </t>
  </si>
  <si>
    <t>ESTRUCTURAS METALICAS ACABADAS</t>
  </si>
  <si>
    <t>GASOLINA</t>
  </si>
  <si>
    <t>2014 - 169</t>
  </si>
  <si>
    <t>MUEBLES DE OFICINA Y ESTANTERIA</t>
  </si>
  <si>
    <t>PRODUCTOS ELECTRICOS Y  AFINES</t>
  </si>
  <si>
    <t>2014 - 177</t>
  </si>
  <si>
    <t>2014 - 198</t>
  </si>
  <si>
    <t>VIATICOS DENTROS DEL PAIS</t>
  </si>
  <si>
    <t>PROFORMA - 05</t>
  </si>
  <si>
    <t>JESUS GUZMAN SUAZO</t>
  </si>
  <si>
    <t>A010010011500000416</t>
  </si>
  <si>
    <t>2.2.7.2.06</t>
  </si>
  <si>
    <t>2.3.1.1.01</t>
  </si>
  <si>
    <t>2.3.6.3.03</t>
  </si>
  <si>
    <t>2.3.7.1.01</t>
  </si>
  <si>
    <t>2.3.9.6.01</t>
  </si>
  <si>
    <t>2.2.1.3.01</t>
  </si>
  <si>
    <t>2.2.3.1.01</t>
  </si>
  <si>
    <t xml:space="preserve">ALQUILER Y VENTAS DE EDIFICIOS Y LOCALES </t>
  </si>
  <si>
    <t>2.2.5.1.01</t>
  </si>
  <si>
    <t>2.2.5.4.01</t>
  </si>
  <si>
    <t>2014 - 217</t>
  </si>
  <si>
    <t>2014 - 219</t>
  </si>
  <si>
    <t>2014 - 222</t>
  </si>
  <si>
    <t>2014 - 221</t>
  </si>
  <si>
    <t>2.3.3.2.01</t>
  </si>
  <si>
    <t>COPY CENTRO DIALL , SRL</t>
  </si>
  <si>
    <t>2.3.5.3.01</t>
  </si>
  <si>
    <t>2.3.7.1.02</t>
  </si>
  <si>
    <t>2.6.1.1.01</t>
  </si>
  <si>
    <t>COMERCIAL FERRETERO E. PEREZ , SRL</t>
  </si>
  <si>
    <t>2.1.2.2.04</t>
  </si>
  <si>
    <t>2014 - 148</t>
  </si>
  <si>
    <t>LUDISA , SRL</t>
  </si>
  <si>
    <t>2014 - 242</t>
  </si>
  <si>
    <t>PRODUCCION AGRIC.</t>
  </si>
  <si>
    <t>ACEITES Y GRASAS</t>
  </si>
  <si>
    <t>2.3.7.1.05</t>
  </si>
  <si>
    <t>MANTENIMIENTO Y REPARACION DE EQUIPOS DE OFICINA</t>
  </si>
  <si>
    <t>2.2.7.2.04</t>
  </si>
  <si>
    <t>2.7.2.4.01</t>
  </si>
  <si>
    <t>INFRAESTRUCTURA TERRESTRE Y OBRAS ANEXAS</t>
  </si>
  <si>
    <t>2.3.6.3.04</t>
  </si>
  <si>
    <t>HERRAMIENTAS MENORES</t>
  </si>
  <si>
    <t>MERKAPARTS, SRL.</t>
  </si>
  <si>
    <t>2.2.7.1.01</t>
  </si>
  <si>
    <t>2.6.5.1.01</t>
  </si>
  <si>
    <t>2014 - 250</t>
  </si>
  <si>
    <t>2014 - 257</t>
  </si>
  <si>
    <t>PROFORMA - 06</t>
  </si>
  <si>
    <t>2014 - 241</t>
  </si>
  <si>
    <t>2.3.2.1.01</t>
  </si>
  <si>
    <t>2.6.8.3.01</t>
  </si>
  <si>
    <t>2014 - 235</t>
  </si>
  <si>
    <t>2.2.5.7.01</t>
  </si>
  <si>
    <t>ALQUILERES DE EQUIPOS DE CONSTRUCCION Y MOVIMIENTO DE TIERRAS</t>
  </si>
  <si>
    <t>MAQUINARIA Y EQUIPO AGROPECUARIO</t>
  </si>
  <si>
    <t>2014 - 160</t>
  </si>
  <si>
    <t>2014 - 255</t>
  </si>
  <si>
    <t>A010010011500000403</t>
  </si>
  <si>
    <t>MANTENIMIENTO Y REPARACION DE EQUIPO EDUCACIONAL</t>
  </si>
  <si>
    <t>2014 - 209</t>
  </si>
  <si>
    <t>2014 - 216</t>
  </si>
  <si>
    <t>ALQUILERES DE EQUIPOS DE TRANSPORTE, TRACCION Y ELEVACION</t>
  </si>
  <si>
    <t>2014 - 261</t>
  </si>
  <si>
    <t>2014 - 263</t>
  </si>
  <si>
    <t>CONSTRUCTORA ZAITER, SRL.</t>
  </si>
  <si>
    <t>19/03/</t>
  </si>
  <si>
    <t>A010010011500000406</t>
  </si>
  <si>
    <t>A010010011500000415</t>
  </si>
  <si>
    <t>2.3.9.5.01</t>
  </si>
  <si>
    <t>2014 - 274</t>
  </si>
  <si>
    <t>2014 - 297</t>
  </si>
  <si>
    <t>2014 - 296</t>
  </si>
  <si>
    <t>SUMINISTRO DE GASOLINA PREMIUM PARA LOS VEHICULOS LIVIANOS  DE ESTE MINISTERIO</t>
  </si>
  <si>
    <t>ADQ. BEBEDERO, TERMO, REGLETA, EXTRASION, ECT. PARA SER UTILIZ. EN LA CONSULTORIA JURIDICA Y EL DEPTO. RECURSOS H.</t>
  </si>
  <si>
    <t>UTILES DE COCINA Y COMEDOR</t>
  </si>
  <si>
    <t>PROFORMA - 540</t>
  </si>
  <si>
    <t>PROFORMA - 542</t>
  </si>
  <si>
    <t>01/04/</t>
  </si>
  <si>
    <t>COMPENSACION POR USO DE VEHICULO DE SU PROPIEDAD, MES ABRIL  2014</t>
  </si>
  <si>
    <t>02/04/</t>
  </si>
  <si>
    <t>A010010011500002352</t>
  </si>
  <si>
    <t>ADQ. TARJETA DE PRESENTACION PARA SER UTILIZADAS EN EL V.M. PRODUCCION DE ESTE MINISTERIO</t>
  </si>
  <si>
    <t>A010010011500003001</t>
  </si>
  <si>
    <t>ADQ. DE GOMAS PARA SER UTILIZADAS EN LA CAMIONETA MISUBISHI PLACA NO. O097 ASIGNADA AL DEPTO. PRODUCCION</t>
  </si>
  <si>
    <t>2014 - 195</t>
  </si>
  <si>
    <t>A010010011500002126</t>
  </si>
  <si>
    <t xml:space="preserve">ADQ. DE BATERIA PARA SER UTILIZADOS EN LA PLANTA ELECTRICA DE LA REG. NORCENTRAL </t>
  </si>
  <si>
    <t>OHTSU DEL CARIBE, SRL.</t>
  </si>
  <si>
    <t>PROFORMA - 541</t>
  </si>
  <si>
    <t>2014 - 300</t>
  </si>
  <si>
    <t>07/04/</t>
  </si>
  <si>
    <t>2014 - 624</t>
  </si>
  <si>
    <t>P010010011502406443</t>
  </si>
  <si>
    <t>MANTENIMIENTO Y REPARACION DE LA IMPRESORA HP LASERJET , MODELO 1320 PERTENECIENTE DEPTO. PROMOCION AGRICOLA</t>
  </si>
  <si>
    <t>A010010011500002124</t>
  </si>
  <si>
    <t>ADQ. DE GOMAS Y BATERIAS PARA SER UTILIZADAS EN DIFERENTES CAMIONETAS ASIGNADAS A VARIOS DEPARTAMENTOS.</t>
  </si>
  <si>
    <t>COMERCIAL FERRETERO E. PEREZ SRL</t>
  </si>
  <si>
    <t>A010010011500000407</t>
  </si>
  <si>
    <t>ADQ. DE HERRAMIENTAS SOLICITADOS POR EL V.M. DE PROD. PARA SER USADOS 6 MESES , LIMPIEZA TERRENOS DEL AGROCLUB</t>
  </si>
  <si>
    <t>A010010011500002125</t>
  </si>
  <si>
    <t>ADQ. DE BATERIA PARA SER UTILIZADA EN LA CAMIONETA TOYOTA HILUX PLACA EL03929 AL ING. MANUEL FERMIN ASIST. MINISTERIO</t>
  </si>
  <si>
    <t>2013 - 247</t>
  </si>
  <si>
    <t>2014 - 622</t>
  </si>
  <si>
    <t>PROFORMA - 2140</t>
  </si>
  <si>
    <t>REPARACION DEL VEHICULO NISSAN, CHASIS JN1CJUD22Z0079323, ASIG. A LA REG. NOROESTE</t>
  </si>
  <si>
    <t>2014 - 623</t>
  </si>
  <si>
    <t>PROFORMA - 2139</t>
  </si>
  <si>
    <t>MANTENIMIENTO Y REP. CAMIONETA MITSUBISHI, CHASIS MMBJNK6403D000378, ASIG. AL DESPACHO</t>
  </si>
  <si>
    <t>2014 - 620</t>
  </si>
  <si>
    <t>PROFORMA - 2141</t>
  </si>
  <si>
    <t>MANTENIMIENTO GRAL. CAMIONETA TOYOTA, CHASIS MROFZ29G601584170, ASIG. AL V. M. ADMINISTRATIVO Y FINANCIERO</t>
  </si>
  <si>
    <t>2014 - 621</t>
  </si>
  <si>
    <t>PROFORMA - 75</t>
  </si>
  <si>
    <t>REPARACION CAMIONETA MITSUBISHI, CHASIS MMBJNK7703D024201, ASIG. AL DEPTO. DE ORGANIZACIÓN RURAL</t>
  </si>
  <si>
    <t>A010010011500000609</t>
  </si>
  <si>
    <t>ADQ. DE GOMAS Y BATERIAS PARA SER UTILIZADAS EN DIFERENTES VEHICULOS ASIG. A LA REGIONAL NORDESTE</t>
  </si>
  <si>
    <t>2014 - 244</t>
  </si>
  <si>
    <t>A010010011500000610</t>
  </si>
  <si>
    <t>ADQ. DE GOMAS PARA VARIOS VEHICULOS DE DIFEENTES DEPTOS. DE ESTE MINISTERIO</t>
  </si>
  <si>
    <t>A010010011500004063</t>
  </si>
  <si>
    <t>SUMINISTRO DE GASOIL REGULAR PARA OPERATIVO DE REHAB. DE CAMINOS EN LA ZONA ARROCERA DE LA PROV. DUARTE</t>
  </si>
  <si>
    <t>ALQUILER LOCAL PERTENECIENTE A LA SUB-ZONA DUARTE, REG. NORDESTE, MES DE ABRIL 2014</t>
  </si>
  <si>
    <t>ALQUILER LOCAL QUE ALOJA LAS OFICINAS DE LA ZONA DE VILLA MELLA, REG. CENTRAL, MES DE ABRIL 2014</t>
  </si>
  <si>
    <t>09/04/</t>
  </si>
  <si>
    <t>ADQ. DE CARRETILLAS Y ROLLO DE ALAMBRE DE PUAS PARA UTILIZ. EN EL COMBATE DE PLAGAS DE LAS PLANTACIONES DE CACAO</t>
  </si>
  <si>
    <t>2.3.6.3.06</t>
  </si>
  <si>
    <t>AGROTECNICA ELECTRICA INDUSTRIAL, SRL.</t>
  </si>
  <si>
    <t>2014 - 234</t>
  </si>
  <si>
    <t>ADQ. DE DISCO DE CORTE, TORNILLOS, CHANEL ECT., PARA EL CAMION CHASIS JDA00V11800027024, ASIG. A LA REG. NORCENTRAL</t>
  </si>
  <si>
    <t>ACCESORIOS DE METAL</t>
  </si>
  <si>
    <t>A010210011500000408</t>
  </si>
  <si>
    <t>MOTOBOMBA DIESEL PARA EL CAMPO DE PRODUCCION DE PLANTULAS DE HORTALIZAS QUE FUNCIONA EN LA REG. ESTE</t>
  </si>
  <si>
    <t>10/04/</t>
  </si>
  <si>
    <t>COMPAÑÍA DOMINICANA DE LA CONSTRUCCION, S.R.L.</t>
  </si>
  <si>
    <t>2013 - 2301</t>
  </si>
  <si>
    <t>ALQUILER DE LOS EQUIPOS, TRBAJOS DE CONSTRUC. DE LAGUNAS EN LA PROV. ELIAS PIÑA Y LAS MATAS DE FARFAN, SAN J. DE LA M.</t>
  </si>
  <si>
    <t>CONSTRUCTORA RAMIREZ CELESTE, S.R.L.</t>
  </si>
  <si>
    <t>2013 - 2159</t>
  </si>
  <si>
    <t>ALQUILER DE EQUIPOS, OPERATIVO DE REHAB. DE CAMINOS EN EL MUNICIPIO DE SABANA DE LA MAR</t>
  </si>
  <si>
    <t>A010010011500000338</t>
  </si>
  <si>
    <t>ADQ. DE GATOS HIDRAULICO PARA LAS CAMIONETAS NISSAN Y TOYOTA, Y LA JEEPETAS FORD ESCAPE PROPIEDAD DE ESTE M.</t>
  </si>
  <si>
    <t>ADQ. DE REPUESTOS PARA EL CAMIONES DAIHATSU CHASIS JDA00V11900017099 Y P.-EL03944 ASIG. A LA REG. NORDESTE</t>
  </si>
  <si>
    <t>2014 - 245</t>
  </si>
  <si>
    <t>ADQ. DE FAROL TRASERO IZQUIERDO Y DERECHO CAMIONETA, P.- EL04450, ASIG. AL DEPTO. DE INOCUIDAD AGROALIMENTARIA</t>
  </si>
  <si>
    <t>ADQ. DE FAROL TRASERO DERECHO CAMIONETA FORD RANGER, AÑO 2011 ASIG. AL DEPTO. DE PRODUCCION AGRICOLA</t>
  </si>
  <si>
    <t>2014 - 256</t>
  </si>
  <si>
    <t>A010010011500004072</t>
  </si>
  <si>
    <t>SUMINISTRO DE GASOIL REGULAR PARA OPERATIVO  MUNICIPIO ARROYO MEDIO, PROVINCIA MARIA TRINIDAD SANCHEZ</t>
  </si>
  <si>
    <t>A010010011500004075</t>
  </si>
  <si>
    <t>14/04/</t>
  </si>
  <si>
    <t>15/04/</t>
  </si>
  <si>
    <t>2.2.1.7.01</t>
  </si>
  <si>
    <t>PROFORMA - 2167</t>
  </si>
  <si>
    <t>MANTENIMIENTO DEL VEHICULO TOYOTA HILUX, CHASIS MROFZ29G601580300, ASIG. AL DESPACHO</t>
  </si>
  <si>
    <t>2014 - 184</t>
  </si>
  <si>
    <t>ADQ. DE FILTROS PARA SER UTILIZADOS EN EL MANT. DE EQUIPOS PESADOS DEL DEPTO. DE CAMINOS RURALES</t>
  </si>
  <si>
    <t>2014 - 668</t>
  </si>
  <si>
    <t>REPARACION DEL AIRE ACOND. DE LA CAMIONETA TOYOTA HILUX, CHASIS MROES12G403018890, ASIG. AL V. M. DE DES. RURAL</t>
  </si>
  <si>
    <t>DIES TRADING, SRL.</t>
  </si>
  <si>
    <t>A010010011500000010</t>
  </si>
  <si>
    <t>ADQ. DE TIJERAS, GRAPA, MARTILLOS, ECT. PARA LIMPIEZA Y ACONDICIONAMIENTO DE LOS TERRENOS DEL AGROCLUB</t>
  </si>
  <si>
    <t>2014 - 670</t>
  </si>
  <si>
    <t>VIATICOS, VIAJES A STO. DGO. EN EL DESENVOLVIMIENTO DE SUS FUNCIONES, LOS MESES ENE., 25 FEB.3 ,13 ,19 ,24 MAR. 1 ABRIL 2014</t>
  </si>
  <si>
    <t>2014 - 248</t>
  </si>
  <si>
    <t>AQLQUILER DE LOS EQUIPOS QUE FUERON USADOS EN REHABILITACION DE CAMINOS , REALIZADOS EN EL BAJO YUNA PROV. S . F.M.</t>
  </si>
  <si>
    <t>ALQUILER DE EQUIPOS, OPERATIVO DE REHAB. DE CAMINOS EN LA PROVINCIA DUARTE</t>
  </si>
  <si>
    <t>GEORGILIO PEREZ MORONTA</t>
  </si>
  <si>
    <t>2014 - 507</t>
  </si>
  <si>
    <t>CUBICACION NO. 1 (FINAL) TRABAJOS DE REHABILITACION DE 25 KMS. DE CAMINOS EN LA ZONA RIO LLANO , PROV. LA ALTAGRACIA</t>
  </si>
  <si>
    <t>2013 - 2158</t>
  </si>
  <si>
    <t>AQLQUILER DE EQUIPOS QUE FUERON UTILIZADOS EN EL TRANSPORTE DE MATERIAL PARA REFORZAMIENTO DEL MURO DEL RIO YUMA</t>
  </si>
  <si>
    <t>2.2.7.1.05</t>
  </si>
  <si>
    <t>CONSTRUCTORA TORREAL, SRL.</t>
  </si>
  <si>
    <t>2013 - 1803</t>
  </si>
  <si>
    <t>AVANCE DEL 20% TRABAJOS DE REHABILITACION Y MAT. DE 40 KMS. DE CAMINOS EN ALTAMIRA E IMBERT, PROV. DE PUERTO PLATA</t>
  </si>
  <si>
    <t>OBRAS EN BIENES DE DOMINIO PUBLICO</t>
  </si>
  <si>
    <t>2014 - 243</t>
  </si>
  <si>
    <t>A010010011500000614</t>
  </si>
  <si>
    <t>ADQ. DE GOMAS PARA VARIOS CAMIONES ASIG. A LAS REGIONALES NOROESTE Y NORCENTRAL</t>
  </si>
  <si>
    <t>LUBRICANTES DIVERSOS, SRL. ( LUDISA )</t>
  </si>
  <si>
    <t>A010010011500003017</t>
  </si>
  <si>
    <t>ADQ. BATERIA Y GOMAS PARA LAS CAMIONETAS NISSAN Y TOYOTA, P. EL03910, CHASIS JN1CJUD22Z0727671 Y MROES12G603302845</t>
  </si>
  <si>
    <t>PROGRAMAS DE INFORMATICA</t>
  </si>
  <si>
    <t>21/04/</t>
  </si>
  <si>
    <t>2014 - 249</t>
  </si>
  <si>
    <t>ADQ. DE REPUESTOS PARA SER UTILIZADOS POR VARIOS VEHICULOS AL SERVICIOS DE LA REGIONAL SUR</t>
  </si>
  <si>
    <t>2014 - 283</t>
  </si>
  <si>
    <t>A010010011500004092</t>
  </si>
  <si>
    <t>SUMINISTRO DE GASOIL REGULAR PARA LA REPARACION DE CAMINOS EN VARIAS ZONAS DEL MUNIC. DE SABANA GRANDE DE BOYA</t>
  </si>
  <si>
    <t>ALQUILER DE LOS EQUIPOS TRABAJOS DE CONSTRUCCION DE LAGUNAS EN LAS PROV. ESPAILLAT Y MARIA TRINIDAD SANCHEZ</t>
  </si>
  <si>
    <t>2014 - 229</t>
  </si>
  <si>
    <t>2014 - 662</t>
  </si>
  <si>
    <t>A010010011500004397</t>
  </si>
  <si>
    <t>REPARACION Y MANT. DE LA FOTOCOPIADORA TOSHIBA PERTENECECIENTE A LA OFICINA SECTORIAL DE LA MUJER (OSAM)</t>
  </si>
  <si>
    <t>A010010011500000414</t>
  </si>
  <si>
    <t>ADQ. DE GOMAS PARA EL JEEP CHASIS JHLRM4850CC201347, ASIG. AL V. M. DE DESARROLLO RURAL</t>
  </si>
  <si>
    <t>OFICINA UNIVERSAL, SA</t>
  </si>
  <si>
    <t>A010010011500003478</t>
  </si>
  <si>
    <t>ADQ. DE UN COMPRESOR 7.5 TONELADAS PARA SER UTILIZADO EN EL V. M. DE PLANIFICACION</t>
  </si>
  <si>
    <t>ABSOVEL, S.R.L.</t>
  </si>
  <si>
    <t>CUBICACION NO.1 (FINAL), TRABAJOS DE REMODELACION DEL DEPTO. DE CONSULTORIA JURIDICA DE ESTE MINISTERIO</t>
  </si>
  <si>
    <t>2014 - 246</t>
  </si>
  <si>
    <t>ALQULER DE LOS EQUIPOS TRABAJOS DE REHAB. DE CAMINOS EN LAS ZONAS DE CABRERA Y RIO SAN JUAN, PROV. MARIA TRINIDAD</t>
  </si>
  <si>
    <t>JESUS DE CASTRO AVILA</t>
  </si>
  <si>
    <t>2013 - 969</t>
  </si>
  <si>
    <t>CUBICACION NO.1 (FINAL), TRABAJOS DE REMODELACION DE 20 KMS. DE CAMINOS EN SABANA DE LA MAR, PROV. DE HATO MAYOR</t>
  </si>
  <si>
    <t>23/04/</t>
  </si>
  <si>
    <t>2014 - 659</t>
  </si>
  <si>
    <t>A010010011500001752</t>
  </si>
  <si>
    <t>MANTENIMIENTO Y REP. FOTOCOPIADORA TOSHIBA PERTENECIENTE AL DEPTO. DE RELACIONES PUBLICAS</t>
  </si>
  <si>
    <t>2014 - 701</t>
  </si>
  <si>
    <t>REPARACION DE LA CAMIONETA NISSAN CHASIS JNICHGD22Z0081276, ASIG. AL DEPTO. DE SANIDAD VEGETAL</t>
  </si>
  <si>
    <t>2014 - 700</t>
  </si>
  <si>
    <t>REPARACION DEL CAMION MARCA DAIHATSU CHASIS JDA00V11800026985 ASIG.AL DEPTO. PROD. AGRICOLA</t>
  </si>
  <si>
    <t>A010010011500002280</t>
  </si>
  <si>
    <t>ADQ. DE ESCRITORIO Y SILLON EMPRESARIAL PARA LA ESTACION DE COMBUSTIBLE DE ESTE MINISTERIO</t>
  </si>
  <si>
    <t>2014 - 268</t>
  </si>
  <si>
    <t>25/04/</t>
  </si>
  <si>
    <t>2013 - 1364</t>
  </si>
  <si>
    <t>A0100100115000000335</t>
  </si>
  <si>
    <t>ADQ. DE MOTOCULTOR, MOTO SIERRA Y TRIMER PARA LOS BANCOS DE SIEMBRA DE CORMITOS Y HUERTOS ESCOLARES</t>
  </si>
  <si>
    <t>2014 - 661</t>
  </si>
  <si>
    <t>A010010011500001751</t>
  </si>
  <si>
    <t>MANTENIMIENTO DE LA FOTOCOPIADORA TOSHIBA PERTENECIENTE A LA CONSULTORIA JURIDICA</t>
  </si>
  <si>
    <t>2013 - 1501</t>
  </si>
  <si>
    <t>AQLQUILER DE EQUIPOS, TRABAJOS EXTRACION DE MATERIAL, ZONAS LA REFORMA, EL AGUACATE Y MOLENILLO</t>
  </si>
  <si>
    <t>2013 - 2161</t>
  </si>
  <si>
    <t>ALQULER DE LOS EQUIPOS TRABAJOS DE REHAB. DE CAMINOS EN EL POZO DE NAGUA,, PROV. MARIA TRINIDAD</t>
  </si>
  <si>
    <t>2014 - 671</t>
  </si>
  <si>
    <t>A010010011500003445</t>
  </si>
  <si>
    <t>SUMINISTRO DE ALMUERZOS AL PERSONAL QUE LABORA HORARIO CORRIDO EN ESTE MINISTERIO, DEL DIA 31 DE MARZO  2014</t>
  </si>
  <si>
    <t>28/04/</t>
  </si>
  <si>
    <t>2014 - 301</t>
  </si>
  <si>
    <t>29/04/</t>
  </si>
  <si>
    <t>2014 - 696</t>
  </si>
  <si>
    <t>P010010011502406452</t>
  </si>
  <si>
    <t>2014 - 752</t>
  </si>
  <si>
    <t>P010010011502406457</t>
  </si>
  <si>
    <t>MANTENIMIENTO Y REP. DE LA MAQUINA DE ESCRIBIR MARCA BROTHER, PERTENECECIENTES AL DEPTO. DE PROSEMA</t>
  </si>
  <si>
    <t>REPARACION Y MANT. DE LA MAQUINA DE ESCRIBIR MARCA BROTHER, PERTENECECIENTE AL DEPTO. FINANCIERO</t>
  </si>
  <si>
    <t>2014 - 757</t>
  </si>
  <si>
    <t>P010010011502406456</t>
  </si>
  <si>
    <t>REPARACION Y MANT. DE LA MAQUINA DE ESCRIBIR MARCA SWINTEC, PERTENECECIENTE AL DEPTO. FINANCIERO</t>
  </si>
  <si>
    <t>2014 - 686</t>
  </si>
  <si>
    <t>A010010011500003449</t>
  </si>
  <si>
    <t>SUMINISTRO DE ALMUERZOS AL PERSONAL QUE LABORA HORARIO CORRIDO EN ESTE MINISTERIO, DEL DIA 03 DE ABRIL  2014</t>
  </si>
  <si>
    <t>2014 - 690</t>
  </si>
  <si>
    <t>A010010011500003458</t>
  </si>
  <si>
    <t>SUMINISTRO DE ALMUERZOS AL PERSONAL QUE LABORA HORARIO CORRIDO EN ESTE MINISTERIO, DEL DIA 04 DE ABRIL  2014</t>
  </si>
  <si>
    <t>A010010011500004103</t>
  </si>
  <si>
    <t>A010010011500004074</t>
  </si>
  <si>
    <t>SUMINISTRO DE GASOIL REGULAR OPERATIVO DE REHAB. DE 55 KMS. CAMINOS EN LA ZONA ARROCERA DEL POZO DE NAGUA</t>
  </si>
  <si>
    <t>A010010011500004073</t>
  </si>
  <si>
    <t>SUMINISTRO DE GASOIL REGULAR OPERATIVO DE REHAB. DE 40 KMS. CAMINOS EN LA ZONA ARROCERA, PROV. SANCHEZ RAMIREZ</t>
  </si>
  <si>
    <t>2014 - 295</t>
  </si>
  <si>
    <t>A010010011500004084</t>
  </si>
  <si>
    <t>SUMINISTRO DE GASOIL REGULAR OPERATIVO DE REHAB. DE CAMINOS EN LA ZONA DE JIMA, LA VEGA, REGIONAL NORCENTRAL</t>
  </si>
  <si>
    <t>A010010011500004104</t>
  </si>
  <si>
    <t>HAILA, SRL.</t>
  </si>
  <si>
    <t>A010010011500000632</t>
  </si>
  <si>
    <t>ADQ. DE LINTERNAS Y CARRO MULTIUSO PLASTICO PARA PERS. DE SEGURIDAD MILITAR</t>
  </si>
  <si>
    <t>A020010021500094445</t>
  </si>
  <si>
    <t>CONSUMO BASICO DE AGUA EN LA DIV. DE TRANSPORTACION Y EQUIPOS Y ESTE MINISTERIO, MES DE ABRIL 2014</t>
  </si>
  <si>
    <t>2.2.7.1.02</t>
  </si>
  <si>
    <t>2014 - 760</t>
  </si>
  <si>
    <t>PROFORMA - 108</t>
  </si>
  <si>
    <t>REPARACION DE LA BOMBA DE AGUA DE LA CISTERNA PERTENECIENTE A ESTE MINISTERIO</t>
  </si>
  <si>
    <t>SERVICIOS ESPECIALES DE MANTENIMIENTO Y REPARACION</t>
  </si>
  <si>
    <t>2014 - 704</t>
  </si>
  <si>
    <t>PROFORMA - 2178</t>
  </si>
  <si>
    <t>REPARACION DE LA JEEPETA TOYOTA LAND CRUISER, CHASIS JT711TJA109003747, ASIG. AL PROYECTO DE (PRODEAM)</t>
  </si>
  <si>
    <t>2014 - 753</t>
  </si>
  <si>
    <t>PROFORMA - 2180</t>
  </si>
  <si>
    <t>REPARACION CAMIONETA FORD RANGER, CHASIS MNCLSFE40BW935321, ASIG. AL DEPTO. DE EXTENSION Y CAPACITACION AGROP.</t>
  </si>
  <si>
    <t>2014 - 744</t>
  </si>
  <si>
    <t>REPARACION DE LA CAMIONETA MITSUBISHI, CHASIS MMBJNK7703D024201, ASIG. AL DEPTO. DE ORGANIZACION</t>
  </si>
  <si>
    <t>2014 - 702</t>
  </si>
  <si>
    <t>REPARACION CAMIONETA,CHASIS JNICJUD22Z0740282 ASIG. A LA UNIDAD DE CERTIFICACION DE SEMILLAS DE ARROZ (JUMA -BONAO)</t>
  </si>
  <si>
    <t>2014 - 251</t>
  </si>
  <si>
    <t>ADQ. DE TUBOS, GRAPAS Y CURVAS ELECTRICA DE 1/2 PARA LA PLANTA DE ELECTRICIDAD DE ESTE M. Y EL DEPTO. DE CAMINO</t>
  </si>
  <si>
    <t>SERVICIOS DE INGENIERIA Y MANTENIMIENTO CIVIL SIMAC</t>
  </si>
  <si>
    <t>2014 - 785</t>
  </si>
  <si>
    <t>SEGUIMIENTO Y EVAL.</t>
  </si>
  <si>
    <t>SERVICIOS DE ELABORACION DE CAPAS CARTOGRAFICAS DIGITALES</t>
  </si>
  <si>
    <t>2.2.1.6.01</t>
  </si>
  <si>
    <t>30/04/</t>
  </si>
  <si>
    <t>C.D.E.E.E.</t>
  </si>
  <si>
    <t>A020010230100004197</t>
  </si>
  <si>
    <t>ENERGIA ENERGIA ELECTRICA Y POTENCIAL AL SISTEMA AISLADO EN ALTO BANDERA, MES DE ABRIL 2014</t>
  </si>
  <si>
    <t>ENERGIA ELECTRICA</t>
  </si>
  <si>
    <t>01/05/</t>
  </si>
  <si>
    <t>COMPAÑÍA DOMINICANA DE TELEFONOS, S. A.</t>
  </si>
  <si>
    <t>A010010011501343520</t>
  </si>
  <si>
    <t>SERVICIOS TELEFONICOS DE ESTE MINISTERIO DE AGRICULTURA, MES DE ABRIL 2014</t>
  </si>
  <si>
    <t xml:space="preserve">LA ANTILLANA COMERCIAL, S. A. </t>
  </si>
  <si>
    <t>A020020011500000072</t>
  </si>
  <si>
    <t>A020020011500000073</t>
  </si>
  <si>
    <t>A020020011500000074</t>
  </si>
  <si>
    <t>A020020011500000075</t>
  </si>
  <si>
    <t>2014 - 751</t>
  </si>
  <si>
    <t>A010010011500003462</t>
  </si>
  <si>
    <t>SUMINISTRO DE ALMUERZOS AL PERSONAL QUE LABORA HORARIO CORRIDO EN ESTE MINISTERIO, DEL DIA 08 DE ABRIL  2014</t>
  </si>
  <si>
    <t>SUMINISTRO DE GASOIL REGULAR ASIG. AL INSTITUTO AGRONOMICO Y TEC. SALESIANO, LA VEGA</t>
  </si>
  <si>
    <t>2014 - 675</t>
  </si>
  <si>
    <t>A010010011500003440</t>
  </si>
  <si>
    <t>SUMINISTRO DE ALMUERZOS AL PERSONAL QUE LABORA HORARIO CORRIDO EN ESTE MINISTERIO, DEL DIA 01 DE ABRIL  2014</t>
  </si>
  <si>
    <t>A010010011500004122</t>
  </si>
  <si>
    <t>SUMINISTRO DE GASOIL REGULAR OPERATIVO DE REHAB. DE CAMINOS EN LA ZONA DE COTUI, PROV. SANCHEZ RAMIREZ</t>
  </si>
  <si>
    <t>ADQ. DE SEMBRADORAS PARA LA SIEMBRA DE HABICHUELAS EN DIFERENTES REGIONALES DE ESTE MINISTERIO</t>
  </si>
  <si>
    <t>2014 - 271</t>
  </si>
  <si>
    <t>A010010011500000342</t>
  </si>
  <si>
    <t>ADQ. DE FILTROS PARA EL MANTENIMIENTO DE LOS VEHICULOS LIVIANOS Y PESADOS DE ESTE M. Y ASIG. A LA REG. NORDESTE</t>
  </si>
  <si>
    <t>02/05/</t>
  </si>
  <si>
    <t>DELTA COMERCIAL, SA</t>
  </si>
  <si>
    <t>2014 - 768</t>
  </si>
  <si>
    <t>A020020021500016048</t>
  </si>
  <si>
    <t>MANTENIMIENTO GRAL. DE LA JEEPETA LEXUS, CHASIS JTJHY7AX4A4048222, ASIG. AL DESPACHO</t>
  </si>
  <si>
    <t>2014 - 764</t>
  </si>
  <si>
    <t>PROFORMA - 2185</t>
  </si>
  <si>
    <t>MANTENIMIENTO Y REP. CAMIONETA FORD RANGER, CHASIS MNCLSFE40BW935321, ASIG. AL DEPTO. DE EXTENSION Y CAPACITACION</t>
  </si>
  <si>
    <t>2014 - 765</t>
  </si>
  <si>
    <t>PROFORMA - 2184</t>
  </si>
  <si>
    <t>REPARACION BOMBA INYECTORA DE LA CAMIONETA MITSUBISHI, CHASIS MMBJNK7703D003954, ASIG. A LA REG. SUR, BARAHONA</t>
  </si>
  <si>
    <t>2014 - 769</t>
  </si>
  <si>
    <t>PROFORMA - 2182</t>
  </si>
  <si>
    <t>MANTENIMIENTO GRAL. CAMIONETA TOYOTA, PLACA L283895, ASIG. AL V. M. ADMINISTRATIVO Y FINANCIERO</t>
  </si>
  <si>
    <t>2014 - 779</t>
  </si>
  <si>
    <t>PROFORMA - 2181</t>
  </si>
  <si>
    <t>REPARACION DE FRENOS DELANTEROS DEL VEHICULO TOYOTA , CHASIS MROFZ29G601580300, ASIG. DEPTO. DE SEGURIDAD MILITAR</t>
  </si>
  <si>
    <t>2014 - 743</t>
  </si>
  <si>
    <t>2014 - 763</t>
  </si>
  <si>
    <t>PROFORMA - 91</t>
  </si>
  <si>
    <t>REPARACION CAMIONETA MAZDA,CHASIS MM7UNY08100176900 ASIG. AL DEPTO. DE DESARROLLO FRUTICOLA (DEFRUT)</t>
  </si>
  <si>
    <t>Ministerio de Agricultura</t>
  </si>
  <si>
    <t>Estado de Cuenta Suplidores</t>
  </si>
  <si>
    <t>"Año de la Superación del Analfabetismo"</t>
  </si>
  <si>
    <t>Correspondiente al mes de Abril del año 2014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</si>
</sst>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RD$&quot;#,##0.00"/>
    <numFmt numFmtId="169" formatCode="[$-1C0A]dddd\,\ dd&quot; de &quot;mmmm&quot; de &quot;yyyy"/>
    <numFmt numFmtId="170" formatCode="mm/dd/yyyy;@"/>
    <numFmt numFmtId="171" formatCode="mmm\-yyyy"/>
    <numFmt numFmtId="172" formatCode="dd/mm/yyyy;@"/>
    <numFmt numFmtId="173" formatCode="#,##0.00;[Red]#,##0.00"/>
    <numFmt numFmtId="174" formatCode="_(* #,##0.000_);_(* \(#,##0.000\);_(* &quot;-&quot;??_);_(@_)"/>
    <numFmt numFmtId="175" formatCode="_([$€-2]* #,##0.00_);_([$€-2]* \(#,##0.00\);_([$€-2]* &quot;-&quot;??_)"/>
    <numFmt numFmtId="176" formatCode="[$-1C0A]hh:mm:ss\ AM/PM"/>
    <numFmt numFmtId="177" formatCode="0.00_);\(0.00\)"/>
    <numFmt numFmtId="178" formatCode="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2">
    <xf numFmtId="0" fontId="0" fillId="0" borderId="0" xfId="0" applyAlignment="1">
      <alignment/>
    </xf>
    <xf numFmtId="1" fontId="4" fillId="0" borderId="0" xfId="55" applyFont="1" applyBorder="1">
      <alignment/>
      <protection/>
    </xf>
    <xf numFmtId="43" fontId="3" fillId="0" borderId="0" xfId="49" applyNumberFormat="1" applyFont="1" applyBorder="1" applyAlignment="1">
      <alignment horizontal="center"/>
    </xf>
    <xf numFmtId="1" fontId="3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1" fontId="4" fillId="0" borderId="0" xfId="55" applyFont="1" applyBorder="1" applyAlignment="1">
      <alignment horizontal="center"/>
      <protection/>
    </xf>
    <xf numFmtId="1" fontId="8" fillId="0" borderId="0" xfId="55" applyFont="1" applyBorder="1">
      <alignment/>
      <protection/>
    </xf>
    <xf numFmtId="1" fontId="8" fillId="0" borderId="0" xfId="55" applyFont="1">
      <alignment/>
      <protection/>
    </xf>
    <xf numFmtId="0" fontId="8" fillId="0" borderId="0" xfId="0" applyFont="1" applyAlignment="1">
      <alignment/>
    </xf>
    <xf numFmtId="1" fontId="6" fillId="0" borderId="0" xfId="55" applyFont="1" applyAlignment="1">
      <alignment horizontal="center"/>
      <protection/>
    </xf>
    <xf numFmtId="172" fontId="6" fillId="0" borderId="0" xfId="55" applyNumberFormat="1" applyFont="1" applyAlignment="1">
      <alignment horizontal="center"/>
      <protection/>
    </xf>
    <xf numFmtId="43" fontId="6" fillId="0" borderId="0" xfId="55" applyNumberFormat="1" applyFont="1" applyAlignment="1">
      <alignment horizontal="center"/>
      <protection/>
    </xf>
    <xf numFmtId="1" fontId="6" fillId="0" borderId="0" xfId="55" applyFont="1" applyAlignment="1">
      <alignment horizontal="left"/>
      <protection/>
    </xf>
    <xf numFmtId="14" fontId="6" fillId="0" borderId="0" xfId="55" applyNumberFormat="1" applyFont="1" applyFill="1" applyBorder="1" applyAlignment="1">
      <alignment horizontal="right"/>
      <protection/>
    </xf>
    <xf numFmtId="0" fontId="8" fillId="0" borderId="0" xfId="0" applyFont="1" applyBorder="1" applyAlignment="1">
      <alignment/>
    </xf>
    <xf numFmtId="1" fontId="8" fillId="0" borderId="0" xfId="55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/>
    </xf>
    <xf numFmtId="43" fontId="8" fillId="0" borderId="0" xfId="0" applyNumberFormat="1" applyFont="1" applyAlignment="1">
      <alignment horizontal="center"/>
    </xf>
    <xf numFmtId="1" fontId="5" fillId="0" borderId="0" xfId="55" applyFont="1" applyAlignment="1">
      <alignment/>
      <protection/>
    </xf>
    <xf numFmtId="0" fontId="0" fillId="0" borderId="0" xfId="0" applyFont="1" applyAlignment="1">
      <alignment/>
    </xf>
    <xf numFmtId="172" fontId="8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1" fontId="3" fillId="0" borderId="0" xfId="55" applyFont="1" applyBorder="1" applyAlignment="1">
      <alignment horizontal="center"/>
      <protection/>
    </xf>
    <xf numFmtId="172" fontId="4" fillId="0" borderId="0" xfId="55" applyNumberFormat="1" applyFont="1" applyBorder="1" applyAlignment="1">
      <alignment horizontal="center"/>
      <protection/>
    </xf>
    <xf numFmtId="1" fontId="4" fillId="0" borderId="0" xfId="55" applyFont="1" applyBorder="1" applyAlignment="1">
      <alignment/>
      <protection/>
    </xf>
    <xf numFmtId="1" fontId="4" fillId="0" borderId="0" xfId="55" applyFont="1" applyBorder="1" applyAlignment="1">
      <alignment horizontal="left"/>
      <protection/>
    </xf>
    <xf numFmtId="43" fontId="4" fillId="0" borderId="0" xfId="49" applyFont="1" applyBorder="1" applyAlignment="1">
      <alignment horizontal="center"/>
    </xf>
    <xf numFmtId="43" fontId="4" fillId="0" borderId="0" xfId="49" applyNumberFormat="1" applyFont="1" applyBorder="1" applyAlignment="1">
      <alignment horizontal="center"/>
    </xf>
    <xf numFmtId="1" fontId="4" fillId="0" borderId="0" xfId="55" applyFont="1" applyFill="1" applyBorder="1" applyAlignment="1">
      <alignment horizontal="center"/>
      <protection/>
    </xf>
    <xf numFmtId="172" fontId="4" fillId="0" borderId="0" xfId="55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1" fontId="3" fillId="0" borderId="0" xfId="55" applyFont="1" applyBorder="1" applyAlignment="1">
      <alignment/>
      <protection/>
    </xf>
    <xf numFmtId="1" fontId="6" fillId="0" borderId="0" xfId="55" applyFont="1" applyBorder="1" applyAlignment="1">
      <alignment horizontal="left"/>
      <protection/>
    </xf>
    <xf numFmtId="172" fontId="3" fillId="0" borderId="0" xfId="55" applyNumberFormat="1" applyFont="1" applyBorder="1" applyAlignment="1">
      <alignment horizontal="center"/>
      <protection/>
    </xf>
    <xf numFmtId="43" fontId="4" fillId="0" borderId="0" xfId="49" applyNumberFormat="1" applyFont="1" applyBorder="1" applyAlignment="1">
      <alignment/>
    </xf>
    <xf numFmtId="1" fontId="4" fillId="0" borderId="0" xfId="56" applyFont="1" applyBorder="1" applyAlignment="1">
      <alignment horizontal="center"/>
      <protection/>
    </xf>
    <xf numFmtId="43" fontId="3" fillId="0" borderId="0" xfId="49" applyNumberFormat="1" applyFont="1" applyBorder="1" applyAlignment="1">
      <alignment/>
    </xf>
    <xf numFmtId="172" fontId="4" fillId="0" borderId="0" xfId="0" applyNumberFormat="1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3" fontId="4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3" fontId="6" fillId="0" borderId="0" xfId="0" applyNumberFormat="1" applyFont="1" applyBorder="1" applyAlignment="1">
      <alignment/>
    </xf>
    <xf numFmtId="178" fontId="6" fillId="0" borderId="0" xfId="55" applyNumberFormat="1" applyFont="1" applyBorder="1" applyAlignment="1">
      <alignment horizontal="left"/>
      <protection/>
    </xf>
    <xf numFmtId="178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" fontId="5" fillId="0" borderId="0" xfId="55" applyFont="1" applyBorder="1" applyAlignment="1">
      <alignment/>
      <protection/>
    </xf>
    <xf numFmtId="0" fontId="11" fillId="0" borderId="0" xfId="0" applyFont="1" applyAlignment="1">
      <alignment/>
    </xf>
    <xf numFmtId="1" fontId="6" fillId="0" borderId="10" xfId="55" applyFont="1" applyBorder="1" applyAlignment="1">
      <alignment horizontal="center"/>
      <protection/>
    </xf>
    <xf numFmtId="172" fontId="6" fillId="0" borderId="10" xfId="55" applyNumberFormat="1" applyFont="1" applyBorder="1" applyAlignment="1">
      <alignment horizontal="center"/>
      <protection/>
    </xf>
    <xf numFmtId="43" fontId="6" fillId="0" borderId="10" xfId="49" applyNumberFormat="1" applyFont="1" applyBorder="1" applyAlignment="1">
      <alignment horizontal="center"/>
    </xf>
    <xf numFmtId="1" fontId="6" fillId="0" borderId="10" xfId="55" applyFont="1" applyFill="1" applyBorder="1" applyAlignment="1">
      <alignment horizontal="left"/>
      <protection/>
    </xf>
    <xf numFmtId="1" fontId="8" fillId="0" borderId="10" xfId="55" applyFont="1" applyBorder="1" applyAlignment="1">
      <alignment horizontal="center"/>
      <protection/>
    </xf>
    <xf numFmtId="1" fontId="8" fillId="0" borderId="10" xfId="55" applyFont="1" applyBorder="1" applyAlignment="1">
      <alignment horizontal="left"/>
      <protection/>
    </xf>
    <xf numFmtId="172" fontId="8" fillId="0" borderId="10" xfId="55" applyNumberFormat="1" applyFont="1" applyBorder="1" applyAlignment="1">
      <alignment horizontal="center"/>
      <protection/>
    </xf>
    <xf numFmtId="43" fontId="8" fillId="0" borderId="10" xfId="49" applyNumberFormat="1" applyFont="1" applyBorder="1" applyAlignment="1">
      <alignment horizontal="center"/>
    </xf>
    <xf numFmtId="1" fontId="8" fillId="0" borderId="10" xfId="55" applyFont="1" applyFill="1" applyBorder="1" applyAlignment="1">
      <alignment horizontal="left"/>
      <protection/>
    </xf>
    <xf numFmtId="1" fontId="6" fillId="0" borderId="10" xfId="55" applyFont="1" applyBorder="1" applyAlignment="1">
      <alignment horizontal="left"/>
      <protection/>
    </xf>
    <xf numFmtId="178" fontId="8" fillId="0" borderId="10" xfId="55" applyNumberFormat="1" applyFont="1" applyBorder="1" applyAlignment="1">
      <alignment horizontal="center"/>
      <protection/>
    </xf>
    <xf numFmtId="178" fontId="8" fillId="0" borderId="10" xfId="55" applyNumberFormat="1" applyFont="1" applyBorder="1" applyAlignment="1">
      <alignment horizontal="left"/>
      <protection/>
    </xf>
    <xf numFmtId="172" fontId="8" fillId="0" borderId="10" xfId="55" applyNumberFormat="1" applyFont="1" applyBorder="1" applyAlignment="1">
      <alignment horizontal="left"/>
      <protection/>
    </xf>
    <xf numFmtId="43" fontId="8" fillId="0" borderId="10" xfId="49" applyNumberFormat="1" applyFont="1" applyBorder="1" applyAlignment="1">
      <alignment horizontal="left"/>
    </xf>
    <xf numFmtId="178" fontId="8" fillId="0" borderId="10" xfId="55" applyNumberFormat="1" applyFont="1" applyFill="1" applyBorder="1" applyAlignment="1">
      <alignment horizontal="left"/>
      <protection/>
    </xf>
    <xf numFmtId="1" fontId="8" fillId="0" borderId="10" xfId="55" applyFont="1" applyBorder="1" applyAlignment="1">
      <alignment/>
      <protection/>
    </xf>
    <xf numFmtId="1" fontId="8" fillId="0" borderId="11" xfId="55" applyFont="1" applyBorder="1" applyAlignment="1">
      <alignment horizontal="center"/>
      <protection/>
    </xf>
    <xf numFmtId="1" fontId="6" fillId="0" borderId="11" xfId="55" applyFont="1" applyBorder="1" applyAlignment="1">
      <alignment horizontal="left"/>
      <protection/>
    </xf>
    <xf numFmtId="172" fontId="8" fillId="0" borderId="11" xfId="55" applyNumberFormat="1" applyFont="1" applyBorder="1" applyAlignment="1">
      <alignment horizontal="center"/>
      <protection/>
    </xf>
    <xf numFmtId="43" fontId="6" fillId="0" borderId="11" xfId="49" applyNumberFormat="1" applyFont="1" applyBorder="1" applyAlignment="1">
      <alignment horizontal="center"/>
    </xf>
    <xf numFmtId="1" fontId="8" fillId="0" borderId="11" xfId="55" applyFont="1" applyBorder="1" applyAlignment="1">
      <alignment horizontal="left"/>
      <protection/>
    </xf>
    <xf numFmtId="1" fontId="8" fillId="0" borderId="11" xfId="55" applyFont="1" applyFill="1" applyBorder="1" applyAlignment="1">
      <alignment horizontal="left"/>
      <protection/>
    </xf>
    <xf numFmtId="1" fontId="6" fillId="0" borderId="11" xfId="55" applyFont="1" applyBorder="1" applyAlignment="1">
      <alignment horizontal="center"/>
      <protection/>
    </xf>
    <xf numFmtId="1" fontId="8" fillId="0" borderId="11" xfId="55" applyFont="1" applyBorder="1" applyAlignment="1">
      <alignment/>
      <protection/>
    </xf>
    <xf numFmtId="1" fontId="7" fillId="0" borderId="0" xfId="54" applyFont="1" applyAlignment="1">
      <alignment horizontal="center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9" fillId="0" borderId="0" xfId="54" applyFont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rmal_Hoja2" xfId="55"/>
    <cellStyle name="Normal_Hoja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CM159"/>
  <sheetViews>
    <sheetView tabSelected="1" zoomScale="101" zoomScaleNormal="101" workbookViewId="0" topLeftCell="C1">
      <selection activeCell="C7" sqref="C7"/>
    </sheetView>
  </sheetViews>
  <sheetFormatPr defaultColWidth="11.421875" defaultRowHeight="12.75"/>
  <cols>
    <col min="1" max="1" width="10.140625" style="16" bestFit="1" customWidth="1"/>
    <col min="2" max="2" width="11.140625" style="16" bestFit="1" customWidth="1"/>
    <col min="3" max="3" width="82.421875" style="8" bestFit="1" customWidth="1"/>
    <col min="4" max="4" width="13.421875" style="8" customWidth="1"/>
    <col min="5" max="5" width="12.421875" style="22" customWidth="1"/>
    <col min="6" max="6" width="24.28125" style="16" bestFit="1" customWidth="1"/>
    <col min="7" max="7" width="11.28125" style="16" bestFit="1" customWidth="1"/>
    <col min="8" max="8" width="15.57421875" style="18" bestFit="1" customWidth="1"/>
    <col min="9" max="9" width="144.140625" style="21" bestFit="1" customWidth="1"/>
    <col min="10" max="10" width="27.00390625" style="17" bestFit="1" customWidth="1"/>
    <col min="11" max="11" width="8.00390625" style="14" customWidth="1"/>
    <col min="12" max="16384" width="11.421875" style="14" customWidth="1"/>
  </cols>
  <sheetData>
    <row r="1" spans="1:10" ht="18">
      <c r="A1" s="79" t="s">
        <v>411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8">
      <c r="A2" s="80" t="s">
        <v>413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8">
      <c r="A3" s="80"/>
      <c r="B3" s="80"/>
      <c r="C3" s="80"/>
      <c r="D3" s="80"/>
      <c r="E3" s="80"/>
      <c r="F3" s="80"/>
      <c r="G3" s="80"/>
      <c r="H3" s="53"/>
      <c r="I3" s="53"/>
      <c r="J3" s="53"/>
    </row>
    <row r="4" spans="1:10" ht="18">
      <c r="A4" s="79" t="s">
        <v>412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8">
      <c r="A5" s="80" t="s">
        <v>414</v>
      </c>
      <c r="B5" s="80"/>
      <c r="C5" s="80"/>
      <c r="D5" s="80"/>
      <c r="E5" s="80"/>
      <c r="F5" s="80"/>
      <c r="G5" s="80"/>
      <c r="H5" s="80"/>
      <c r="I5" s="80"/>
      <c r="J5" s="80"/>
    </row>
    <row r="6" spans="1:91" ht="15">
      <c r="A6" s="15"/>
      <c r="B6" s="15"/>
      <c r="C6" s="9"/>
      <c r="D6" s="9"/>
      <c r="E6" s="10"/>
      <c r="F6" s="9"/>
      <c r="G6" s="9"/>
      <c r="H6" s="11"/>
      <c r="I6" s="20"/>
      <c r="J6" s="12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</row>
    <row r="7" spans="1:91" ht="21" customHeight="1">
      <c r="A7" s="15"/>
      <c r="B7" s="15"/>
      <c r="C7" s="9"/>
      <c r="D7" s="9"/>
      <c r="E7" s="10"/>
      <c r="F7" s="9"/>
      <c r="G7" s="9"/>
      <c r="H7" s="11"/>
      <c r="I7" s="20"/>
      <c r="J7" s="13">
        <v>41765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</row>
    <row r="8" spans="1:91" ht="26.25" customHeight="1">
      <c r="A8" s="54" t="s">
        <v>70</v>
      </c>
      <c r="B8" s="54" t="s">
        <v>17</v>
      </c>
      <c r="C8" s="54" t="s">
        <v>13</v>
      </c>
      <c r="D8" s="54" t="s">
        <v>10</v>
      </c>
      <c r="E8" s="55" t="s">
        <v>37</v>
      </c>
      <c r="F8" s="54" t="s">
        <v>24</v>
      </c>
      <c r="G8" s="54" t="s">
        <v>37</v>
      </c>
      <c r="H8" s="56" t="s">
        <v>32</v>
      </c>
      <c r="I8" s="54" t="s">
        <v>22</v>
      </c>
      <c r="J8" s="57" t="s">
        <v>0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</row>
    <row r="9" spans="1:91" ht="22.5" customHeight="1">
      <c r="A9" s="58" t="s">
        <v>107</v>
      </c>
      <c r="B9" s="58" t="s">
        <v>155</v>
      </c>
      <c r="C9" s="59" t="s">
        <v>15</v>
      </c>
      <c r="D9" s="54"/>
      <c r="E9" s="55"/>
      <c r="F9" s="54"/>
      <c r="G9" s="60">
        <v>41718</v>
      </c>
      <c r="H9" s="61">
        <v>60000</v>
      </c>
      <c r="I9" s="59" t="s">
        <v>156</v>
      </c>
      <c r="J9" s="62" t="s">
        <v>14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</row>
    <row r="10" spans="1:91" ht="19.5" customHeight="1">
      <c r="A10" s="58"/>
      <c r="B10" s="58"/>
      <c r="C10" s="63" t="s">
        <v>71</v>
      </c>
      <c r="D10" s="54"/>
      <c r="E10" s="60"/>
      <c r="F10" s="54"/>
      <c r="G10" s="54"/>
      <c r="H10" s="56">
        <f>SUM(H9:H9)</f>
        <v>60000</v>
      </c>
      <c r="I10" s="59"/>
      <c r="J10" s="6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</row>
    <row r="11" spans="1:91" ht="19.5" customHeight="1">
      <c r="A11" s="58" t="s">
        <v>92</v>
      </c>
      <c r="B11" s="58" t="s">
        <v>363</v>
      </c>
      <c r="C11" s="59" t="s">
        <v>369</v>
      </c>
      <c r="D11" s="54"/>
      <c r="E11" s="60"/>
      <c r="F11" s="58" t="s">
        <v>370</v>
      </c>
      <c r="G11" s="60">
        <v>41748</v>
      </c>
      <c r="H11" s="61">
        <v>952613.63</v>
      </c>
      <c r="I11" s="59" t="s">
        <v>371</v>
      </c>
      <c r="J11" s="62" t="s">
        <v>1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</row>
    <row r="12" spans="1:91" ht="19.5" customHeight="1">
      <c r="A12" s="58"/>
      <c r="B12" s="58"/>
      <c r="C12" s="63" t="s">
        <v>54</v>
      </c>
      <c r="D12" s="54"/>
      <c r="E12" s="60"/>
      <c r="F12" s="54"/>
      <c r="G12" s="54"/>
      <c r="H12" s="56">
        <f>SUM(H11)</f>
        <v>952613.63</v>
      </c>
      <c r="I12" s="59"/>
      <c r="J12" s="62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</row>
    <row r="13" spans="1:91" ht="19.5" customHeight="1">
      <c r="A13" s="58" t="s">
        <v>362</v>
      </c>
      <c r="B13" s="58" t="s">
        <v>363</v>
      </c>
      <c r="C13" s="59" t="s">
        <v>364</v>
      </c>
      <c r="D13" s="54"/>
      <c r="E13" s="60"/>
      <c r="F13" s="58" t="s">
        <v>365</v>
      </c>
      <c r="G13" s="60">
        <v>41753</v>
      </c>
      <c r="H13" s="61">
        <v>630.42</v>
      </c>
      <c r="I13" s="59" t="s">
        <v>366</v>
      </c>
      <c r="J13" s="62" t="s">
        <v>1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</row>
    <row r="14" spans="1:91" ht="19.5" customHeight="1">
      <c r="A14" s="58"/>
      <c r="B14" s="58"/>
      <c r="C14" s="63" t="s">
        <v>367</v>
      </c>
      <c r="D14" s="54"/>
      <c r="E14" s="60"/>
      <c r="F14" s="54"/>
      <c r="G14" s="54"/>
      <c r="H14" s="56">
        <f>SUM(H13)</f>
        <v>630.42</v>
      </c>
      <c r="I14" s="59"/>
      <c r="J14" s="62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</row>
    <row r="15" spans="1:91" ht="19.5" customHeight="1">
      <c r="A15" s="58" t="s">
        <v>229</v>
      </c>
      <c r="B15" s="58" t="s">
        <v>311</v>
      </c>
      <c r="C15" s="59" t="s">
        <v>63</v>
      </c>
      <c r="D15" s="54"/>
      <c r="E15" s="60"/>
      <c r="F15" s="58" t="s">
        <v>339</v>
      </c>
      <c r="G15" s="60">
        <v>41733</v>
      </c>
      <c r="H15" s="61">
        <v>27300</v>
      </c>
      <c r="I15" s="59" t="s">
        <v>340</v>
      </c>
      <c r="J15" s="62" t="s">
        <v>1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</row>
    <row r="16" spans="1:91" ht="19.5" customHeight="1">
      <c r="A16" s="58"/>
      <c r="B16" s="58"/>
      <c r="C16" s="63" t="s">
        <v>31</v>
      </c>
      <c r="D16" s="54"/>
      <c r="E16" s="55"/>
      <c r="F16" s="58"/>
      <c r="G16" s="60"/>
      <c r="H16" s="56">
        <f>SUM(H15:H15)</f>
        <v>27300</v>
      </c>
      <c r="I16" s="59"/>
      <c r="J16" s="62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</row>
    <row r="17" spans="1:91" ht="21" customHeight="1">
      <c r="A17" s="58" t="s">
        <v>93</v>
      </c>
      <c r="B17" s="58" t="s">
        <v>143</v>
      </c>
      <c r="C17" s="59" t="s">
        <v>47</v>
      </c>
      <c r="D17" s="58"/>
      <c r="E17" s="60"/>
      <c r="F17" s="58"/>
      <c r="G17" s="60">
        <v>41732</v>
      </c>
      <c r="H17" s="61">
        <v>14400</v>
      </c>
      <c r="I17" s="59" t="s">
        <v>240</v>
      </c>
      <c r="J17" s="62" t="s">
        <v>3</v>
      </c>
      <c r="K17" s="1"/>
      <c r="L17" s="1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</row>
    <row r="18" spans="1:91" ht="19.5" customHeight="1">
      <c r="A18" s="58"/>
      <c r="B18" s="58"/>
      <c r="C18" s="63" t="s">
        <v>83</v>
      </c>
      <c r="D18" s="54"/>
      <c r="E18" s="55"/>
      <c r="F18" s="58"/>
      <c r="G18" s="60"/>
      <c r="H18" s="56">
        <f>SUM(H17:H17)</f>
        <v>14400</v>
      </c>
      <c r="I18" s="59"/>
      <c r="J18" s="62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</row>
    <row r="19" spans="1:91" ht="19.5" customHeight="1">
      <c r="A19" s="58" t="s">
        <v>95</v>
      </c>
      <c r="B19" s="58" t="s">
        <v>49</v>
      </c>
      <c r="C19" s="59" t="s">
        <v>62</v>
      </c>
      <c r="D19" s="54"/>
      <c r="E19" s="55"/>
      <c r="F19" s="58"/>
      <c r="G19" s="60">
        <v>41736</v>
      </c>
      <c r="H19" s="61">
        <v>7700</v>
      </c>
      <c r="I19" s="59" t="s">
        <v>199</v>
      </c>
      <c r="J19" s="62" t="s">
        <v>14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</row>
    <row r="20" spans="1:91" ht="19.5" customHeight="1">
      <c r="A20" s="58" t="s">
        <v>95</v>
      </c>
      <c r="B20" s="58" t="s">
        <v>49</v>
      </c>
      <c r="C20" s="59" t="s">
        <v>85</v>
      </c>
      <c r="D20" s="54"/>
      <c r="E20" s="60"/>
      <c r="F20" s="58"/>
      <c r="G20" s="60">
        <v>41736</v>
      </c>
      <c r="H20" s="61">
        <v>5000</v>
      </c>
      <c r="I20" s="59" t="s">
        <v>200</v>
      </c>
      <c r="J20" s="62" t="s">
        <v>14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</row>
    <row r="21" spans="1:91" ht="19.5" customHeight="1">
      <c r="A21" s="58"/>
      <c r="B21" s="58"/>
      <c r="C21" s="63" t="s">
        <v>94</v>
      </c>
      <c r="D21" s="54"/>
      <c r="E21" s="55"/>
      <c r="F21" s="58"/>
      <c r="G21" s="60"/>
      <c r="H21" s="56">
        <f>SUM(H19:H20)</f>
        <v>12700</v>
      </c>
      <c r="I21" s="59"/>
      <c r="J21" s="62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</row>
    <row r="22" spans="1:91" ht="19.5" customHeight="1">
      <c r="A22" s="58" t="s">
        <v>96</v>
      </c>
      <c r="B22" s="58" t="s">
        <v>9</v>
      </c>
      <c r="C22" s="59" t="s">
        <v>211</v>
      </c>
      <c r="D22" s="58" t="s">
        <v>279</v>
      </c>
      <c r="E22" s="60">
        <v>41682</v>
      </c>
      <c r="F22" s="58" t="s">
        <v>84</v>
      </c>
      <c r="G22" s="60">
        <v>41731</v>
      </c>
      <c r="H22" s="61">
        <v>1699200</v>
      </c>
      <c r="I22" s="59" t="s">
        <v>280</v>
      </c>
      <c r="J22" s="62" t="s">
        <v>8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</row>
    <row r="23" spans="1:91" ht="19.5" customHeight="1">
      <c r="A23" s="58" t="s">
        <v>96</v>
      </c>
      <c r="B23" s="58" t="s">
        <v>9</v>
      </c>
      <c r="C23" s="59" t="s">
        <v>214</v>
      </c>
      <c r="D23" s="58" t="s">
        <v>304</v>
      </c>
      <c r="E23" s="60">
        <v>41976</v>
      </c>
      <c r="F23" s="58" t="s">
        <v>45</v>
      </c>
      <c r="G23" s="60">
        <v>41731</v>
      </c>
      <c r="H23" s="61">
        <v>2387376</v>
      </c>
      <c r="I23" s="59" t="s">
        <v>305</v>
      </c>
      <c r="J23" s="62" t="s">
        <v>8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</row>
    <row r="24" spans="1:91" ht="19.5" customHeight="1">
      <c r="A24" s="58" t="s">
        <v>96</v>
      </c>
      <c r="B24" s="58" t="s">
        <v>50</v>
      </c>
      <c r="C24" s="59" t="s">
        <v>142</v>
      </c>
      <c r="D24" s="58" t="s">
        <v>268</v>
      </c>
      <c r="E24" s="60">
        <v>41681</v>
      </c>
      <c r="F24" s="58" t="s">
        <v>45</v>
      </c>
      <c r="G24" s="60">
        <v>41730</v>
      </c>
      <c r="H24" s="61">
        <v>2329320</v>
      </c>
      <c r="I24" s="59" t="s">
        <v>267</v>
      </c>
      <c r="J24" s="62" t="s">
        <v>8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</row>
    <row r="25" spans="1:91" ht="19.5" customHeight="1">
      <c r="A25" s="58" t="s">
        <v>96</v>
      </c>
      <c r="B25" s="58" t="s">
        <v>42</v>
      </c>
      <c r="C25" s="59" t="s">
        <v>2</v>
      </c>
      <c r="D25" s="58" t="s">
        <v>241</v>
      </c>
      <c r="E25" s="60">
        <v>41682</v>
      </c>
      <c r="F25" s="58" t="s">
        <v>45</v>
      </c>
      <c r="G25" s="60">
        <v>41738</v>
      </c>
      <c r="H25" s="61">
        <v>746668</v>
      </c>
      <c r="I25" s="59" t="s">
        <v>242</v>
      </c>
      <c r="J25" s="62" t="s">
        <v>8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</row>
    <row r="26" spans="1:91" ht="19.5" customHeight="1">
      <c r="A26" s="58" t="s">
        <v>96</v>
      </c>
      <c r="B26" s="58" t="s">
        <v>42</v>
      </c>
      <c r="C26" s="59" t="s">
        <v>19</v>
      </c>
      <c r="D26" s="58" t="s">
        <v>247</v>
      </c>
      <c r="E26" s="60">
        <v>41611</v>
      </c>
      <c r="F26" s="58" t="s">
        <v>45</v>
      </c>
      <c r="G26" s="60">
        <v>41731</v>
      </c>
      <c r="H26" s="61">
        <v>2488800</v>
      </c>
      <c r="I26" s="59" t="s">
        <v>248</v>
      </c>
      <c r="J26" s="62" t="s">
        <v>8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</row>
    <row r="27" spans="1:91" ht="19.5" customHeight="1">
      <c r="A27" s="58" t="s">
        <v>96</v>
      </c>
      <c r="B27" s="58" t="s">
        <v>9</v>
      </c>
      <c r="C27" s="59" t="s">
        <v>19</v>
      </c>
      <c r="D27" s="58" t="s">
        <v>302</v>
      </c>
      <c r="E27" s="60">
        <v>41508</v>
      </c>
      <c r="F27" s="58" t="s">
        <v>45</v>
      </c>
      <c r="G27" s="60">
        <v>41743</v>
      </c>
      <c r="H27" s="61">
        <v>2557720.8</v>
      </c>
      <c r="I27" s="59" t="s">
        <v>303</v>
      </c>
      <c r="J27" s="62" t="s">
        <v>8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</row>
    <row r="28" spans="1:91" ht="19.5" customHeight="1">
      <c r="A28" s="58"/>
      <c r="B28" s="58"/>
      <c r="C28" s="63" t="s">
        <v>139</v>
      </c>
      <c r="D28" s="54"/>
      <c r="E28" s="55"/>
      <c r="F28" s="58"/>
      <c r="G28" s="60"/>
      <c r="H28" s="56">
        <f>SUM(H22:H27)</f>
        <v>12209084.8</v>
      </c>
      <c r="I28" s="59"/>
      <c r="J28" s="62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</row>
    <row r="29" spans="1:91" ht="19.5" customHeight="1">
      <c r="A29" s="58" t="s">
        <v>130</v>
      </c>
      <c r="B29" s="58" t="s">
        <v>210</v>
      </c>
      <c r="C29" s="59" t="s">
        <v>211</v>
      </c>
      <c r="D29" s="58" t="s">
        <v>212</v>
      </c>
      <c r="E29" s="60">
        <v>41635</v>
      </c>
      <c r="F29" s="58" t="s">
        <v>125</v>
      </c>
      <c r="G29" s="60">
        <v>41731</v>
      </c>
      <c r="H29" s="61">
        <v>2218400</v>
      </c>
      <c r="I29" s="59" t="s">
        <v>213</v>
      </c>
      <c r="J29" s="62" t="s">
        <v>8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</row>
    <row r="30" spans="1:91" ht="19.5" customHeight="1">
      <c r="A30" s="58" t="s">
        <v>130</v>
      </c>
      <c r="B30" s="58" t="s">
        <v>210</v>
      </c>
      <c r="C30" s="59" t="s">
        <v>214</v>
      </c>
      <c r="D30" s="58" t="s">
        <v>215</v>
      </c>
      <c r="E30" s="60">
        <v>41611</v>
      </c>
      <c r="F30" s="58" t="s">
        <v>26</v>
      </c>
      <c r="G30" s="60">
        <v>41732</v>
      </c>
      <c r="H30" s="61">
        <v>1954080</v>
      </c>
      <c r="I30" s="59" t="s">
        <v>216</v>
      </c>
      <c r="J30" s="62" t="s">
        <v>8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</row>
    <row r="31" spans="1:91" ht="19.5" customHeight="1">
      <c r="A31" s="58" t="s">
        <v>130</v>
      </c>
      <c r="B31" s="58" t="s">
        <v>210</v>
      </c>
      <c r="C31" s="59" t="s">
        <v>214</v>
      </c>
      <c r="D31" s="58" t="s">
        <v>179</v>
      </c>
      <c r="E31" s="60">
        <v>41682</v>
      </c>
      <c r="F31" s="58" t="s">
        <v>26</v>
      </c>
      <c r="G31" s="60">
        <v>41730</v>
      </c>
      <c r="H31" s="61">
        <v>2162232</v>
      </c>
      <c r="I31" s="59" t="s">
        <v>243</v>
      </c>
      <c r="J31" s="62" t="s">
        <v>8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</row>
    <row r="32" spans="1:91" ht="19.5" customHeight="1">
      <c r="A32" s="58"/>
      <c r="B32" s="58"/>
      <c r="C32" s="63" t="s">
        <v>131</v>
      </c>
      <c r="D32" s="54"/>
      <c r="E32" s="55"/>
      <c r="F32" s="58"/>
      <c r="G32" s="60"/>
      <c r="H32" s="56">
        <f>SUM(H29:H31)</f>
        <v>6334712</v>
      </c>
      <c r="I32" s="59"/>
      <c r="J32" s="62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</row>
    <row r="33" spans="1:91" ht="18.75" customHeight="1">
      <c r="A33" s="58" t="s">
        <v>121</v>
      </c>
      <c r="B33" s="58" t="s">
        <v>50</v>
      </c>
      <c r="C33" s="59" t="s">
        <v>277</v>
      </c>
      <c r="D33" s="58" t="s">
        <v>220</v>
      </c>
      <c r="E33" s="60">
        <v>41682</v>
      </c>
      <c r="F33" s="58" t="s">
        <v>45</v>
      </c>
      <c r="G33" s="60">
        <v>41737</v>
      </c>
      <c r="H33" s="61">
        <v>373484.88</v>
      </c>
      <c r="I33" s="59" t="s">
        <v>278</v>
      </c>
      <c r="J33" s="62" t="s">
        <v>20</v>
      </c>
      <c r="K33" s="1"/>
      <c r="L33" s="1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</row>
    <row r="34" spans="1:91" ht="18.75" customHeight="1">
      <c r="A34" s="58"/>
      <c r="B34" s="58"/>
      <c r="C34" s="63" t="s">
        <v>136</v>
      </c>
      <c r="D34" s="58"/>
      <c r="E34" s="60"/>
      <c r="F34" s="58"/>
      <c r="G34" s="60"/>
      <c r="H34" s="56">
        <f>SUM(H33:H33)</f>
        <v>373484.88</v>
      </c>
      <c r="I34" s="59"/>
      <c r="J34" s="62"/>
      <c r="K34" s="1"/>
      <c r="L34" s="1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</row>
    <row r="35" spans="1:91" ht="18.75" customHeight="1">
      <c r="A35" s="58" t="s">
        <v>341</v>
      </c>
      <c r="B35" s="58" t="s">
        <v>311</v>
      </c>
      <c r="C35" s="59" t="s">
        <v>52</v>
      </c>
      <c r="D35" s="58" t="s">
        <v>342</v>
      </c>
      <c r="E35" s="60">
        <v>41751</v>
      </c>
      <c r="F35" s="58" t="s">
        <v>343</v>
      </c>
      <c r="G35" s="60">
        <v>41758</v>
      </c>
      <c r="H35" s="61">
        <v>7906</v>
      </c>
      <c r="I35" s="59" t="s">
        <v>344</v>
      </c>
      <c r="J35" s="62" t="s">
        <v>20</v>
      </c>
      <c r="K35" s="1"/>
      <c r="L35" s="1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</row>
    <row r="36" spans="1:91" ht="18.75" customHeight="1">
      <c r="A36" s="58"/>
      <c r="B36" s="58"/>
      <c r="C36" s="63" t="s">
        <v>345</v>
      </c>
      <c r="D36" s="58"/>
      <c r="E36" s="60"/>
      <c r="F36" s="58"/>
      <c r="G36" s="60"/>
      <c r="H36" s="56">
        <f>SUM(H35)</f>
        <v>7906</v>
      </c>
      <c r="I36" s="59"/>
      <c r="J36" s="62"/>
      <c r="K36" s="1"/>
      <c r="L36" s="1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</row>
    <row r="37" spans="1:91" ht="18.75" customHeight="1">
      <c r="A37" s="58" t="s">
        <v>249</v>
      </c>
      <c r="B37" s="58" t="s">
        <v>42</v>
      </c>
      <c r="C37" s="59" t="s">
        <v>250</v>
      </c>
      <c r="D37" s="58" t="s">
        <v>251</v>
      </c>
      <c r="E37" s="60">
        <v>41290</v>
      </c>
      <c r="F37" s="58" t="s">
        <v>28</v>
      </c>
      <c r="G37" s="60">
        <v>41744</v>
      </c>
      <c r="H37" s="61">
        <v>4157648.77</v>
      </c>
      <c r="I37" s="59" t="s">
        <v>252</v>
      </c>
      <c r="J37" s="62" t="s">
        <v>8</v>
      </c>
      <c r="K37" s="1"/>
      <c r="L37" s="1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</row>
    <row r="38" spans="1:91" ht="18.75" customHeight="1">
      <c r="A38" s="58" t="s">
        <v>249</v>
      </c>
      <c r="B38" s="58" t="s">
        <v>9</v>
      </c>
      <c r="C38" s="59" t="s">
        <v>281</v>
      </c>
      <c r="D38" s="58" t="s">
        <v>282</v>
      </c>
      <c r="E38" s="60">
        <v>41417</v>
      </c>
      <c r="F38" s="58" t="s">
        <v>28</v>
      </c>
      <c r="G38" s="60">
        <v>41744</v>
      </c>
      <c r="H38" s="61">
        <v>7039990.55</v>
      </c>
      <c r="I38" s="59" t="s">
        <v>283</v>
      </c>
      <c r="J38" s="62" t="s">
        <v>8</v>
      </c>
      <c r="K38" s="1"/>
      <c r="L38" s="1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</row>
    <row r="39" spans="1:91" ht="18.75" customHeight="1">
      <c r="A39" s="58"/>
      <c r="B39" s="58"/>
      <c r="C39" s="63" t="s">
        <v>253</v>
      </c>
      <c r="D39" s="58"/>
      <c r="E39" s="60"/>
      <c r="F39" s="58"/>
      <c r="G39" s="60"/>
      <c r="H39" s="56">
        <f>SUM(H37:H38)</f>
        <v>11197639.32</v>
      </c>
      <c r="I39" s="59"/>
      <c r="J39" s="62"/>
      <c r="K39" s="1"/>
      <c r="L39" s="1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</row>
    <row r="40" spans="1:91" ht="18.75" customHeight="1">
      <c r="A40" s="58" t="s">
        <v>115</v>
      </c>
      <c r="B40" s="58" t="s">
        <v>50</v>
      </c>
      <c r="C40" s="59" t="s">
        <v>16</v>
      </c>
      <c r="D40" s="58" t="s">
        <v>269</v>
      </c>
      <c r="E40" s="60">
        <v>41733</v>
      </c>
      <c r="F40" s="58" t="s">
        <v>270</v>
      </c>
      <c r="G40" s="60">
        <v>41744</v>
      </c>
      <c r="H40" s="61">
        <v>6086.44</v>
      </c>
      <c r="I40" s="59" t="s">
        <v>271</v>
      </c>
      <c r="J40" s="62" t="s">
        <v>1</v>
      </c>
      <c r="K40" s="1"/>
      <c r="L40" s="1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</row>
    <row r="41" spans="1:91" s="50" customFormat="1" ht="18" customHeight="1">
      <c r="A41" s="64" t="s">
        <v>115</v>
      </c>
      <c r="B41" s="64" t="s">
        <v>168</v>
      </c>
      <c r="C41" s="65" t="s">
        <v>33</v>
      </c>
      <c r="D41" s="64" t="s">
        <v>169</v>
      </c>
      <c r="E41" s="66">
        <v>41729</v>
      </c>
      <c r="F41" s="64" t="s">
        <v>170</v>
      </c>
      <c r="G41" s="60">
        <v>41732</v>
      </c>
      <c r="H41" s="67">
        <v>7965</v>
      </c>
      <c r="I41" s="65" t="s">
        <v>171</v>
      </c>
      <c r="J41" s="68" t="s">
        <v>1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</row>
    <row r="42" spans="1:91" s="50" customFormat="1" ht="18" customHeight="1">
      <c r="A42" s="64" t="s">
        <v>115</v>
      </c>
      <c r="B42" s="64" t="s">
        <v>311</v>
      </c>
      <c r="C42" s="65" t="s">
        <v>33</v>
      </c>
      <c r="D42" s="64" t="s">
        <v>312</v>
      </c>
      <c r="E42" s="66">
        <v>41738</v>
      </c>
      <c r="F42" s="64" t="s">
        <v>313</v>
      </c>
      <c r="G42" s="60">
        <v>41752</v>
      </c>
      <c r="H42" s="67">
        <v>2714</v>
      </c>
      <c r="I42" s="59" t="s">
        <v>316</v>
      </c>
      <c r="J42" s="68" t="s">
        <v>1</v>
      </c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</row>
    <row r="43" spans="1:91" s="50" customFormat="1" ht="18" customHeight="1">
      <c r="A43" s="64" t="s">
        <v>115</v>
      </c>
      <c r="B43" s="64" t="s">
        <v>311</v>
      </c>
      <c r="C43" s="65" t="s">
        <v>33</v>
      </c>
      <c r="D43" s="64" t="s">
        <v>314</v>
      </c>
      <c r="E43" s="66">
        <v>41744</v>
      </c>
      <c r="F43" s="64" t="s">
        <v>315</v>
      </c>
      <c r="G43" s="60">
        <v>41753</v>
      </c>
      <c r="H43" s="67">
        <v>3540</v>
      </c>
      <c r="I43" s="59" t="s">
        <v>317</v>
      </c>
      <c r="J43" s="68" t="s">
        <v>1</v>
      </c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</row>
    <row r="44" spans="1:91" s="50" customFormat="1" ht="18" customHeight="1">
      <c r="A44" s="64" t="s">
        <v>115</v>
      </c>
      <c r="B44" s="64" t="s">
        <v>311</v>
      </c>
      <c r="C44" s="65" t="s">
        <v>33</v>
      </c>
      <c r="D44" s="64" t="s">
        <v>318</v>
      </c>
      <c r="E44" s="66">
        <v>41744</v>
      </c>
      <c r="F44" s="64" t="s">
        <v>319</v>
      </c>
      <c r="G44" s="60">
        <v>41753</v>
      </c>
      <c r="H44" s="67">
        <v>3776</v>
      </c>
      <c r="I44" s="59" t="s">
        <v>320</v>
      </c>
      <c r="J44" s="68" t="s">
        <v>1</v>
      </c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</row>
    <row r="45" spans="1:91" s="50" customFormat="1" ht="18" customHeight="1">
      <c r="A45" s="64" t="s">
        <v>115</v>
      </c>
      <c r="B45" s="64" t="s">
        <v>284</v>
      </c>
      <c r="C45" s="65" t="s">
        <v>43</v>
      </c>
      <c r="D45" s="64" t="s">
        <v>285</v>
      </c>
      <c r="E45" s="66">
        <v>41732</v>
      </c>
      <c r="F45" s="58" t="s">
        <v>286</v>
      </c>
      <c r="G45" s="60">
        <v>41740</v>
      </c>
      <c r="H45" s="67">
        <v>18585</v>
      </c>
      <c r="I45" s="59" t="s">
        <v>287</v>
      </c>
      <c r="J45" s="68" t="s">
        <v>1</v>
      </c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</row>
    <row r="46" spans="1:91" s="50" customFormat="1" ht="18" customHeight="1">
      <c r="A46" s="64" t="s">
        <v>115</v>
      </c>
      <c r="B46" s="64" t="s">
        <v>295</v>
      </c>
      <c r="C46" s="65" t="s">
        <v>43</v>
      </c>
      <c r="D46" s="64" t="s">
        <v>299</v>
      </c>
      <c r="E46" s="66">
        <v>41733</v>
      </c>
      <c r="F46" s="58" t="s">
        <v>300</v>
      </c>
      <c r="G46" s="60">
        <v>41740</v>
      </c>
      <c r="H46" s="67">
        <v>8083</v>
      </c>
      <c r="I46" s="59" t="s">
        <v>301</v>
      </c>
      <c r="J46" s="68" t="s">
        <v>1</v>
      </c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</row>
    <row r="47" spans="1:91" ht="18.75" customHeight="1">
      <c r="A47" s="58"/>
      <c r="B47" s="58"/>
      <c r="C47" s="63" t="s">
        <v>114</v>
      </c>
      <c r="D47" s="58"/>
      <c r="E47" s="60"/>
      <c r="F47" s="58"/>
      <c r="G47" s="60"/>
      <c r="H47" s="56">
        <f>SUM(H40:H46)</f>
        <v>50749.44</v>
      </c>
      <c r="I47" s="59"/>
      <c r="J47" s="62"/>
      <c r="K47" s="1"/>
      <c r="L47" s="1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</row>
    <row r="48" spans="1:91" ht="18.75" customHeight="1">
      <c r="A48" s="58" t="s">
        <v>87</v>
      </c>
      <c r="B48" s="58" t="s">
        <v>390</v>
      </c>
      <c r="C48" s="59" t="s">
        <v>391</v>
      </c>
      <c r="D48" s="58" t="s">
        <v>392</v>
      </c>
      <c r="E48" s="60">
        <v>41754</v>
      </c>
      <c r="F48" s="58" t="s">
        <v>393</v>
      </c>
      <c r="G48" s="60">
        <v>41745</v>
      </c>
      <c r="H48" s="61">
        <v>23555.36</v>
      </c>
      <c r="I48" s="59" t="s">
        <v>394</v>
      </c>
      <c r="J48" s="62" t="s">
        <v>1</v>
      </c>
      <c r="K48" s="1"/>
      <c r="L48" s="1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</row>
    <row r="49" spans="1:91" ht="21" customHeight="1">
      <c r="A49" s="58" t="s">
        <v>87</v>
      </c>
      <c r="B49" s="58" t="s">
        <v>49</v>
      </c>
      <c r="C49" s="59" t="s">
        <v>25</v>
      </c>
      <c r="D49" s="58" t="s">
        <v>180</v>
      </c>
      <c r="E49" s="60">
        <v>41726</v>
      </c>
      <c r="F49" s="58" t="s">
        <v>181</v>
      </c>
      <c r="G49" s="60">
        <v>41731</v>
      </c>
      <c r="H49" s="61">
        <v>6785</v>
      </c>
      <c r="I49" s="59" t="s">
        <v>182</v>
      </c>
      <c r="J49" s="62" t="s">
        <v>1</v>
      </c>
      <c r="K49" s="1"/>
      <c r="L49" s="1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</row>
    <row r="50" spans="1:91" ht="21" customHeight="1">
      <c r="A50" s="58" t="s">
        <v>87</v>
      </c>
      <c r="B50" s="58" t="s">
        <v>49</v>
      </c>
      <c r="C50" s="59" t="s">
        <v>25</v>
      </c>
      <c r="D50" s="58" t="s">
        <v>183</v>
      </c>
      <c r="E50" s="60">
        <v>41729</v>
      </c>
      <c r="F50" s="58" t="s">
        <v>184</v>
      </c>
      <c r="G50" s="60">
        <v>41731</v>
      </c>
      <c r="H50" s="61">
        <v>51908.2</v>
      </c>
      <c r="I50" s="59" t="s">
        <v>185</v>
      </c>
      <c r="J50" s="62" t="s">
        <v>1</v>
      </c>
      <c r="K50" s="1"/>
      <c r="L50" s="1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</row>
    <row r="51" spans="1:91" ht="21" customHeight="1">
      <c r="A51" s="58" t="s">
        <v>87</v>
      </c>
      <c r="B51" s="58" t="s">
        <v>49</v>
      </c>
      <c r="C51" s="59" t="s">
        <v>25</v>
      </c>
      <c r="D51" s="58" t="s">
        <v>186</v>
      </c>
      <c r="E51" s="60">
        <v>41726</v>
      </c>
      <c r="F51" s="58" t="s">
        <v>187</v>
      </c>
      <c r="G51" s="60">
        <v>41732</v>
      </c>
      <c r="H51" s="61">
        <v>35147.48</v>
      </c>
      <c r="I51" s="59" t="s">
        <v>188</v>
      </c>
      <c r="J51" s="62" t="s">
        <v>1</v>
      </c>
      <c r="K51" s="1"/>
      <c r="L51" s="1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</row>
    <row r="52" spans="1:91" ht="21" customHeight="1">
      <c r="A52" s="58" t="s">
        <v>87</v>
      </c>
      <c r="B52" s="58" t="s">
        <v>228</v>
      </c>
      <c r="C52" s="59" t="s">
        <v>25</v>
      </c>
      <c r="D52" s="58" t="s">
        <v>239</v>
      </c>
      <c r="E52" s="60">
        <v>41736</v>
      </c>
      <c r="F52" s="58" t="s">
        <v>230</v>
      </c>
      <c r="G52" s="60">
        <v>41739</v>
      </c>
      <c r="H52" s="61">
        <v>22691.4</v>
      </c>
      <c r="I52" s="59" t="s">
        <v>231</v>
      </c>
      <c r="J52" s="62" t="s">
        <v>1</v>
      </c>
      <c r="K52" s="1"/>
      <c r="L52" s="1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</row>
    <row r="53" spans="1:91" ht="21" customHeight="1">
      <c r="A53" s="58" t="s">
        <v>87</v>
      </c>
      <c r="B53" s="58" t="s">
        <v>311</v>
      </c>
      <c r="C53" s="59" t="s">
        <v>25</v>
      </c>
      <c r="D53" s="58" t="s">
        <v>346</v>
      </c>
      <c r="E53" s="60">
        <v>41739</v>
      </c>
      <c r="F53" s="58" t="s">
        <v>347</v>
      </c>
      <c r="G53" s="60">
        <v>41751</v>
      </c>
      <c r="H53" s="61">
        <v>41801.5</v>
      </c>
      <c r="I53" s="59" t="s">
        <v>348</v>
      </c>
      <c r="J53" s="62" t="s">
        <v>1</v>
      </c>
      <c r="K53" s="1"/>
      <c r="L53" s="1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</row>
    <row r="54" spans="1:91" ht="21" customHeight="1">
      <c r="A54" s="58" t="s">
        <v>87</v>
      </c>
      <c r="B54" s="58" t="s">
        <v>311</v>
      </c>
      <c r="C54" s="59" t="s">
        <v>25</v>
      </c>
      <c r="D54" s="58" t="s">
        <v>349</v>
      </c>
      <c r="E54" s="60">
        <v>41744</v>
      </c>
      <c r="F54" s="58" t="s">
        <v>350</v>
      </c>
      <c r="G54" s="60">
        <v>41752</v>
      </c>
      <c r="H54" s="61">
        <v>14278</v>
      </c>
      <c r="I54" s="59" t="s">
        <v>351</v>
      </c>
      <c r="J54" s="62" t="s">
        <v>1</v>
      </c>
      <c r="K54" s="1"/>
      <c r="L54" s="1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</row>
    <row r="55" spans="1:91" ht="21" customHeight="1">
      <c r="A55" s="58" t="s">
        <v>87</v>
      </c>
      <c r="B55" s="58" t="s">
        <v>390</v>
      </c>
      <c r="C55" s="59" t="s">
        <v>25</v>
      </c>
      <c r="D55" s="58" t="s">
        <v>395</v>
      </c>
      <c r="E55" s="60">
        <v>41753</v>
      </c>
      <c r="F55" s="58" t="s">
        <v>396</v>
      </c>
      <c r="G55" s="60">
        <v>41752</v>
      </c>
      <c r="H55" s="61">
        <v>28721.2</v>
      </c>
      <c r="I55" s="59" t="s">
        <v>397</v>
      </c>
      <c r="J55" s="62" t="s">
        <v>1</v>
      </c>
      <c r="K55" s="1"/>
      <c r="L55" s="1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</row>
    <row r="56" spans="1:91" ht="21" customHeight="1">
      <c r="A56" s="58" t="s">
        <v>87</v>
      </c>
      <c r="B56" s="58" t="s">
        <v>390</v>
      </c>
      <c r="C56" s="59" t="s">
        <v>25</v>
      </c>
      <c r="D56" s="58" t="s">
        <v>398</v>
      </c>
      <c r="E56" s="60">
        <v>41753</v>
      </c>
      <c r="F56" s="58" t="s">
        <v>399</v>
      </c>
      <c r="G56" s="60">
        <v>41759</v>
      </c>
      <c r="H56" s="61">
        <v>14750</v>
      </c>
      <c r="I56" s="59" t="s">
        <v>400</v>
      </c>
      <c r="J56" s="62" t="s">
        <v>1</v>
      </c>
      <c r="K56" s="1"/>
      <c r="L56" s="1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</row>
    <row r="57" spans="1:91" ht="21" customHeight="1">
      <c r="A57" s="58" t="s">
        <v>87</v>
      </c>
      <c r="B57" s="58" t="s">
        <v>390</v>
      </c>
      <c r="C57" s="59" t="s">
        <v>25</v>
      </c>
      <c r="D57" s="58" t="s">
        <v>401</v>
      </c>
      <c r="E57" s="60">
        <v>41754</v>
      </c>
      <c r="F57" s="58" t="s">
        <v>402</v>
      </c>
      <c r="G57" s="60">
        <v>41759</v>
      </c>
      <c r="H57" s="61">
        <v>22809.4</v>
      </c>
      <c r="I57" s="59" t="s">
        <v>403</v>
      </c>
      <c r="J57" s="62" t="s">
        <v>1</v>
      </c>
      <c r="K57" s="1"/>
      <c r="L57" s="1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</row>
    <row r="58" spans="1:91" ht="21" customHeight="1">
      <c r="A58" s="58" t="s">
        <v>87</v>
      </c>
      <c r="B58" s="58" t="s">
        <v>390</v>
      </c>
      <c r="C58" s="59" t="s">
        <v>25</v>
      </c>
      <c r="D58" s="58" t="s">
        <v>404</v>
      </c>
      <c r="E58" s="60">
        <v>41757</v>
      </c>
      <c r="F58" s="58" t="s">
        <v>405</v>
      </c>
      <c r="G58" s="60">
        <v>41759</v>
      </c>
      <c r="H58" s="61">
        <v>13599.5</v>
      </c>
      <c r="I58" s="59" t="s">
        <v>406</v>
      </c>
      <c r="J58" s="62" t="s">
        <v>1</v>
      </c>
      <c r="K58" s="1"/>
      <c r="L58" s="1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</row>
    <row r="59" spans="1:91" ht="18.75" customHeight="1">
      <c r="A59" s="58" t="s">
        <v>87</v>
      </c>
      <c r="B59" s="58" t="s">
        <v>284</v>
      </c>
      <c r="C59" s="59" t="s">
        <v>23</v>
      </c>
      <c r="D59" s="58" t="s">
        <v>288</v>
      </c>
      <c r="E59" s="60">
        <v>41739</v>
      </c>
      <c r="F59" s="58" t="s">
        <v>153</v>
      </c>
      <c r="G59" s="60">
        <v>41750</v>
      </c>
      <c r="H59" s="61">
        <v>34214</v>
      </c>
      <c r="I59" s="59" t="s">
        <v>289</v>
      </c>
      <c r="J59" s="62" t="s">
        <v>1</v>
      </c>
      <c r="K59" s="1"/>
      <c r="L59" s="1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</row>
    <row r="60" spans="1:91" ht="18.75" customHeight="1">
      <c r="A60" s="58" t="s">
        <v>87</v>
      </c>
      <c r="B60" s="58" t="s">
        <v>311</v>
      </c>
      <c r="C60" s="59" t="s">
        <v>23</v>
      </c>
      <c r="D60" s="58" t="s">
        <v>352</v>
      </c>
      <c r="E60" s="60">
        <v>41744</v>
      </c>
      <c r="F60" s="58" t="s">
        <v>166</v>
      </c>
      <c r="G60" s="60">
        <v>41751</v>
      </c>
      <c r="H60" s="61">
        <v>23511.5</v>
      </c>
      <c r="I60" s="59" t="s">
        <v>353</v>
      </c>
      <c r="J60" s="62" t="s">
        <v>1</v>
      </c>
      <c r="K60" s="1"/>
      <c r="L60" s="1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</row>
    <row r="61" spans="1:91" ht="18.75" customHeight="1">
      <c r="A61" s="58" t="s">
        <v>87</v>
      </c>
      <c r="B61" s="58" t="s">
        <v>390</v>
      </c>
      <c r="C61" s="59" t="s">
        <v>23</v>
      </c>
      <c r="D61" s="58" t="s">
        <v>407</v>
      </c>
      <c r="E61" s="60">
        <v>41744</v>
      </c>
      <c r="F61" s="58" t="s">
        <v>154</v>
      </c>
      <c r="G61" s="60">
        <v>41753</v>
      </c>
      <c r="H61" s="61">
        <v>14455</v>
      </c>
      <c r="I61" s="59" t="s">
        <v>57</v>
      </c>
      <c r="J61" s="62" t="s">
        <v>1</v>
      </c>
      <c r="K61" s="1"/>
      <c r="L61" s="1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</row>
    <row r="62" spans="1:91" ht="18.75" customHeight="1">
      <c r="A62" s="58" t="s">
        <v>87</v>
      </c>
      <c r="B62" s="58" t="s">
        <v>228</v>
      </c>
      <c r="C62" s="59" t="s">
        <v>41</v>
      </c>
      <c r="D62" s="58" t="s">
        <v>232</v>
      </c>
      <c r="E62" s="60">
        <v>41709</v>
      </c>
      <c r="F62" s="58" t="s">
        <v>86</v>
      </c>
      <c r="G62" s="60">
        <v>41732</v>
      </c>
      <c r="H62" s="61">
        <v>220792.16</v>
      </c>
      <c r="I62" s="59" t="s">
        <v>233</v>
      </c>
      <c r="J62" s="62" t="s">
        <v>8</v>
      </c>
      <c r="K62" s="1"/>
      <c r="L62" s="1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</row>
    <row r="63" spans="1:91" ht="18.75" customHeight="1">
      <c r="A63" s="58" t="s">
        <v>87</v>
      </c>
      <c r="B63" s="58" t="s">
        <v>49</v>
      </c>
      <c r="C63" s="59" t="s">
        <v>74</v>
      </c>
      <c r="D63" s="58" t="s">
        <v>189</v>
      </c>
      <c r="E63" s="60">
        <v>41726</v>
      </c>
      <c r="F63" s="58" t="s">
        <v>190</v>
      </c>
      <c r="G63" s="60">
        <v>41731</v>
      </c>
      <c r="H63" s="61">
        <v>63197.26</v>
      </c>
      <c r="I63" s="59" t="s">
        <v>191</v>
      </c>
      <c r="J63" s="62" t="s">
        <v>1</v>
      </c>
      <c r="K63" s="1"/>
      <c r="L63" s="1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</row>
    <row r="64" spans="1:91" ht="18.75" customHeight="1">
      <c r="A64" s="58" t="s">
        <v>87</v>
      </c>
      <c r="B64" s="58" t="s">
        <v>228</v>
      </c>
      <c r="C64" s="59" t="s">
        <v>74</v>
      </c>
      <c r="D64" s="58" t="s">
        <v>234</v>
      </c>
      <c r="E64" s="60">
        <v>41733</v>
      </c>
      <c r="F64" s="58" t="s">
        <v>59</v>
      </c>
      <c r="G64" s="60">
        <v>41739</v>
      </c>
      <c r="H64" s="61">
        <v>49152.9</v>
      </c>
      <c r="I64" s="59" t="s">
        <v>235</v>
      </c>
      <c r="J64" s="62" t="s">
        <v>1</v>
      </c>
      <c r="K64" s="1"/>
      <c r="L64" s="1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</row>
    <row r="65" spans="1:91" ht="18.75" customHeight="1">
      <c r="A65" s="58" t="s">
        <v>87</v>
      </c>
      <c r="B65" s="58" t="s">
        <v>284</v>
      </c>
      <c r="C65" s="59" t="s">
        <v>74</v>
      </c>
      <c r="D65" s="58" t="s">
        <v>290</v>
      </c>
      <c r="E65" s="60">
        <v>41739</v>
      </c>
      <c r="F65" s="58" t="s">
        <v>58</v>
      </c>
      <c r="G65" s="60">
        <v>41750</v>
      </c>
      <c r="H65" s="61">
        <v>61041.4</v>
      </c>
      <c r="I65" s="59" t="s">
        <v>291</v>
      </c>
      <c r="J65" s="62" t="s">
        <v>1</v>
      </c>
      <c r="K65" s="1"/>
      <c r="L65" s="1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</row>
    <row r="66" spans="1:91" ht="18.75" customHeight="1">
      <c r="A66" s="58" t="s">
        <v>87</v>
      </c>
      <c r="B66" s="58" t="s">
        <v>311</v>
      </c>
      <c r="C66" s="59" t="s">
        <v>74</v>
      </c>
      <c r="D66" s="58" t="s">
        <v>354</v>
      </c>
      <c r="E66" s="60">
        <v>41739</v>
      </c>
      <c r="F66" s="58" t="s">
        <v>61</v>
      </c>
      <c r="G66" s="60">
        <v>41752</v>
      </c>
      <c r="H66" s="61">
        <v>94739.84</v>
      </c>
      <c r="I66" s="59" t="s">
        <v>355</v>
      </c>
      <c r="J66" s="62" t="s">
        <v>1</v>
      </c>
      <c r="K66" s="1"/>
      <c r="L66" s="1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</row>
    <row r="67" spans="1:91" ht="18.75" customHeight="1">
      <c r="A67" s="58" t="s">
        <v>87</v>
      </c>
      <c r="B67" s="58" t="s">
        <v>390</v>
      </c>
      <c r="C67" s="59" t="s">
        <v>74</v>
      </c>
      <c r="D67" s="58" t="s">
        <v>408</v>
      </c>
      <c r="E67" s="60">
        <v>41753</v>
      </c>
      <c r="F67" s="58" t="s">
        <v>409</v>
      </c>
      <c r="G67" s="60">
        <v>41757</v>
      </c>
      <c r="H67" s="61">
        <v>126374.46</v>
      </c>
      <c r="I67" s="59" t="s">
        <v>410</v>
      </c>
      <c r="J67" s="62" t="s">
        <v>1</v>
      </c>
      <c r="K67" s="1"/>
      <c r="L67" s="1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</row>
    <row r="68" spans="1:91" ht="18.75" customHeight="1">
      <c r="A68" s="58"/>
      <c r="B68" s="58"/>
      <c r="C68" s="63" t="s">
        <v>73</v>
      </c>
      <c r="D68" s="58"/>
      <c r="E68" s="60"/>
      <c r="F68" s="58"/>
      <c r="G68" s="60"/>
      <c r="H68" s="56">
        <f>SUM(H48:H67)</f>
        <v>963525.56</v>
      </c>
      <c r="I68" s="59"/>
      <c r="J68" s="62"/>
      <c r="K68" s="1"/>
      <c r="L68" s="1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</row>
    <row r="69" spans="1:91" s="51" customFormat="1" ht="18" customHeight="1">
      <c r="A69" s="58" t="s">
        <v>88</v>
      </c>
      <c r="B69" s="58" t="s">
        <v>295</v>
      </c>
      <c r="C69" s="59" t="s">
        <v>69</v>
      </c>
      <c r="D69" s="58" t="s">
        <v>306</v>
      </c>
      <c r="E69" s="66">
        <v>41736</v>
      </c>
      <c r="F69" s="58" t="s">
        <v>307</v>
      </c>
      <c r="G69" s="60">
        <v>41732</v>
      </c>
      <c r="H69" s="67">
        <v>16387.84</v>
      </c>
      <c r="I69" s="59" t="s">
        <v>308</v>
      </c>
      <c r="J69" s="62" t="s">
        <v>1</v>
      </c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</row>
    <row r="70" spans="1:91" s="51" customFormat="1" ht="18" customHeight="1">
      <c r="A70" s="58" t="s">
        <v>88</v>
      </c>
      <c r="B70" s="58" t="s">
        <v>309</v>
      </c>
      <c r="C70" s="59" t="s">
        <v>69</v>
      </c>
      <c r="D70" s="58" t="s">
        <v>321</v>
      </c>
      <c r="E70" s="66">
        <v>41738</v>
      </c>
      <c r="F70" s="58" t="s">
        <v>322</v>
      </c>
      <c r="G70" s="60">
        <v>41732</v>
      </c>
      <c r="H70" s="67">
        <v>15991.36</v>
      </c>
      <c r="I70" s="59" t="s">
        <v>323</v>
      </c>
      <c r="J70" s="62" t="s">
        <v>1</v>
      </c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</row>
    <row r="71" spans="1:91" s="51" customFormat="1" ht="18" customHeight="1">
      <c r="A71" s="58" t="s">
        <v>88</v>
      </c>
      <c r="B71" s="58" t="s">
        <v>309</v>
      </c>
      <c r="C71" s="59" t="s">
        <v>69</v>
      </c>
      <c r="D71" s="58" t="s">
        <v>324</v>
      </c>
      <c r="E71" s="66">
        <v>41738</v>
      </c>
      <c r="F71" s="58" t="s">
        <v>325</v>
      </c>
      <c r="G71" s="60">
        <v>41733</v>
      </c>
      <c r="H71" s="67">
        <v>16520</v>
      </c>
      <c r="I71" s="59" t="s">
        <v>326</v>
      </c>
      <c r="J71" s="62" t="s">
        <v>1</v>
      </c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</row>
    <row r="72" spans="1:91" s="51" customFormat="1" ht="18" customHeight="1">
      <c r="A72" s="58" t="s">
        <v>88</v>
      </c>
      <c r="B72" s="58" t="s">
        <v>363</v>
      </c>
      <c r="C72" s="59" t="s">
        <v>69</v>
      </c>
      <c r="D72" s="58" t="s">
        <v>377</v>
      </c>
      <c r="E72" s="66">
        <v>41744</v>
      </c>
      <c r="F72" s="58" t="s">
        <v>378</v>
      </c>
      <c r="G72" s="60">
        <v>41737</v>
      </c>
      <c r="H72" s="67">
        <v>15066.24</v>
      </c>
      <c r="I72" s="59" t="s">
        <v>379</v>
      </c>
      <c r="J72" s="62" t="s">
        <v>1</v>
      </c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</row>
    <row r="73" spans="1:91" s="51" customFormat="1" ht="18" customHeight="1">
      <c r="A73" s="58" t="s">
        <v>88</v>
      </c>
      <c r="B73" s="58" t="s">
        <v>363</v>
      </c>
      <c r="C73" s="59" t="s">
        <v>69</v>
      </c>
      <c r="D73" s="58" t="s">
        <v>381</v>
      </c>
      <c r="E73" s="66">
        <v>41736</v>
      </c>
      <c r="F73" s="58" t="s">
        <v>382</v>
      </c>
      <c r="G73" s="60">
        <v>41730</v>
      </c>
      <c r="H73" s="67">
        <v>16916.48</v>
      </c>
      <c r="I73" s="59" t="s">
        <v>383</v>
      </c>
      <c r="J73" s="62" t="s">
        <v>1</v>
      </c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</row>
    <row r="74" spans="1:91" ht="18.75" customHeight="1">
      <c r="A74" s="58"/>
      <c r="B74" s="58"/>
      <c r="C74" s="63" t="s">
        <v>51</v>
      </c>
      <c r="D74" s="58"/>
      <c r="E74" s="60"/>
      <c r="F74" s="58"/>
      <c r="G74" s="60"/>
      <c r="H74" s="56">
        <f>SUM(H69:H73)</f>
        <v>80881.92</v>
      </c>
      <c r="I74" s="59"/>
      <c r="J74" s="62"/>
      <c r="K74" s="1"/>
      <c r="L74" s="1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</row>
    <row r="75" spans="1:91" ht="18.75" customHeight="1">
      <c r="A75" s="58" t="s">
        <v>127</v>
      </c>
      <c r="B75" s="58" t="s">
        <v>227</v>
      </c>
      <c r="C75" s="59" t="s">
        <v>236</v>
      </c>
      <c r="D75" s="58" t="s">
        <v>97</v>
      </c>
      <c r="E75" s="60">
        <v>41722</v>
      </c>
      <c r="F75" s="58" t="s">
        <v>237</v>
      </c>
      <c r="G75" s="60">
        <v>41733</v>
      </c>
      <c r="H75" s="61">
        <v>9999.98</v>
      </c>
      <c r="I75" s="59" t="s">
        <v>238</v>
      </c>
      <c r="J75" s="62" t="s">
        <v>12</v>
      </c>
      <c r="K75" s="1"/>
      <c r="L75" s="1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</row>
    <row r="76" spans="1:91" ht="18.75" customHeight="1">
      <c r="A76" s="58"/>
      <c r="B76" s="58"/>
      <c r="C76" s="63" t="s">
        <v>64</v>
      </c>
      <c r="D76" s="58"/>
      <c r="E76" s="60"/>
      <c r="F76" s="58"/>
      <c r="G76" s="60"/>
      <c r="H76" s="56">
        <f>SUM(H75:H75)</f>
        <v>9999.98</v>
      </c>
      <c r="I76" s="59"/>
      <c r="J76" s="62"/>
      <c r="K76" s="1"/>
      <c r="L76" s="1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</row>
    <row r="77" spans="1:91" ht="18.75" customHeight="1">
      <c r="A77" s="58" t="s">
        <v>101</v>
      </c>
      <c r="B77" s="58" t="s">
        <v>157</v>
      </c>
      <c r="C77" s="59" t="s">
        <v>102</v>
      </c>
      <c r="D77" s="58" t="s">
        <v>99</v>
      </c>
      <c r="E77" s="60">
        <v>41723</v>
      </c>
      <c r="F77" s="58" t="s">
        <v>158</v>
      </c>
      <c r="G77" s="60">
        <v>41730</v>
      </c>
      <c r="H77" s="61">
        <v>10620</v>
      </c>
      <c r="I77" s="59" t="s">
        <v>159</v>
      </c>
      <c r="J77" s="62" t="s">
        <v>68</v>
      </c>
      <c r="K77" s="1"/>
      <c r="L77" s="1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</row>
    <row r="78" spans="1:91" ht="18.75" customHeight="1">
      <c r="A78" s="58"/>
      <c r="B78" s="58"/>
      <c r="C78" s="63" t="s">
        <v>35</v>
      </c>
      <c r="D78" s="58"/>
      <c r="E78" s="60"/>
      <c r="F78" s="58"/>
      <c r="G78" s="60"/>
      <c r="H78" s="56">
        <f>SUM(H77:H77)</f>
        <v>10620</v>
      </c>
      <c r="I78" s="59"/>
      <c r="J78" s="62"/>
      <c r="K78" s="1"/>
      <c r="L78" s="1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</row>
    <row r="79" spans="1:91" ht="18.75" customHeight="1">
      <c r="A79" s="58" t="s">
        <v>103</v>
      </c>
      <c r="B79" s="58" t="s">
        <v>42</v>
      </c>
      <c r="C79" s="59" t="s">
        <v>257</v>
      </c>
      <c r="D79" s="58" t="s">
        <v>147</v>
      </c>
      <c r="E79" s="60">
        <v>41737</v>
      </c>
      <c r="F79" s="58" t="s">
        <v>258</v>
      </c>
      <c r="G79" s="60">
        <v>41741</v>
      </c>
      <c r="H79" s="61">
        <v>49194.97</v>
      </c>
      <c r="I79" s="59" t="s">
        <v>259</v>
      </c>
      <c r="J79" s="62" t="s">
        <v>1</v>
      </c>
      <c r="K79" s="1"/>
      <c r="L79" s="1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</row>
    <row r="80" spans="1:91" ht="18.75" customHeight="1">
      <c r="A80" s="58" t="s">
        <v>103</v>
      </c>
      <c r="B80" s="58" t="s">
        <v>157</v>
      </c>
      <c r="C80" s="59" t="s">
        <v>109</v>
      </c>
      <c r="D80" s="58" t="s">
        <v>137</v>
      </c>
      <c r="E80" s="60">
        <v>41731</v>
      </c>
      <c r="F80" s="58" t="s">
        <v>160</v>
      </c>
      <c r="G80" s="60">
        <v>41730</v>
      </c>
      <c r="H80" s="61">
        <v>21414.64</v>
      </c>
      <c r="I80" s="59" t="s">
        <v>161</v>
      </c>
      <c r="J80" s="62" t="s">
        <v>1</v>
      </c>
      <c r="K80" s="1"/>
      <c r="L80" s="1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</row>
    <row r="81" spans="1:91" ht="18.75" customHeight="1">
      <c r="A81" s="58" t="s">
        <v>103</v>
      </c>
      <c r="B81" s="58" t="s">
        <v>168</v>
      </c>
      <c r="C81" s="59" t="s">
        <v>109</v>
      </c>
      <c r="D81" s="58" t="s">
        <v>78</v>
      </c>
      <c r="E81" s="60">
        <v>41704</v>
      </c>
      <c r="F81" s="58" t="s">
        <v>172</v>
      </c>
      <c r="G81" s="60">
        <v>41730</v>
      </c>
      <c r="H81" s="61">
        <v>58720.91</v>
      </c>
      <c r="I81" s="59" t="s">
        <v>173</v>
      </c>
      <c r="J81" s="62" t="s">
        <v>1</v>
      </c>
      <c r="K81" s="1"/>
      <c r="L81" s="1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</row>
    <row r="82" spans="1:91" ht="18.75" customHeight="1">
      <c r="A82" s="58" t="s">
        <v>103</v>
      </c>
      <c r="B82" s="58" t="s">
        <v>49</v>
      </c>
      <c r="C82" s="59" t="s">
        <v>165</v>
      </c>
      <c r="D82" s="58" t="s">
        <v>126</v>
      </c>
      <c r="E82" s="60">
        <v>41729</v>
      </c>
      <c r="F82" s="58" t="s">
        <v>192</v>
      </c>
      <c r="G82" s="60">
        <v>41731</v>
      </c>
      <c r="H82" s="61">
        <v>159835.08</v>
      </c>
      <c r="I82" s="59" t="s">
        <v>193</v>
      </c>
      <c r="J82" s="62" t="s">
        <v>1</v>
      </c>
      <c r="K82" s="1"/>
      <c r="L82" s="1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</row>
    <row r="83" spans="1:91" ht="18.75" customHeight="1">
      <c r="A83" s="58" t="s">
        <v>103</v>
      </c>
      <c r="B83" s="58" t="s">
        <v>49</v>
      </c>
      <c r="C83" s="59" t="s">
        <v>165</v>
      </c>
      <c r="D83" s="58" t="s">
        <v>194</v>
      </c>
      <c r="E83" s="60">
        <v>41729</v>
      </c>
      <c r="F83" s="58" t="s">
        <v>195</v>
      </c>
      <c r="G83" s="60">
        <v>41731</v>
      </c>
      <c r="H83" s="61">
        <v>131800.1</v>
      </c>
      <c r="I83" s="59" t="s">
        <v>196</v>
      </c>
      <c r="J83" s="62" t="s">
        <v>1</v>
      </c>
      <c r="K83" s="1"/>
      <c r="L83" s="1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</row>
    <row r="84" spans="1:91" ht="18.75" customHeight="1">
      <c r="A84" s="58" t="s">
        <v>103</v>
      </c>
      <c r="B84" s="58" t="s">
        <v>42</v>
      </c>
      <c r="C84" s="59" t="s">
        <v>165</v>
      </c>
      <c r="D84" s="58" t="s">
        <v>254</v>
      </c>
      <c r="E84" s="60">
        <v>41729</v>
      </c>
      <c r="F84" s="58" t="s">
        <v>255</v>
      </c>
      <c r="G84" s="60">
        <v>41743</v>
      </c>
      <c r="H84" s="61">
        <v>171901</v>
      </c>
      <c r="I84" s="59" t="s">
        <v>256</v>
      </c>
      <c r="J84" s="62" t="s">
        <v>1</v>
      </c>
      <c r="K84" s="1"/>
      <c r="L84" s="1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</row>
    <row r="85" spans="1:91" ht="18.75" customHeight="1">
      <c r="A85" s="58" t="s">
        <v>103</v>
      </c>
      <c r="B85" s="58" t="s">
        <v>50</v>
      </c>
      <c r="C85" s="59" t="s">
        <v>41</v>
      </c>
      <c r="D85" s="58" t="s">
        <v>123</v>
      </c>
      <c r="E85" s="60">
        <v>41729</v>
      </c>
      <c r="F85" s="58" t="s">
        <v>272</v>
      </c>
      <c r="G85" s="60">
        <v>41731</v>
      </c>
      <c r="H85" s="61">
        <v>40120</v>
      </c>
      <c r="I85" s="59" t="s">
        <v>273</v>
      </c>
      <c r="J85" s="62" t="s">
        <v>1</v>
      </c>
      <c r="K85" s="1"/>
      <c r="L85" s="1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</row>
    <row r="86" spans="1:91" ht="18.75" customHeight="1">
      <c r="A86" s="58"/>
      <c r="B86" s="58"/>
      <c r="C86" s="63" t="s">
        <v>29</v>
      </c>
      <c r="D86" s="58"/>
      <c r="E86" s="60"/>
      <c r="F86" s="58"/>
      <c r="G86" s="60"/>
      <c r="H86" s="56">
        <f>SUM(H79:H85)</f>
        <v>632986.7</v>
      </c>
      <c r="I86" s="59"/>
      <c r="J86" s="62"/>
      <c r="K86" s="1"/>
      <c r="L86" s="1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</row>
    <row r="87" spans="1:91" ht="18.75" customHeight="1">
      <c r="A87" s="58" t="s">
        <v>89</v>
      </c>
      <c r="B87" s="58" t="s">
        <v>201</v>
      </c>
      <c r="C87" s="59" t="s">
        <v>34</v>
      </c>
      <c r="D87" s="58" t="s">
        <v>81</v>
      </c>
      <c r="E87" s="60">
        <v>41708</v>
      </c>
      <c r="F87" s="58" t="s">
        <v>144</v>
      </c>
      <c r="G87" s="60">
        <v>41732</v>
      </c>
      <c r="H87" s="61">
        <v>329515</v>
      </c>
      <c r="I87" s="59" t="s">
        <v>202</v>
      </c>
      <c r="J87" s="62" t="s">
        <v>44</v>
      </c>
      <c r="K87" s="1"/>
      <c r="L87" s="1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</row>
    <row r="88" spans="1:91" s="51" customFormat="1" ht="18" customHeight="1">
      <c r="A88" s="58" t="s">
        <v>89</v>
      </c>
      <c r="B88" s="58" t="s">
        <v>210</v>
      </c>
      <c r="C88" s="59" t="s">
        <v>67</v>
      </c>
      <c r="D88" s="58" t="s">
        <v>100</v>
      </c>
      <c r="E88" s="66">
        <v>41723</v>
      </c>
      <c r="F88" s="58" t="s">
        <v>217</v>
      </c>
      <c r="G88" s="60">
        <v>41732</v>
      </c>
      <c r="H88" s="67">
        <v>9410.5</v>
      </c>
      <c r="I88" s="59" t="s">
        <v>218</v>
      </c>
      <c r="J88" s="62" t="s">
        <v>1</v>
      </c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</row>
    <row r="89" spans="1:91" s="51" customFormat="1" ht="18" customHeight="1">
      <c r="A89" s="58" t="s">
        <v>89</v>
      </c>
      <c r="B89" s="58" t="s">
        <v>210</v>
      </c>
      <c r="C89" s="59" t="s">
        <v>67</v>
      </c>
      <c r="D89" s="58" t="s">
        <v>110</v>
      </c>
      <c r="E89" s="66">
        <v>41729</v>
      </c>
      <c r="F89" s="58" t="s">
        <v>217</v>
      </c>
      <c r="G89" s="60">
        <v>41732</v>
      </c>
      <c r="H89" s="67">
        <v>34150</v>
      </c>
      <c r="I89" s="59" t="s">
        <v>219</v>
      </c>
      <c r="J89" s="62" t="s">
        <v>7</v>
      </c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</row>
    <row r="90" spans="1:91" ht="18.75" customHeight="1">
      <c r="A90" s="58" t="s">
        <v>89</v>
      </c>
      <c r="B90" s="58" t="s">
        <v>368</v>
      </c>
      <c r="C90" s="59" t="s">
        <v>120</v>
      </c>
      <c r="D90" s="58" t="s">
        <v>387</v>
      </c>
      <c r="E90" s="60">
        <v>41737</v>
      </c>
      <c r="F90" s="58" t="s">
        <v>388</v>
      </c>
      <c r="G90" s="60">
        <v>41745</v>
      </c>
      <c r="H90" s="61">
        <v>11849.64</v>
      </c>
      <c r="I90" s="59" t="s">
        <v>389</v>
      </c>
      <c r="J90" s="62" t="s">
        <v>7</v>
      </c>
      <c r="K90" s="1"/>
      <c r="L90" s="1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</row>
    <row r="91" spans="1:91" ht="18.75" customHeight="1">
      <c r="A91" s="58"/>
      <c r="B91" s="58"/>
      <c r="C91" s="63" t="s">
        <v>76</v>
      </c>
      <c r="D91" s="58"/>
      <c r="E91" s="60"/>
      <c r="F91" s="58"/>
      <c r="G91" s="60"/>
      <c r="H91" s="56">
        <f>SUM(H87:H90)</f>
        <v>384925.14</v>
      </c>
      <c r="I91" s="59"/>
      <c r="J91" s="62"/>
      <c r="K91" s="1"/>
      <c r="L91" s="1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</row>
    <row r="92" spans="1:91" ht="18.75" customHeight="1">
      <c r="A92" s="58" t="s">
        <v>118</v>
      </c>
      <c r="B92" s="58" t="s">
        <v>261</v>
      </c>
      <c r="C92" s="59" t="s">
        <v>67</v>
      </c>
      <c r="D92" s="58" t="s">
        <v>262</v>
      </c>
      <c r="E92" s="66">
        <v>41729</v>
      </c>
      <c r="F92" s="58" t="s">
        <v>55</v>
      </c>
      <c r="G92" s="60">
        <v>41736</v>
      </c>
      <c r="H92" s="61">
        <v>292131.56</v>
      </c>
      <c r="I92" s="59" t="s">
        <v>263</v>
      </c>
      <c r="J92" s="62" t="s">
        <v>60</v>
      </c>
      <c r="K92" s="1"/>
      <c r="L92" s="1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</row>
    <row r="93" spans="1:91" ht="18.75" customHeight="1">
      <c r="A93" s="58" t="s">
        <v>118</v>
      </c>
      <c r="B93" s="58" t="s">
        <v>50</v>
      </c>
      <c r="C93" s="59" t="s">
        <v>274</v>
      </c>
      <c r="D93" s="58" t="s">
        <v>133</v>
      </c>
      <c r="E93" s="66">
        <v>41703</v>
      </c>
      <c r="F93" s="58" t="s">
        <v>275</v>
      </c>
      <c r="G93" s="60">
        <v>41745</v>
      </c>
      <c r="H93" s="61">
        <v>91140.84</v>
      </c>
      <c r="I93" s="59" t="s">
        <v>276</v>
      </c>
      <c r="J93" s="62" t="s">
        <v>20</v>
      </c>
      <c r="K93" s="1"/>
      <c r="L93" s="1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</row>
    <row r="94" spans="1:91" ht="18.75" customHeight="1">
      <c r="A94" s="58"/>
      <c r="B94" s="58"/>
      <c r="C94" s="63" t="s">
        <v>119</v>
      </c>
      <c r="D94" s="58"/>
      <c r="E94" s="60"/>
      <c r="F94" s="58"/>
      <c r="G94" s="60"/>
      <c r="H94" s="56">
        <f>SUM(H92:H93)</f>
        <v>383272.4</v>
      </c>
      <c r="I94" s="59"/>
      <c r="J94" s="62"/>
      <c r="K94" s="1"/>
      <c r="L94" s="1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</row>
    <row r="95" spans="1:91" ht="18.75" customHeight="1">
      <c r="A95" s="58" t="s">
        <v>203</v>
      </c>
      <c r="B95" s="58" t="s">
        <v>201</v>
      </c>
      <c r="C95" s="59" t="s">
        <v>204</v>
      </c>
      <c r="D95" s="58" t="s">
        <v>205</v>
      </c>
      <c r="E95" s="60">
        <v>41725</v>
      </c>
      <c r="F95" s="58" t="s">
        <v>65</v>
      </c>
      <c r="G95" s="60">
        <v>41731</v>
      </c>
      <c r="H95" s="61">
        <v>26645.58</v>
      </c>
      <c r="I95" s="59" t="s">
        <v>206</v>
      </c>
      <c r="J95" s="62" t="s">
        <v>38</v>
      </c>
      <c r="K95" s="1"/>
      <c r="L95" s="1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</row>
    <row r="96" spans="1:91" ht="18.75" customHeight="1">
      <c r="A96" s="58"/>
      <c r="B96" s="58"/>
      <c r="C96" s="63" t="s">
        <v>207</v>
      </c>
      <c r="D96" s="58"/>
      <c r="E96" s="60"/>
      <c r="F96" s="58"/>
      <c r="G96" s="60"/>
      <c r="H96" s="56">
        <f>SUM(H95)</f>
        <v>26645.58</v>
      </c>
      <c r="I96" s="59"/>
      <c r="J96" s="62"/>
      <c r="K96" s="1"/>
      <c r="L96" s="1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</row>
    <row r="97" spans="1:91" s="51" customFormat="1" ht="18" customHeight="1">
      <c r="A97" s="58" t="s">
        <v>90</v>
      </c>
      <c r="B97" s="58" t="s">
        <v>309</v>
      </c>
      <c r="C97" s="59" t="s">
        <v>18</v>
      </c>
      <c r="D97" s="58" t="s">
        <v>149</v>
      </c>
      <c r="E97" s="66">
        <v>41745</v>
      </c>
      <c r="F97" s="58" t="s">
        <v>327</v>
      </c>
      <c r="G97" s="60">
        <v>41751</v>
      </c>
      <c r="H97" s="67">
        <v>777900</v>
      </c>
      <c r="I97" s="59" t="s">
        <v>150</v>
      </c>
      <c r="J97" s="62" t="s">
        <v>1</v>
      </c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</row>
    <row r="98" spans="1:91" ht="18.75" customHeight="1">
      <c r="A98" s="58"/>
      <c r="B98" s="58"/>
      <c r="C98" s="63" t="s">
        <v>77</v>
      </c>
      <c r="D98" s="58"/>
      <c r="E98" s="60"/>
      <c r="F98" s="58"/>
      <c r="G98" s="60"/>
      <c r="H98" s="56">
        <f>SUM(H97:H97)</f>
        <v>777900</v>
      </c>
      <c r="I98" s="59"/>
      <c r="J98" s="62"/>
      <c r="K98" s="1"/>
      <c r="L98" s="1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</row>
    <row r="99" spans="1:91" s="51" customFormat="1" ht="18" customHeight="1">
      <c r="A99" s="58" t="s">
        <v>104</v>
      </c>
      <c r="B99" s="58" t="s">
        <v>49</v>
      </c>
      <c r="C99" s="59" t="s">
        <v>18</v>
      </c>
      <c r="D99" s="58" t="s">
        <v>134</v>
      </c>
      <c r="E99" s="66">
        <v>41730</v>
      </c>
      <c r="F99" s="58" t="s">
        <v>197</v>
      </c>
      <c r="G99" s="60">
        <v>41730</v>
      </c>
      <c r="H99" s="67">
        <v>433600</v>
      </c>
      <c r="I99" s="59" t="s">
        <v>198</v>
      </c>
      <c r="J99" s="62" t="s">
        <v>8</v>
      </c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</row>
    <row r="100" spans="1:91" s="51" customFormat="1" ht="18" customHeight="1">
      <c r="A100" s="58" t="s">
        <v>104</v>
      </c>
      <c r="B100" s="58" t="s">
        <v>48</v>
      </c>
      <c r="C100" s="59" t="s">
        <v>18</v>
      </c>
      <c r="D100" s="58" t="s">
        <v>223</v>
      </c>
      <c r="E100" s="66">
        <v>41730</v>
      </c>
      <c r="F100" s="58" t="s">
        <v>224</v>
      </c>
      <c r="G100" s="60">
        <v>41737</v>
      </c>
      <c r="H100" s="67">
        <v>433600</v>
      </c>
      <c r="I100" s="59" t="s">
        <v>225</v>
      </c>
      <c r="J100" s="62" t="s">
        <v>8</v>
      </c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</row>
    <row r="101" spans="1:91" s="51" customFormat="1" ht="18" customHeight="1">
      <c r="A101" s="58" t="s">
        <v>104</v>
      </c>
      <c r="B101" s="58" t="s">
        <v>48</v>
      </c>
      <c r="C101" s="59" t="s">
        <v>18</v>
      </c>
      <c r="D101" s="58" t="s">
        <v>141</v>
      </c>
      <c r="E101" s="66">
        <v>41732</v>
      </c>
      <c r="F101" s="58" t="s">
        <v>226</v>
      </c>
      <c r="G101" s="60">
        <v>41737</v>
      </c>
      <c r="H101" s="67">
        <v>1118000</v>
      </c>
      <c r="I101" s="59" t="s">
        <v>39</v>
      </c>
      <c r="J101" s="62" t="s">
        <v>1</v>
      </c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</row>
    <row r="102" spans="1:91" s="51" customFormat="1" ht="18" customHeight="1">
      <c r="A102" s="58" t="s">
        <v>104</v>
      </c>
      <c r="B102" s="58" t="s">
        <v>261</v>
      </c>
      <c r="C102" s="59" t="s">
        <v>18</v>
      </c>
      <c r="D102" s="58" t="s">
        <v>264</v>
      </c>
      <c r="E102" s="66">
        <v>41739</v>
      </c>
      <c r="F102" s="58" t="s">
        <v>265</v>
      </c>
      <c r="G102" s="60">
        <v>41744</v>
      </c>
      <c r="H102" s="67">
        <v>216800</v>
      </c>
      <c r="I102" s="59" t="s">
        <v>266</v>
      </c>
      <c r="J102" s="62" t="s">
        <v>8</v>
      </c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</row>
    <row r="103" spans="1:91" s="51" customFormat="1" ht="18" customHeight="1">
      <c r="A103" s="58" t="s">
        <v>104</v>
      </c>
      <c r="B103" s="58" t="s">
        <v>309</v>
      </c>
      <c r="C103" s="59" t="s">
        <v>18</v>
      </c>
      <c r="D103" s="58" t="s">
        <v>124</v>
      </c>
      <c r="E103" s="66">
        <v>41730</v>
      </c>
      <c r="F103" s="58" t="s">
        <v>328</v>
      </c>
      <c r="G103" s="60">
        <v>41737</v>
      </c>
      <c r="H103" s="67">
        <v>325200</v>
      </c>
      <c r="I103" s="59" t="s">
        <v>329</v>
      </c>
      <c r="J103" s="62" t="s">
        <v>8</v>
      </c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</row>
    <row r="104" spans="1:91" s="51" customFormat="1" ht="18" customHeight="1">
      <c r="A104" s="58" t="s">
        <v>104</v>
      </c>
      <c r="B104" s="58" t="s">
        <v>309</v>
      </c>
      <c r="C104" s="59" t="s">
        <v>18</v>
      </c>
      <c r="D104" s="58" t="s">
        <v>294</v>
      </c>
      <c r="E104" s="66">
        <v>41733</v>
      </c>
      <c r="F104" s="58" t="s">
        <v>330</v>
      </c>
      <c r="G104" s="60">
        <v>41737</v>
      </c>
      <c r="H104" s="67">
        <v>281840</v>
      </c>
      <c r="I104" s="59" t="s">
        <v>331</v>
      </c>
      <c r="J104" s="62" t="s">
        <v>8</v>
      </c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</row>
    <row r="105" spans="1:91" s="51" customFormat="1" ht="18" customHeight="1">
      <c r="A105" s="58" t="s">
        <v>104</v>
      </c>
      <c r="B105" s="58" t="s">
        <v>311</v>
      </c>
      <c r="C105" s="59" t="s">
        <v>18</v>
      </c>
      <c r="D105" s="58" t="s">
        <v>332</v>
      </c>
      <c r="E105" s="66">
        <v>41745</v>
      </c>
      <c r="F105" s="58" t="s">
        <v>333</v>
      </c>
      <c r="G105" s="60">
        <v>41740</v>
      </c>
      <c r="H105" s="67">
        <v>325200</v>
      </c>
      <c r="I105" s="59" t="s">
        <v>334</v>
      </c>
      <c r="J105" s="62" t="s">
        <v>8</v>
      </c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</row>
    <row r="106" spans="1:91" s="51" customFormat="1" ht="18" customHeight="1">
      <c r="A106" s="58" t="s">
        <v>104</v>
      </c>
      <c r="B106" s="58" t="s">
        <v>309</v>
      </c>
      <c r="C106" s="59" t="s">
        <v>18</v>
      </c>
      <c r="D106" s="58" t="s">
        <v>148</v>
      </c>
      <c r="E106" s="66">
        <v>41745</v>
      </c>
      <c r="F106" s="58" t="s">
        <v>335</v>
      </c>
      <c r="G106" s="60">
        <v>41751</v>
      </c>
      <c r="H106" s="67">
        <v>1118000</v>
      </c>
      <c r="I106" s="59" t="s">
        <v>39</v>
      </c>
      <c r="J106" s="62" t="s">
        <v>1</v>
      </c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</row>
    <row r="107" spans="1:91" s="51" customFormat="1" ht="18" customHeight="1">
      <c r="A107" s="58" t="s">
        <v>104</v>
      </c>
      <c r="B107" s="58" t="s">
        <v>363</v>
      </c>
      <c r="C107" s="59" t="s">
        <v>18</v>
      </c>
      <c r="D107" s="58" t="s">
        <v>310</v>
      </c>
      <c r="E107" s="66">
        <v>41751</v>
      </c>
      <c r="F107" s="58" t="s">
        <v>30</v>
      </c>
      <c r="G107" s="60">
        <v>41753</v>
      </c>
      <c r="H107" s="67">
        <v>216800</v>
      </c>
      <c r="I107" s="59" t="s">
        <v>380</v>
      </c>
      <c r="J107" s="62" t="s">
        <v>1</v>
      </c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</row>
    <row r="108" spans="1:91" s="51" customFormat="1" ht="18" customHeight="1">
      <c r="A108" s="58" t="s">
        <v>104</v>
      </c>
      <c r="B108" s="58" t="s">
        <v>363</v>
      </c>
      <c r="C108" s="59" t="s">
        <v>18</v>
      </c>
      <c r="D108" s="58" t="s">
        <v>167</v>
      </c>
      <c r="E108" s="66">
        <v>41751</v>
      </c>
      <c r="F108" s="58" t="s">
        <v>384</v>
      </c>
      <c r="G108" s="60">
        <v>41753</v>
      </c>
      <c r="H108" s="67">
        <v>151760</v>
      </c>
      <c r="I108" s="59" t="s">
        <v>385</v>
      </c>
      <c r="J108" s="62" t="s">
        <v>8</v>
      </c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</row>
    <row r="109" spans="1:91" ht="18.75" customHeight="1">
      <c r="A109" s="58"/>
      <c r="B109" s="58"/>
      <c r="C109" s="63" t="s">
        <v>72</v>
      </c>
      <c r="D109" s="58"/>
      <c r="E109" s="60"/>
      <c r="F109" s="58"/>
      <c r="G109" s="60"/>
      <c r="H109" s="56">
        <f>SUM(H99:H108)</f>
        <v>4620800</v>
      </c>
      <c r="I109" s="59"/>
      <c r="J109" s="62"/>
      <c r="K109" s="1"/>
      <c r="L109" s="1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</row>
    <row r="110" spans="1:91" ht="18.75" customHeight="1">
      <c r="A110" s="58" t="s">
        <v>113</v>
      </c>
      <c r="B110" s="58" t="s">
        <v>168</v>
      </c>
      <c r="C110" s="59" t="s">
        <v>174</v>
      </c>
      <c r="D110" s="58" t="s">
        <v>138</v>
      </c>
      <c r="E110" s="60">
        <v>41722</v>
      </c>
      <c r="F110" s="58" t="s">
        <v>175</v>
      </c>
      <c r="G110" s="60">
        <v>41732</v>
      </c>
      <c r="H110" s="61">
        <v>12327.7</v>
      </c>
      <c r="I110" s="59" t="s">
        <v>176</v>
      </c>
      <c r="J110" s="62" t="s">
        <v>68</v>
      </c>
      <c r="K110" s="1"/>
      <c r="L110" s="1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</row>
    <row r="111" spans="1:91" ht="18.75" customHeight="1">
      <c r="A111" s="58"/>
      <c r="B111" s="58"/>
      <c r="C111" s="63" t="s">
        <v>112</v>
      </c>
      <c r="D111" s="58"/>
      <c r="E111" s="60"/>
      <c r="F111" s="58"/>
      <c r="G111" s="60"/>
      <c r="H111" s="56">
        <f>SUM(H110:H110)</f>
        <v>12327.7</v>
      </c>
      <c r="I111" s="59"/>
      <c r="J111" s="62"/>
      <c r="K111" s="1"/>
      <c r="L111" s="1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</row>
    <row r="112" spans="1:91" ht="18.75" customHeight="1">
      <c r="A112" s="58" t="s">
        <v>146</v>
      </c>
      <c r="B112" s="58" t="s">
        <v>143</v>
      </c>
      <c r="C112" s="59" t="s">
        <v>34</v>
      </c>
      <c r="D112" s="58" t="s">
        <v>108</v>
      </c>
      <c r="E112" s="60">
        <v>41701</v>
      </c>
      <c r="F112" s="58" t="s">
        <v>135</v>
      </c>
      <c r="G112" s="60">
        <v>41712</v>
      </c>
      <c r="H112" s="61">
        <v>22346.13</v>
      </c>
      <c r="I112" s="59" t="s">
        <v>151</v>
      </c>
      <c r="J112" s="62" t="s">
        <v>46</v>
      </c>
      <c r="K112" s="1"/>
      <c r="L112" s="1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</row>
    <row r="113" spans="1:91" ht="18.75" customHeight="1">
      <c r="A113" s="58"/>
      <c r="B113" s="58"/>
      <c r="C113" s="63" t="s">
        <v>152</v>
      </c>
      <c r="D113" s="58"/>
      <c r="E113" s="60"/>
      <c r="F113" s="58"/>
      <c r="G113" s="60"/>
      <c r="H113" s="56">
        <f>SUM(H112)</f>
        <v>22346.13</v>
      </c>
      <c r="I113" s="59"/>
      <c r="J113" s="62"/>
      <c r="K113" s="1"/>
      <c r="L113" s="1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</row>
    <row r="114" spans="1:91" ht="18.75" customHeight="1">
      <c r="A114" s="58" t="s">
        <v>91</v>
      </c>
      <c r="B114" s="58" t="s">
        <v>311</v>
      </c>
      <c r="C114" s="59" t="s">
        <v>106</v>
      </c>
      <c r="D114" s="58" t="s">
        <v>356</v>
      </c>
      <c r="E114" s="60">
        <v>41729</v>
      </c>
      <c r="F114" s="58" t="s">
        <v>145</v>
      </c>
      <c r="G114" s="60">
        <v>41751</v>
      </c>
      <c r="H114" s="61">
        <v>2299.23</v>
      </c>
      <c r="I114" s="59" t="s">
        <v>357</v>
      </c>
      <c r="J114" s="62" t="s">
        <v>20</v>
      </c>
      <c r="K114" s="1"/>
      <c r="L114" s="1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</row>
    <row r="115" spans="1:91" ht="18.75" customHeight="1">
      <c r="A115" s="58" t="s">
        <v>91</v>
      </c>
      <c r="B115" s="58" t="s">
        <v>311</v>
      </c>
      <c r="C115" s="59" t="s">
        <v>336</v>
      </c>
      <c r="D115" s="58" t="s">
        <v>82</v>
      </c>
      <c r="E115" s="60">
        <v>41711</v>
      </c>
      <c r="F115" s="58" t="s">
        <v>337</v>
      </c>
      <c r="G115" s="60">
        <v>41750</v>
      </c>
      <c r="H115" s="61">
        <v>55224</v>
      </c>
      <c r="I115" s="59" t="s">
        <v>338</v>
      </c>
      <c r="J115" s="62" t="s">
        <v>6</v>
      </c>
      <c r="K115" s="1"/>
      <c r="L115" s="1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</row>
    <row r="116" spans="1:91" ht="18.75" customHeight="1">
      <c r="A116" s="58" t="s">
        <v>91</v>
      </c>
      <c r="B116" s="58" t="s">
        <v>210</v>
      </c>
      <c r="C116" s="59" t="s">
        <v>75</v>
      </c>
      <c r="D116" s="58" t="s">
        <v>220</v>
      </c>
      <c r="E116" s="60">
        <v>41729</v>
      </c>
      <c r="F116" s="58" t="s">
        <v>27</v>
      </c>
      <c r="G116" s="60">
        <v>41731</v>
      </c>
      <c r="H116" s="61">
        <v>12999.98</v>
      </c>
      <c r="I116" s="59" t="s">
        <v>221</v>
      </c>
      <c r="J116" s="62" t="s">
        <v>66</v>
      </c>
      <c r="K116" s="1"/>
      <c r="L116" s="1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</row>
    <row r="117" spans="1:91" ht="18.75" customHeight="1">
      <c r="A117" s="58" t="s">
        <v>91</v>
      </c>
      <c r="B117" s="58" t="s">
        <v>210</v>
      </c>
      <c r="C117" s="59" t="s">
        <v>75</v>
      </c>
      <c r="D117" s="58" t="s">
        <v>220</v>
      </c>
      <c r="E117" s="60">
        <v>41729</v>
      </c>
      <c r="F117" s="58" t="s">
        <v>53</v>
      </c>
      <c r="G117" s="60">
        <v>41731</v>
      </c>
      <c r="H117" s="61">
        <v>6500</v>
      </c>
      <c r="I117" s="59" t="s">
        <v>222</v>
      </c>
      <c r="J117" s="62" t="s">
        <v>111</v>
      </c>
      <c r="K117" s="1"/>
      <c r="L117" s="1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</row>
    <row r="118" spans="1:91" ht="18.75" customHeight="1">
      <c r="A118" s="58" t="s">
        <v>91</v>
      </c>
      <c r="B118" s="58" t="s">
        <v>157</v>
      </c>
      <c r="C118" s="59" t="s">
        <v>109</v>
      </c>
      <c r="D118" s="58" t="s">
        <v>162</v>
      </c>
      <c r="E118" s="60">
        <v>41711</v>
      </c>
      <c r="F118" s="58" t="s">
        <v>163</v>
      </c>
      <c r="G118" s="60">
        <v>41730</v>
      </c>
      <c r="H118" s="61">
        <v>7361.78</v>
      </c>
      <c r="I118" s="59" t="s">
        <v>164</v>
      </c>
      <c r="J118" s="62" t="s">
        <v>38</v>
      </c>
      <c r="K118" s="1"/>
      <c r="L118" s="1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</row>
    <row r="119" spans="1:91" ht="18.75" customHeight="1">
      <c r="A119" s="58" t="s">
        <v>91</v>
      </c>
      <c r="B119" s="58" t="s">
        <v>168</v>
      </c>
      <c r="C119" s="59" t="s">
        <v>109</v>
      </c>
      <c r="D119" s="58" t="s">
        <v>98</v>
      </c>
      <c r="E119" s="60">
        <v>41723</v>
      </c>
      <c r="F119" s="58" t="s">
        <v>177</v>
      </c>
      <c r="G119" s="60">
        <v>41730</v>
      </c>
      <c r="H119" s="61">
        <v>7975.27</v>
      </c>
      <c r="I119" s="59" t="s">
        <v>178</v>
      </c>
      <c r="J119" s="62" t="s">
        <v>6</v>
      </c>
      <c r="K119" s="1"/>
      <c r="L119" s="1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</row>
    <row r="120" spans="1:91" ht="18.75" customHeight="1">
      <c r="A120" s="58"/>
      <c r="B120" s="58"/>
      <c r="C120" s="63" t="s">
        <v>80</v>
      </c>
      <c r="D120" s="58"/>
      <c r="E120" s="60"/>
      <c r="F120" s="58"/>
      <c r="G120" s="60"/>
      <c r="H120" s="56">
        <f>SUM(H114:H119)</f>
        <v>92360.26000000001</v>
      </c>
      <c r="I120" s="59"/>
      <c r="J120" s="62"/>
      <c r="K120" s="1"/>
      <c r="L120" s="1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</row>
    <row r="121" spans="1:91" ht="18.75" customHeight="1">
      <c r="A121" s="58" t="s">
        <v>105</v>
      </c>
      <c r="B121" s="58" t="s">
        <v>284</v>
      </c>
      <c r="C121" s="59" t="s">
        <v>4</v>
      </c>
      <c r="D121" s="58" t="s">
        <v>140</v>
      </c>
      <c r="E121" s="60">
        <v>41731</v>
      </c>
      <c r="F121" s="58" t="s">
        <v>292</v>
      </c>
      <c r="G121" s="60">
        <v>41731</v>
      </c>
      <c r="H121" s="61">
        <v>22036.5</v>
      </c>
      <c r="I121" s="59" t="s">
        <v>293</v>
      </c>
      <c r="J121" s="62" t="s">
        <v>1</v>
      </c>
      <c r="K121" s="1"/>
      <c r="L121" s="1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</row>
    <row r="122" spans="1:91" ht="18.75" customHeight="1">
      <c r="A122" s="58"/>
      <c r="B122" s="58"/>
      <c r="C122" s="63" t="s">
        <v>79</v>
      </c>
      <c r="D122" s="58"/>
      <c r="E122" s="60"/>
      <c r="F122" s="58"/>
      <c r="G122" s="60"/>
      <c r="H122" s="56">
        <f>SUM(H121:H121)</f>
        <v>22036.5</v>
      </c>
      <c r="I122" s="59"/>
      <c r="J122" s="62"/>
      <c r="K122" s="1"/>
      <c r="L122" s="1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</row>
    <row r="123" spans="1:91" ht="18.75" customHeight="1">
      <c r="A123" s="58" t="s">
        <v>122</v>
      </c>
      <c r="B123" s="58" t="s">
        <v>201</v>
      </c>
      <c r="C123" s="59" t="s">
        <v>34</v>
      </c>
      <c r="D123" s="58" t="s">
        <v>129</v>
      </c>
      <c r="E123" s="60">
        <v>41725</v>
      </c>
      <c r="F123" s="58" t="s">
        <v>208</v>
      </c>
      <c r="G123" s="60">
        <v>41732</v>
      </c>
      <c r="H123" s="61">
        <v>45007.56</v>
      </c>
      <c r="I123" s="59" t="s">
        <v>209</v>
      </c>
      <c r="J123" s="62" t="s">
        <v>5</v>
      </c>
      <c r="K123" s="1"/>
      <c r="L123" s="1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</row>
    <row r="124" spans="1:91" ht="18.75" customHeight="1">
      <c r="A124" s="58" t="s">
        <v>122</v>
      </c>
      <c r="B124" s="58" t="s">
        <v>295</v>
      </c>
      <c r="C124" s="59" t="s">
        <v>21</v>
      </c>
      <c r="D124" s="58" t="s">
        <v>296</v>
      </c>
      <c r="E124" s="60">
        <v>41626</v>
      </c>
      <c r="F124" s="58" t="s">
        <v>297</v>
      </c>
      <c r="G124" s="60">
        <v>41751</v>
      </c>
      <c r="H124" s="61">
        <v>494599.99</v>
      </c>
      <c r="I124" s="59" t="s">
        <v>298</v>
      </c>
      <c r="J124" s="62" t="s">
        <v>7</v>
      </c>
      <c r="K124" s="1"/>
      <c r="L124" s="1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</row>
    <row r="125" spans="1:91" ht="18.75" customHeight="1">
      <c r="A125" s="58" t="s">
        <v>122</v>
      </c>
      <c r="B125" s="58" t="s">
        <v>56</v>
      </c>
      <c r="C125" s="69" t="s">
        <v>372</v>
      </c>
      <c r="D125" s="58" t="s">
        <v>40</v>
      </c>
      <c r="E125" s="60">
        <v>41562</v>
      </c>
      <c r="F125" s="58" t="s">
        <v>373</v>
      </c>
      <c r="G125" s="60">
        <v>41753</v>
      </c>
      <c r="H125" s="61">
        <v>1462000</v>
      </c>
      <c r="I125" s="59" t="s">
        <v>386</v>
      </c>
      <c r="J125" s="62" t="s">
        <v>12</v>
      </c>
      <c r="K125" s="1"/>
      <c r="L125" s="1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</row>
    <row r="126" spans="1:91" ht="18.75" customHeight="1">
      <c r="A126" s="58"/>
      <c r="B126" s="58"/>
      <c r="C126" s="69"/>
      <c r="D126" s="58"/>
      <c r="E126" s="60"/>
      <c r="F126" s="58" t="s">
        <v>374</v>
      </c>
      <c r="G126" s="60">
        <v>41753</v>
      </c>
      <c r="H126" s="61"/>
      <c r="I126" s="59"/>
      <c r="J126" s="62"/>
      <c r="K126" s="1"/>
      <c r="L126" s="1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</row>
    <row r="127" spans="1:91" ht="18.75" customHeight="1">
      <c r="A127" s="58"/>
      <c r="B127" s="58"/>
      <c r="C127" s="69"/>
      <c r="D127" s="58"/>
      <c r="E127" s="60"/>
      <c r="F127" s="58" t="s">
        <v>375</v>
      </c>
      <c r="G127" s="60">
        <v>41753</v>
      </c>
      <c r="H127" s="61"/>
      <c r="I127" s="59"/>
      <c r="J127" s="62"/>
      <c r="K127" s="1"/>
      <c r="L127" s="1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</row>
    <row r="128" spans="1:91" ht="18.75" customHeight="1">
      <c r="A128" s="58"/>
      <c r="B128" s="58"/>
      <c r="C128" s="69"/>
      <c r="D128" s="58"/>
      <c r="E128" s="60"/>
      <c r="F128" s="58" t="s">
        <v>376</v>
      </c>
      <c r="G128" s="60">
        <v>41753</v>
      </c>
      <c r="H128" s="61"/>
      <c r="I128" s="59"/>
      <c r="J128" s="62"/>
      <c r="K128" s="1"/>
      <c r="L128" s="1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</row>
    <row r="129" spans="1:91" ht="18.75" customHeight="1">
      <c r="A129" s="58"/>
      <c r="B129" s="58"/>
      <c r="C129" s="63" t="s">
        <v>132</v>
      </c>
      <c r="D129" s="58"/>
      <c r="E129" s="60"/>
      <c r="F129" s="58"/>
      <c r="G129" s="60"/>
      <c r="H129" s="56">
        <f>SUM(H123:H128)</f>
        <v>2001607.55</v>
      </c>
      <c r="I129" s="59"/>
      <c r="J129" s="62"/>
      <c r="K129" s="1"/>
      <c r="L129" s="1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</row>
    <row r="130" spans="1:91" ht="18.75" customHeight="1">
      <c r="A130" s="58" t="s">
        <v>128</v>
      </c>
      <c r="B130" s="58" t="s">
        <v>311</v>
      </c>
      <c r="C130" s="59" t="s">
        <v>358</v>
      </c>
      <c r="D130" s="58" t="s">
        <v>359</v>
      </c>
      <c r="E130" s="60">
        <v>41848</v>
      </c>
      <c r="F130" s="58" t="s">
        <v>84</v>
      </c>
      <c r="G130" s="60">
        <v>41731</v>
      </c>
      <c r="H130" s="61">
        <v>371700</v>
      </c>
      <c r="I130" s="59" t="s">
        <v>361</v>
      </c>
      <c r="J130" s="62" t="s">
        <v>360</v>
      </c>
      <c r="K130" s="1"/>
      <c r="L130" s="1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</row>
    <row r="131" spans="1:91" ht="18.75" customHeight="1">
      <c r="A131" s="58"/>
      <c r="B131" s="58"/>
      <c r="C131" s="63" t="s">
        <v>260</v>
      </c>
      <c r="D131" s="58"/>
      <c r="E131" s="60"/>
      <c r="F131" s="58"/>
      <c r="G131" s="60"/>
      <c r="H131" s="56">
        <f>SUM(H130)</f>
        <v>371700</v>
      </c>
      <c r="I131" s="59"/>
      <c r="J131" s="62"/>
      <c r="K131" s="1"/>
      <c r="L131" s="1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</row>
    <row r="132" spans="1:91" ht="18.75" customHeight="1">
      <c r="A132" s="58" t="s">
        <v>116</v>
      </c>
      <c r="B132" s="58" t="s">
        <v>42</v>
      </c>
      <c r="C132" s="59" t="s">
        <v>244</v>
      </c>
      <c r="D132" s="58" t="s">
        <v>245</v>
      </c>
      <c r="E132" s="60">
        <v>41709</v>
      </c>
      <c r="F132" s="58" t="s">
        <v>84</v>
      </c>
      <c r="G132" s="60">
        <v>41743</v>
      </c>
      <c r="H132" s="61">
        <v>10500123.78</v>
      </c>
      <c r="I132" s="59" t="s">
        <v>246</v>
      </c>
      <c r="J132" s="62" t="s">
        <v>8</v>
      </c>
      <c r="K132" s="1"/>
      <c r="L132" s="1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</row>
    <row r="133" spans="1:91" ht="21" customHeight="1">
      <c r="A133" s="70"/>
      <c r="B133" s="70"/>
      <c r="C133" s="71" t="s">
        <v>117</v>
      </c>
      <c r="D133" s="70"/>
      <c r="E133" s="72"/>
      <c r="F133" s="70"/>
      <c r="G133" s="72"/>
      <c r="H133" s="73">
        <f>SUM(H132:H132)</f>
        <v>10500123.78</v>
      </c>
      <c r="I133" s="74"/>
      <c r="J133" s="75"/>
      <c r="K133" s="1"/>
      <c r="L133" s="1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</row>
    <row r="134" spans="1:91" ht="25.5" customHeight="1">
      <c r="A134" s="70"/>
      <c r="B134" s="70"/>
      <c r="C134" s="76" t="s">
        <v>11</v>
      </c>
      <c r="D134" s="76"/>
      <c r="E134" s="72"/>
      <c r="F134" s="70"/>
      <c r="G134" s="70"/>
      <c r="H134" s="73">
        <f>SUM(H133,H131,H129,H122,H120,H113,H111,H109,H98,H96,H94,H91,H86,H78,H76,H74,H68,H47,H39,H36,H34,H32,H28,H21,H18,H16,H14,H12,H10)</f>
        <v>52155279.690000005</v>
      </c>
      <c r="I134" s="77"/>
      <c r="J134" s="74"/>
      <c r="K134" s="1"/>
      <c r="L134" s="1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</row>
    <row r="135" spans="1:91" ht="21.75" customHeight="1">
      <c r="A135" s="5"/>
      <c r="B135" s="5"/>
      <c r="C135" s="24"/>
      <c r="D135" s="24"/>
      <c r="E135" s="25"/>
      <c r="F135" s="5"/>
      <c r="G135" s="28"/>
      <c r="H135" s="2"/>
      <c r="I135" s="26"/>
      <c r="J135" s="27"/>
      <c r="K135" s="1"/>
      <c r="L135" s="1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</row>
    <row r="136" spans="1:91" ht="21.75" customHeight="1">
      <c r="A136" s="5"/>
      <c r="B136" s="5"/>
      <c r="C136" s="24"/>
      <c r="D136" s="24"/>
      <c r="E136" s="25"/>
      <c r="F136" s="5"/>
      <c r="G136" s="5"/>
      <c r="H136" s="2"/>
      <c r="I136" s="26"/>
      <c r="J136" s="27"/>
      <c r="K136" s="1"/>
      <c r="L136" s="1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</row>
    <row r="137" spans="1:91" ht="21.75" customHeight="1">
      <c r="A137" s="5"/>
      <c r="B137" s="5"/>
      <c r="C137" s="1"/>
      <c r="D137" s="1"/>
      <c r="E137" s="25"/>
      <c r="F137" s="5"/>
      <c r="G137" s="5"/>
      <c r="H137" s="29"/>
      <c r="I137" s="27"/>
      <c r="J137" s="27"/>
      <c r="K137" s="1"/>
      <c r="L137" s="1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</row>
    <row r="138" spans="1:91" ht="15">
      <c r="A138" s="5"/>
      <c r="B138" s="5"/>
      <c r="C138" s="1"/>
      <c r="D138" s="1"/>
      <c r="E138" s="25"/>
      <c r="F138" s="5"/>
      <c r="G138" s="5"/>
      <c r="H138" s="29"/>
      <c r="I138" s="26"/>
      <c r="J138" s="27"/>
      <c r="K138" s="1"/>
      <c r="L138" s="1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</row>
    <row r="139" spans="1:91" ht="15.75">
      <c r="A139" s="5"/>
      <c r="B139" s="5"/>
      <c r="C139" s="24"/>
      <c r="D139" s="24"/>
      <c r="E139" s="35"/>
      <c r="F139" s="24"/>
      <c r="G139" s="24"/>
      <c r="H139" s="29"/>
      <c r="I139" s="3"/>
      <c r="J139" s="27"/>
      <c r="K139" s="1"/>
      <c r="L139" s="1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</row>
    <row r="140" spans="1:91" ht="15">
      <c r="A140" s="5"/>
      <c r="B140" s="5"/>
      <c r="C140" s="30"/>
      <c r="D140" s="30"/>
      <c r="E140" s="31"/>
      <c r="F140" s="30"/>
      <c r="G140" s="30"/>
      <c r="H140" s="36"/>
      <c r="I140" s="37"/>
      <c r="J140" s="27"/>
      <c r="K140" s="1"/>
      <c r="L140" s="1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</row>
    <row r="141" spans="1:91" ht="15.75">
      <c r="A141" s="5"/>
      <c r="B141" s="5"/>
      <c r="C141" s="30"/>
      <c r="D141" s="30"/>
      <c r="E141" s="31"/>
      <c r="F141" s="30"/>
      <c r="G141" s="30"/>
      <c r="H141" s="38"/>
      <c r="I141" s="26"/>
      <c r="J141" s="27"/>
      <c r="K141" s="1"/>
      <c r="L141" s="1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</row>
    <row r="142" spans="1:91" ht="15.75">
      <c r="A142" s="5"/>
      <c r="B142" s="5"/>
      <c r="C142" s="23"/>
      <c r="D142" s="23"/>
      <c r="E142" s="39"/>
      <c r="F142" s="4"/>
      <c r="G142" s="4"/>
      <c r="H142" s="38"/>
      <c r="I142" s="33" t="s">
        <v>36</v>
      </c>
      <c r="J142" s="27"/>
      <c r="K142" s="1"/>
      <c r="L142" s="24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</row>
    <row r="143" spans="1:12" ht="15.75">
      <c r="A143" s="4"/>
      <c r="B143" s="4"/>
      <c r="C143" s="23"/>
      <c r="D143" s="23"/>
      <c r="E143" s="39"/>
      <c r="F143" s="4"/>
      <c r="G143" s="4"/>
      <c r="H143" s="40"/>
      <c r="I143" s="41"/>
      <c r="J143" s="42"/>
      <c r="K143" s="23"/>
      <c r="L143" s="23"/>
    </row>
    <row r="144" spans="1:12" ht="15">
      <c r="A144" s="4"/>
      <c r="B144" s="4"/>
      <c r="C144" s="23"/>
      <c r="D144" s="23"/>
      <c r="E144" s="39"/>
      <c r="F144" s="4"/>
      <c r="G144" s="4"/>
      <c r="H144" s="43"/>
      <c r="I144" s="41"/>
      <c r="J144" s="42"/>
      <c r="K144" s="23"/>
      <c r="L144" s="23"/>
    </row>
    <row r="145" spans="1:10" ht="0.75" customHeight="1">
      <c r="A145" s="32"/>
      <c r="B145" s="32"/>
      <c r="C145" s="14"/>
      <c r="D145" s="14"/>
      <c r="E145" s="44"/>
      <c r="F145" s="32"/>
      <c r="G145" s="32"/>
      <c r="H145" s="45"/>
      <c r="I145" s="46"/>
      <c r="J145" s="47"/>
    </row>
    <row r="146" spans="1:10" ht="15" hidden="1">
      <c r="A146" s="32"/>
      <c r="B146" s="32"/>
      <c r="C146" s="14"/>
      <c r="D146" s="14"/>
      <c r="E146" s="44"/>
      <c r="F146" s="32"/>
      <c r="G146" s="32"/>
      <c r="H146" s="48"/>
      <c r="I146" s="46"/>
      <c r="J146" s="47"/>
    </row>
    <row r="147" spans="1:10" ht="14.25" hidden="1">
      <c r="A147" s="32"/>
      <c r="B147" s="32"/>
      <c r="C147" s="14"/>
      <c r="D147" s="14"/>
      <c r="E147" s="44"/>
      <c r="F147" s="32"/>
      <c r="G147" s="32"/>
      <c r="H147" s="45"/>
      <c r="I147" s="46"/>
      <c r="J147" s="47"/>
    </row>
    <row r="148" spans="1:10" ht="14.25" hidden="1">
      <c r="A148" s="32"/>
      <c r="B148" s="32"/>
      <c r="C148" s="14"/>
      <c r="D148" s="14"/>
      <c r="E148" s="44"/>
      <c r="F148" s="32"/>
      <c r="G148" s="32"/>
      <c r="H148" s="45"/>
      <c r="I148" s="46"/>
      <c r="J148" s="47"/>
    </row>
    <row r="149" spans="1:10" ht="15" hidden="1">
      <c r="A149" s="32"/>
      <c r="B149" s="32"/>
      <c r="C149" s="14"/>
      <c r="D149" s="14"/>
      <c r="E149" s="44"/>
      <c r="F149" s="32"/>
      <c r="G149" s="32"/>
      <c r="H149" s="48"/>
      <c r="I149" s="46"/>
      <c r="J149" s="47"/>
    </row>
    <row r="150" spans="1:10" ht="14.25">
      <c r="A150" s="32"/>
      <c r="B150" s="32"/>
      <c r="C150" s="14"/>
      <c r="D150" s="14"/>
      <c r="E150" s="44"/>
      <c r="F150" s="32"/>
      <c r="G150" s="32"/>
      <c r="H150" s="45"/>
      <c r="I150" s="46"/>
      <c r="J150" s="47"/>
    </row>
    <row r="151" spans="6:7" ht="14.25">
      <c r="F151" s="19"/>
      <c r="G151" s="19"/>
    </row>
    <row r="154" spans="4:12" ht="30">
      <c r="D154" s="81"/>
      <c r="E154" s="81"/>
      <c r="F154" s="81"/>
      <c r="G154" s="81"/>
      <c r="H154" s="81"/>
      <c r="I154" s="81"/>
      <c r="J154" s="81"/>
      <c r="K154" s="81"/>
      <c r="L154" s="81"/>
    </row>
    <row r="155" spans="4:12" ht="23.25">
      <c r="D155" s="78"/>
      <c r="E155" s="78"/>
      <c r="F155" s="78"/>
      <c r="G155" s="78"/>
      <c r="H155" s="78"/>
      <c r="I155" s="78"/>
      <c r="J155" s="78"/>
      <c r="K155" s="78"/>
      <c r="L155" s="78"/>
    </row>
    <row r="156" spans="4:12" ht="23.25">
      <c r="D156" s="78"/>
      <c r="E156" s="78"/>
      <c r="F156" s="78"/>
      <c r="G156" s="78"/>
      <c r="H156" s="78"/>
      <c r="I156" s="78"/>
      <c r="J156" s="78"/>
      <c r="K156" s="78"/>
      <c r="L156" s="78"/>
    </row>
    <row r="157" spans="4:12" ht="23.25">
      <c r="D157" s="78"/>
      <c r="E157" s="78"/>
      <c r="F157" s="78"/>
      <c r="G157" s="78"/>
      <c r="H157" s="78"/>
      <c r="I157" s="78"/>
      <c r="J157" s="78"/>
      <c r="K157" s="78"/>
      <c r="L157" s="78"/>
    </row>
    <row r="158" spans="4:12" ht="15">
      <c r="D158" s="7"/>
      <c r="E158" s="9"/>
      <c r="F158" s="9"/>
      <c r="G158" s="10"/>
      <c r="H158" s="9"/>
      <c r="I158" s="9"/>
      <c r="J158" s="11"/>
      <c r="K158" s="52"/>
      <c r="L158" s="34"/>
    </row>
    <row r="159" spans="4:12" ht="15">
      <c r="D159" s="7"/>
      <c r="E159" s="9"/>
      <c r="F159" s="9"/>
      <c r="G159" s="10"/>
      <c r="H159" s="9"/>
      <c r="I159" s="9"/>
      <c r="J159" s="11"/>
      <c r="K159" s="52"/>
      <c r="L159" s="13"/>
    </row>
  </sheetData>
  <sheetProtection/>
  <mergeCells count="9">
    <mergeCell ref="D155:L155"/>
    <mergeCell ref="D156:L156"/>
    <mergeCell ref="D157:L157"/>
    <mergeCell ref="A1:J1"/>
    <mergeCell ref="A2:J2"/>
    <mergeCell ref="A4:J4"/>
    <mergeCell ref="A5:J5"/>
    <mergeCell ref="D154:L154"/>
    <mergeCell ref="A3:G3"/>
  </mergeCells>
  <printOptions horizontalCentered="1"/>
  <pageMargins left="0.11811023622047245" right="0.11811023622047245" top="0.7086614173228347" bottom="0.5905511811023623" header="0.7086614173228347" footer="0.5905511811023623"/>
  <pageSetup horizontalDpi="600" verticalDpi="600" orientation="landscape" paperSize="5" scale="45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cuentas por pagar</dc:creator>
  <cp:keywords/>
  <dc:description/>
  <cp:lastModifiedBy>wadia chantal</cp:lastModifiedBy>
  <cp:lastPrinted>2014-05-06T19:14:03Z</cp:lastPrinted>
  <dcterms:created xsi:type="dcterms:W3CDTF">2010-03-11T13:19:04Z</dcterms:created>
  <dcterms:modified xsi:type="dcterms:W3CDTF">2014-05-06T19:17:29Z</dcterms:modified>
  <cp:category/>
  <cp:version/>
  <cp:contentType/>
  <cp:contentStatus/>
</cp:coreProperties>
</file>