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/>
  <mc:AlternateContent xmlns:mc="http://schemas.openxmlformats.org/markup-compatibility/2006">
    <mc:Choice Requires="x15">
      <x15ac:absPath xmlns:x15ac="http://schemas.microsoft.com/office/spreadsheetml/2010/11/ac" url="\\svrdocumentos02\Acceso a la Informacion\Informaciones OAI\12-OAI-AÑO 2023\1-Informaciones del Portal de Transparencia 2023\18-Finanza\3-Relación de ingresos y egresos\Marzo\"/>
    </mc:Choice>
  </mc:AlternateContent>
  <xr:revisionPtr revIDLastSave="0" documentId="8_{B7CA4D4F-ABB2-41E6-9086-3D83237DCCE7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COM.REFORM" sheetId="2" r:id="rId1"/>
    <sheet name="FOMENTO.AGROPE" sheetId="3" r:id="rId2"/>
    <sheet name="FONDO.INSTI" sheetId="4" r:id="rId3"/>
    <sheet name="APOYO.PRODUCC" sheetId="5" r:id="rId4"/>
  </sheets>
  <externalReferences>
    <externalReference r:id="rId5"/>
    <externalReference r:id="rId6"/>
    <externalReference r:id="rId7"/>
  </externalReferences>
  <definedNames>
    <definedName name="_xlnm.Print_Titles" localSheetId="3">APOYO.PRODUCC!$1:$12</definedName>
    <definedName name="_xlnm.Print_Titles" localSheetId="0">'COM.REFORM'!$1:$12</definedName>
    <definedName name="_xlnm.Print_Titles" localSheetId="1">FOMENTO.AGROPE!$1:$12</definedName>
    <definedName name="_xlnm.Print_Titles" localSheetId="2">FONDO.INSTI!$1:$12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2" l="1"/>
  <c r="G11" i="5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46" i="5" s="1"/>
  <c r="G47" i="5" s="1"/>
  <c r="G48" i="5" s="1"/>
  <c r="G49" i="5" s="1"/>
  <c r="G50" i="5" s="1"/>
  <c r="G51" i="5" s="1"/>
  <c r="G52" i="5" s="1"/>
  <c r="G53" i="5" s="1"/>
  <c r="G54" i="5" s="1"/>
  <c r="G55" i="5" s="1"/>
  <c r="G56" i="5" s="1"/>
  <c r="G57" i="5" s="1"/>
  <c r="G58" i="5" s="1"/>
  <c r="G59" i="5" s="1"/>
  <c r="G60" i="5" s="1"/>
  <c r="G61" i="5" s="1"/>
  <c r="G62" i="5" s="1"/>
  <c r="G63" i="5" s="1"/>
  <c r="G64" i="5" s="1"/>
  <c r="G65" i="5" s="1"/>
  <c r="G66" i="5" s="1"/>
  <c r="G67" i="5" s="1"/>
  <c r="G68" i="5" s="1"/>
  <c r="G69" i="5" s="1"/>
  <c r="G70" i="5" s="1"/>
  <c r="G71" i="5" s="1"/>
  <c r="G72" i="5" s="1"/>
  <c r="G73" i="5" s="1"/>
  <c r="G74" i="5" s="1"/>
  <c r="G75" i="5" s="1"/>
  <c r="G76" i="5" s="1"/>
  <c r="G77" i="5" s="1"/>
  <c r="G78" i="5" s="1"/>
  <c r="G79" i="5" s="1"/>
  <c r="G80" i="5" s="1"/>
  <c r="G81" i="5" s="1"/>
  <c r="G82" i="5" s="1"/>
  <c r="G83" i="5" s="1"/>
  <c r="G84" i="5" s="1"/>
  <c r="G85" i="5" s="1"/>
  <c r="G86" i="5" s="1"/>
  <c r="G87" i="5" s="1"/>
  <c r="G88" i="5" s="1"/>
  <c r="G89" i="5" s="1"/>
  <c r="G90" i="5" s="1"/>
  <c r="G91" i="5" s="1"/>
  <c r="G92" i="5" s="1"/>
  <c r="G93" i="5" s="1"/>
  <c r="G94" i="5" s="1"/>
  <c r="G95" i="5" s="1"/>
  <c r="G96" i="5" s="1"/>
  <c r="G97" i="5" s="1"/>
  <c r="G98" i="5" s="1"/>
  <c r="G99" i="5" s="1"/>
  <c r="G100" i="5" s="1"/>
  <c r="G101" i="5" s="1"/>
  <c r="G102" i="5" s="1"/>
  <c r="G103" i="5" s="1"/>
  <c r="G104" i="5" s="1"/>
  <c r="G105" i="5" s="1"/>
  <c r="G106" i="5" s="1"/>
  <c r="G107" i="5" s="1"/>
  <c r="G108" i="5" s="1"/>
  <c r="G109" i="5" s="1"/>
  <c r="G110" i="5" s="1"/>
  <c r="G111" i="5" s="1"/>
  <c r="G112" i="5" s="1"/>
  <c r="G113" i="5" s="1"/>
  <c r="G114" i="5" s="1"/>
  <c r="G115" i="5" s="1"/>
  <c r="G116" i="5" s="1"/>
  <c r="G117" i="5" s="1"/>
  <c r="G118" i="5" s="1"/>
  <c r="G119" i="5" s="1"/>
  <c r="G120" i="5" s="1"/>
  <c r="G121" i="5" s="1"/>
  <c r="G122" i="5" s="1"/>
  <c r="G123" i="5" s="1"/>
  <c r="G124" i="5" s="1"/>
  <c r="G125" i="5" s="1"/>
  <c r="G126" i="5" s="1"/>
  <c r="G127" i="5" s="1"/>
  <c r="G128" i="5" s="1"/>
  <c r="G129" i="5" s="1"/>
  <c r="G130" i="5" s="1"/>
  <c r="G131" i="5" s="1"/>
  <c r="G132" i="5" s="1"/>
  <c r="G133" i="5" s="1"/>
  <c r="G134" i="5" s="1"/>
  <c r="G135" i="5" s="1"/>
  <c r="G136" i="5" s="1"/>
  <c r="G137" i="5" s="1"/>
  <c r="G138" i="5" s="1"/>
  <c r="G139" i="5" s="1"/>
  <c r="G140" i="5" s="1"/>
  <c r="G141" i="5" s="1"/>
  <c r="G142" i="5" s="1"/>
  <c r="G143" i="5" s="1"/>
  <c r="G144" i="5" s="1"/>
  <c r="G145" i="5" s="1"/>
  <c r="G146" i="5" s="1"/>
  <c r="G147" i="5" s="1"/>
  <c r="G148" i="5" s="1"/>
  <c r="G149" i="5" s="1"/>
  <c r="G150" i="5" s="1"/>
  <c r="G151" i="5" s="1"/>
  <c r="G152" i="5" s="1"/>
  <c r="G153" i="5" s="1"/>
  <c r="G154" i="5" s="1"/>
  <c r="G155" i="5" s="1"/>
  <c r="G156" i="5" s="1"/>
  <c r="G157" i="5" s="1"/>
  <c r="G158" i="5" s="1"/>
  <c r="G159" i="5" s="1"/>
  <c r="G160" i="5" s="1"/>
  <c r="G161" i="5" s="1"/>
  <c r="G162" i="5" s="1"/>
  <c r="G163" i="5" s="1"/>
  <c r="G164" i="5" s="1"/>
  <c r="G165" i="5" s="1"/>
  <c r="G166" i="5" s="1"/>
  <c r="G167" i="5" s="1"/>
  <c r="G168" i="5" s="1"/>
  <c r="G169" i="5" s="1"/>
  <c r="G170" i="5" s="1"/>
  <c r="G171" i="5" s="1"/>
  <c r="G172" i="5" s="1"/>
  <c r="G173" i="5" s="1"/>
  <c r="G174" i="5" s="1"/>
  <c r="G175" i="5" s="1"/>
  <c r="G176" i="5" s="1"/>
  <c r="G177" i="5" s="1"/>
  <c r="G178" i="5" s="1"/>
  <c r="G179" i="5" s="1"/>
  <c r="G180" i="5" s="1"/>
  <c r="G181" i="5" s="1"/>
  <c r="G182" i="5" s="1"/>
  <c r="G183" i="5" s="1"/>
  <c r="G184" i="5" s="1"/>
  <c r="G185" i="5" s="1"/>
  <c r="G186" i="5" s="1"/>
  <c r="G187" i="5" s="1"/>
  <c r="G188" i="5" s="1"/>
  <c r="G189" i="5" s="1"/>
  <c r="G190" i="5" s="1"/>
  <c r="G191" i="5" s="1"/>
  <c r="G192" i="5" s="1"/>
  <c r="G193" i="5" s="1"/>
  <c r="G194" i="5" s="1"/>
  <c r="G195" i="5" s="1"/>
  <c r="G196" i="5" s="1"/>
  <c r="G197" i="5" s="1"/>
  <c r="G198" i="5" s="1"/>
  <c r="G199" i="5" s="1"/>
  <c r="G200" i="5" s="1"/>
  <c r="G201" i="5" s="1"/>
  <c r="G202" i="5" s="1"/>
  <c r="G203" i="5" s="1"/>
  <c r="G204" i="5" s="1"/>
  <c r="G205" i="5" s="1"/>
  <c r="G206" i="5" s="1"/>
  <c r="G207" i="5" s="1"/>
  <c r="G208" i="5" s="1"/>
  <c r="G209" i="5" s="1"/>
  <c r="G210" i="5" s="1"/>
  <c r="G211" i="5" s="1"/>
  <c r="G212" i="5" s="1"/>
  <c r="G213" i="5" s="1"/>
  <c r="G214" i="5" s="1"/>
  <c r="G215" i="5" s="1"/>
  <c r="G216" i="5" s="1"/>
  <c r="G217" i="5" s="1"/>
  <c r="G218" i="5" s="1"/>
  <c r="G219" i="5" s="1"/>
  <c r="G220" i="5" s="1"/>
  <c r="G221" i="5" s="1"/>
  <c r="G222" i="5" s="1"/>
  <c r="G223" i="5" s="1"/>
  <c r="G224" i="5" s="1"/>
  <c r="G225" i="5" s="1"/>
  <c r="G226" i="5" s="1"/>
  <c r="G227" i="5" s="1"/>
  <c r="G228" i="5" s="1"/>
  <c r="G229" i="5" s="1"/>
  <c r="G230" i="5" s="1"/>
  <c r="G231" i="5" s="1"/>
  <c r="G232" i="5" s="1"/>
  <c r="G233" i="5" s="1"/>
  <c r="G234" i="5" s="1"/>
  <c r="G235" i="5" s="1"/>
  <c r="G236" i="5" s="1"/>
  <c r="G237" i="5" s="1"/>
  <c r="G238" i="5" s="1"/>
  <c r="G239" i="5" s="1"/>
  <c r="G240" i="5" s="1"/>
  <c r="G241" i="5" s="1"/>
  <c r="G242" i="5" s="1"/>
  <c r="G243" i="5" s="1"/>
  <c r="G244" i="5" s="1"/>
  <c r="G245" i="5" s="1"/>
  <c r="G246" i="5" s="1"/>
  <c r="G247" i="5" s="1"/>
  <c r="G248" i="5" s="1"/>
  <c r="G249" i="5" s="1"/>
  <c r="G250" i="5" s="1"/>
  <c r="G251" i="5" s="1"/>
  <c r="G252" i="5" s="1"/>
  <c r="G253" i="5" s="1"/>
  <c r="G254" i="5" s="1"/>
  <c r="G255" i="5" s="1"/>
  <c r="G256" i="5" s="1"/>
  <c r="G257" i="5" s="1"/>
  <c r="G258" i="5" s="1"/>
  <c r="G259" i="5" s="1"/>
  <c r="G260" i="5" s="1"/>
  <c r="G261" i="5" s="1"/>
  <c r="G262" i="5" s="1"/>
  <c r="G263" i="5" s="1"/>
  <c r="G264" i="5" s="1"/>
  <c r="G265" i="5" s="1"/>
  <c r="G266" i="5" s="1"/>
  <c r="G267" i="5" s="1"/>
  <c r="G268" i="5" s="1"/>
  <c r="G269" i="5" s="1"/>
  <c r="G270" i="5" s="1"/>
  <c r="G271" i="5" s="1"/>
  <c r="G272" i="5" s="1"/>
  <c r="G273" i="5" s="1"/>
  <c r="G274" i="5" s="1"/>
  <c r="G275" i="5" s="1"/>
  <c r="G276" i="5" s="1"/>
  <c r="G277" i="5" s="1"/>
  <c r="G278" i="5" s="1"/>
  <c r="G279" i="5" s="1"/>
  <c r="G280" i="5" s="1"/>
  <c r="G281" i="5" s="1"/>
  <c r="G282" i="5" s="1"/>
  <c r="G283" i="5" s="1"/>
  <c r="G284" i="5" s="1"/>
  <c r="G285" i="5" s="1"/>
  <c r="G286" i="5" s="1"/>
  <c r="G287" i="5" s="1"/>
  <c r="G288" i="5" s="1"/>
  <c r="G289" i="5" s="1"/>
  <c r="G290" i="5" s="1"/>
  <c r="G291" i="5" s="1"/>
  <c r="G292" i="5" s="1"/>
  <c r="G293" i="5" s="1"/>
  <c r="G294" i="5" s="1"/>
  <c r="G295" i="5" s="1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1" i="4"/>
  <c r="G13" i="4" s="1"/>
  <c r="G14" i="4" s="1"/>
  <c r="G13" i="3"/>
  <c r="G14" i="3" s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31" i="3" s="1"/>
  <c r="G32" i="3" s="1"/>
  <c r="G33" i="3" s="1"/>
  <c r="G34" i="3" s="1"/>
  <c r="G35" i="3" s="1"/>
  <c r="G36" i="3" s="1"/>
  <c r="G37" i="3" s="1"/>
  <c r="G38" i="3" s="1"/>
  <c r="G39" i="3" s="1"/>
  <c r="G40" i="3" s="1"/>
  <c r="G41" i="3" s="1"/>
  <c r="G42" i="3" s="1"/>
  <c r="G43" i="3" s="1"/>
  <c r="G44" i="3" s="1"/>
  <c r="G45" i="3" s="1"/>
  <c r="G46" i="3" s="1"/>
  <c r="G47" i="3" s="1"/>
  <c r="G48" i="3" s="1"/>
  <c r="G49" i="3" s="1"/>
  <c r="G50" i="3" s="1"/>
  <c r="G51" i="3" s="1"/>
  <c r="G52" i="3" s="1"/>
  <c r="G53" i="3" s="1"/>
  <c r="G54" i="3" s="1"/>
  <c r="G55" i="3" s="1"/>
  <c r="G56" i="3" s="1"/>
  <c r="G57" i="3" s="1"/>
  <c r="G58" i="3" s="1"/>
  <c r="G59" i="3" s="1"/>
  <c r="G60" i="3" s="1"/>
  <c r="G61" i="3" s="1"/>
  <c r="G62" i="3" s="1"/>
  <c r="G63" i="3" s="1"/>
  <c r="G64" i="3" s="1"/>
  <c r="G65" i="3" s="1"/>
  <c r="G66" i="3" s="1"/>
  <c r="G67" i="3" s="1"/>
  <c r="G68" i="3" s="1"/>
  <c r="G69" i="3" s="1"/>
  <c r="G70" i="3" s="1"/>
  <c r="G71" i="3" s="1"/>
  <c r="G72" i="3" s="1"/>
  <c r="G73" i="3" s="1"/>
  <c r="G74" i="3" s="1"/>
  <c r="G75" i="3" s="1"/>
  <c r="G76" i="3" s="1"/>
  <c r="G77" i="3" s="1"/>
  <c r="G78" i="3" s="1"/>
  <c r="G79" i="3" s="1"/>
  <c r="G80" i="3" s="1"/>
  <c r="G81" i="3" s="1"/>
  <c r="G82" i="3" s="1"/>
  <c r="G83" i="3" s="1"/>
  <c r="G84" i="3" s="1"/>
  <c r="G85" i="3" s="1"/>
  <c r="G86" i="3" s="1"/>
  <c r="G87" i="3" s="1"/>
  <c r="G88" i="3" s="1"/>
  <c r="G89" i="3" s="1"/>
  <c r="G90" i="3" s="1"/>
  <c r="G91" i="3" s="1"/>
  <c r="G92" i="3" s="1"/>
  <c r="G93" i="3" s="1"/>
  <c r="G94" i="3" s="1"/>
  <c r="G95" i="3" s="1"/>
  <c r="G96" i="3" s="1"/>
  <c r="G97" i="3" s="1"/>
  <c r="G98" i="3" s="1"/>
  <c r="G99" i="3" s="1"/>
  <c r="G100" i="3" s="1"/>
  <c r="G101" i="3" s="1"/>
  <c r="G102" i="3" s="1"/>
  <c r="G103" i="3" s="1"/>
  <c r="G104" i="3" s="1"/>
  <c r="G105" i="3" s="1"/>
  <c r="G106" i="3" s="1"/>
  <c r="G107" i="3" s="1"/>
  <c r="G108" i="3" s="1"/>
  <c r="G109" i="3" s="1"/>
  <c r="G110" i="3" s="1"/>
  <c r="G111" i="3" s="1"/>
  <c r="G112" i="3" s="1"/>
  <c r="G113" i="3" s="1"/>
  <c r="G114" i="3" s="1"/>
  <c r="G115" i="3" s="1"/>
  <c r="G116" i="3" s="1"/>
  <c r="G117" i="3" s="1"/>
  <c r="G118" i="3" s="1"/>
  <c r="G119" i="3" s="1"/>
  <c r="G120" i="3" s="1"/>
  <c r="G121" i="3" s="1"/>
  <c r="G122" i="3" s="1"/>
  <c r="G123" i="3" s="1"/>
  <c r="G124" i="3" s="1"/>
  <c r="G125" i="3" s="1"/>
  <c r="G126" i="3" s="1"/>
  <c r="G127" i="3" s="1"/>
  <c r="G128" i="3" s="1"/>
  <c r="G129" i="3" s="1"/>
  <c r="G130" i="3" s="1"/>
  <c r="G131" i="3" s="1"/>
  <c r="G132" i="3" s="1"/>
  <c r="G133" i="3" s="1"/>
  <c r="G134" i="3" s="1"/>
  <c r="G135" i="3" s="1"/>
  <c r="G136" i="3" s="1"/>
  <c r="G137" i="3" s="1"/>
  <c r="G138" i="3" s="1"/>
  <c r="G139" i="3" s="1"/>
  <c r="G140" i="3" s="1"/>
  <c r="G141" i="3" s="1"/>
  <c r="G142" i="3" s="1"/>
  <c r="G143" i="3" s="1"/>
  <c r="G144" i="3" s="1"/>
  <c r="G145" i="3" s="1"/>
  <c r="G146" i="3" s="1"/>
  <c r="G147" i="3" s="1"/>
  <c r="G148" i="3" s="1"/>
  <c r="G149" i="3" s="1"/>
  <c r="G150" i="3" s="1"/>
  <c r="G151" i="3" s="1"/>
  <c r="G152" i="3" s="1"/>
  <c r="G153" i="3" s="1"/>
  <c r="G154" i="3" s="1"/>
  <c r="G155" i="3" s="1"/>
  <c r="G156" i="3" s="1"/>
  <c r="G157" i="3" s="1"/>
  <c r="G158" i="3" s="1"/>
  <c r="G159" i="3" s="1"/>
  <c r="G160" i="3" s="1"/>
  <c r="G161" i="3" s="1"/>
  <c r="G162" i="3" s="1"/>
  <c r="G163" i="3" s="1"/>
  <c r="G164" i="3" s="1"/>
  <c r="G165" i="3" s="1"/>
  <c r="G166" i="3" s="1"/>
  <c r="G167" i="3" s="1"/>
  <c r="G168" i="3" s="1"/>
  <c r="G169" i="3" s="1"/>
  <c r="G170" i="3" s="1"/>
  <c r="G171" i="3" s="1"/>
  <c r="G172" i="3" s="1"/>
  <c r="G173" i="3" s="1"/>
  <c r="G174" i="3" s="1"/>
  <c r="G175" i="3" s="1"/>
  <c r="G176" i="3" s="1"/>
  <c r="G177" i="3" s="1"/>
  <c r="G178" i="3" s="1"/>
  <c r="G179" i="3" s="1"/>
  <c r="G180" i="3" s="1"/>
  <c r="G181" i="3" s="1"/>
  <c r="G182" i="3" s="1"/>
  <c r="G183" i="3" s="1"/>
  <c r="G184" i="3" s="1"/>
  <c r="G185" i="3" s="1"/>
  <c r="G186" i="3" s="1"/>
  <c r="G187" i="3" s="1"/>
  <c r="G188" i="3" s="1"/>
  <c r="G189" i="3" s="1"/>
  <c r="G190" i="3" s="1"/>
  <c r="G191" i="3" s="1"/>
  <c r="G192" i="3" s="1"/>
  <c r="G193" i="3" s="1"/>
  <c r="G194" i="3" s="1"/>
  <c r="G195" i="3" s="1"/>
  <c r="G196" i="3" s="1"/>
  <c r="G197" i="3" s="1"/>
  <c r="G198" i="3" s="1"/>
  <c r="G199" i="3" s="1"/>
  <c r="G200" i="3" s="1"/>
  <c r="G201" i="3" s="1"/>
  <c r="G202" i="3" s="1"/>
  <c r="G203" i="3" s="1"/>
  <c r="G204" i="3" s="1"/>
  <c r="G205" i="3" s="1"/>
  <c r="G206" i="3" s="1"/>
  <c r="G207" i="3" s="1"/>
  <c r="G208" i="3" s="1"/>
  <c r="G209" i="3" s="1"/>
  <c r="G210" i="3" s="1"/>
  <c r="G211" i="3" s="1"/>
  <c r="G212" i="3" s="1"/>
  <c r="G213" i="3" s="1"/>
  <c r="G214" i="3" s="1"/>
  <c r="G215" i="3" s="1"/>
  <c r="G216" i="3" s="1"/>
  <c r="G217" i="3" s="1"/>
  <c r="G218" i="3" s="1"/>
  <c r="G219" i="3" s="1"/>
  <c r="G220" i="3" s="1"/>
  <c r="G221" i="3" s="1"/>
  <c r="G222" i="3" s="1"/>
  <c r="G223" i="3" s="1"/>
  <c r="G224" i="3" s="1"/>
  <c r="G225" i="3" s="1"/>
  <c r="G226" i="3" s="1"/>
  <c r="G227" i="3" s="1"/>
  <c r="G228" i="3" s="1"/>
  <c r="G229" i="3" s="1"/>
  <c r="G230" i="3" s="1"/>
  <c r="G231" i="3" s="1"/>
  <c r="G232" i="3" s="1"/>
  <c r="G233" i="3" s="1"/>
  <c r="G234" i="3" s="1"/>
  <c r="G235" i="3" s="1"/>
  <c r="G236" i="3" s="1"/>
  <c r="G237" i="3" s="1"/>
  <c r="G238" i="3" s="1"/>
  <c r="G239" i="3" s="1"/>
  <c r="G240" i="3" s="1"/>
  <c r="G241" i="3" s="1"/>
  <c r="G242" i="3" s="1"/>
  <c r="G243" i="3" s="1"/>
  <c r="G244" i="3" s="1"/>
  <c r="G245" i="3" s="1"/>
  <c r="G246" i="3" s="1"/>
  <c r="G247" i="3" s="1"/>
  <c r="G248" i="3" s="1"/>
  <c r="G249" i="3" s="1"/>
  <c r="G250" i="3" s="1"/>
  <c r="G251" i="3" s="1"/>
  <c r="G252" i="3" s="1"/>
  <c r="G253" i="3" s="1"/>
  <c r="G254" i="3" s="1"/>
  <c r="G255" i="3" s="1"/>
  <c r="G256" i="3" s="1"/>
  <c r="G257" i="3" s="1"/>
  <c r="G258" i="3" s="1"/>
  <c r="G259" i="3" s="1"/>
  <c r="G260" i="3" s="1"/>
  <c r="G261" i="3" s="1"/>
  <c r="G262" i="3" s="1"/>
  <c r="G263" i="3" s="1"/>
  <c r="G264" i="3" s="1"/>
  <c r="G265" i="3" s="1"/>
  <c r="G266" i="3" s="1"/>
  <c r="G267" i="3" s="1"/>
  <c r="G268" i="3" s="1"/>
  <c r="G269" i="3" s="1"/>
  <c r="G270" i="3" s="1"/>
  <c r="G271" i="3" s="1"/>
  <c r="G272" i="3" s="1"/>
  <c r="G273" i="3" s="1"/>
  <c r="G274" i="3" s="1"/>
  <c r="G275" i="3" s="1"/>
  <c r="G276" i="3" s="1"/>
  <c r="G277" i="3" s="1"/>
  <c r="G278" i="3" s="1"/>
  <c r="G279" i="3" s="1"/>
  <c r="G280" i="3" s="1"/>
  <c r="G281" i="3" s="1"/>
  <c r="G282" i="3" s="1"/>
  <c r="G283" i="3" s="1"/>
  <c r="G284" i="3" s="1"/>
  <c r="G285" i="3" s="1"/>
  <c r="G286" i="3" s="1"/>
  <c r="G287" i="3" s="1"/>
  <c r="G288" i="3" s="1"/>
  <c r="G289" i="3" s="1"/>
  <c r="G290" i="3" s="1"/>
  <c r="G291" i="3" s="1"/>
  <c r="G292" i="3" s="1"/>
  <c r="G293" i="3" s="1"/>
  <c r="G294" i="3" s="1"/>
  <c r="G295" i="3" s="1"/>
  <c r="G296" i="3" s="1"/>
  <c r="G297" i="3" s="1"/>
  <c r="G298" i="3" s="1"/>
  <c r="G299" i="3" s="1"/>
  <c r="G300" i="3" s="1"/>
  <c r="G301" i="3" s="1"/>
  <c r="G302" i="3" s="1"/>
  <c r="G303" i="3" s="1"/>
  <c r="G304" i="3" s="1"/>
  <c r="G305" i="3" s="1"/>
  <c r="G306" i="3" s="1"/>
  <c r="G307" i="3" s="1"/>
  <c r="G308" i="3" s="1"/>
  <c r="G309" i="3" s="1"/>
  <c r="G310" i="3" s="1"/>
  <c r="G311" i="3" s="1"/>
  <c r="G312" i="3" s="1"/>
  <c r="G313" i="3" s="1"/>
  <c r="G314" i="3" s="1"/>
  <c r="G315" i="3" s="1"/>
  <c r="G316" i="3" s="1"/>
  <c r="G317" i="3" s="1"/>
  <c r="G318" i="3" s="1"/>
  <c r="G319" i="3" s="1"/>
  <c r="G320" i="3" s="1"/>
  <c r="G321" i="3" s="1"/>
  <c r="G322" i="3" s="1"/>
  <c r="G323" i="3" s="1"/>
  <c r="G324" i="3" s="1"/>
  <c r="G325" i="3" s="1"/>
  <c r="G326" i="3" s="1"/>
  <c r="G327" i="3" s="1"/>
  <c r="G328" i="3" s="1"/>
  <c r="G329" i="3" s="1"/>
  <c r="G330" i="3" s="1"/>
  <c r="G331" i="3" s="1"/>
  <c r="G332" i="3" s="1"/>
  <c r="G333" i="3" s="1"/>
  <c r="G334" i="3" s="1"/>
  <c r="G335" i="3" s="1"/>
  <c r="G336" i="3" s="1"/>
  <c r="G337" i="3" s="1"/>
  <c r="G338" i="3" s="1"/>
  <c r="G339" i="3" s="1"/>
  <c r="G340" i="3" s="1"/>
  <c r="G341" i="3" s="1"/>
  <c r="G342" i="3" s="1"/>
  <c r="G343" i="3" s="1"/>
  <c r="G344" i="3" s="1"/>
  <c r="G345" i="3" s="1"/>
  <c r="G346" i="3" s="1"/>
  <c r="G347" i="3" s="1"/>
  <c r="G348" i="3" s="1"/>
  <c r="G349" i="3" s="1"/>
  <c r="G350" i="3" s="1"/>
  <c r="G351" i="3" s="1"/>
  <c r="G352" i="3" s="1"/>
  <c r="G353" i="3" s="1"/>
  <c r="G354" i="3" s="1"/>
  <c r="G355" i="3" s="1"/>
  <c r="G356" i="3" s="1"/>
  <c r="G357" i="3" s="1"/>
  <c r="G358" i="3" s="1"/>
  <c r="G359" i="3" s="1"/>
  <c r="G360" i="3" s="1"/>
  <c r="G361" i="3" s="1"/>
  <c r="G362" i="3" s="1"/>
  <c r="G363" i="3" s="1"/>
  <c r="G364" i="3" s="1"/>
  <c r="G365" i="3" s="1"/>
  <c r="G366" i="3" s="1"/>
  <c r="G367" i="3" s="1"/>
  <c r="G368" i="3" s="1"/>
  <c r="G369" i="3" s="1"/>
  <c r="G370" i="3" s="1"/>
  <c r="G371" i="3" s="1"/>
  <c r="G372" i="3" s="1"/>
  <c r="G373" i="3" s="1"/>
  <c r="G374" i="3" s="1"/>
  <c r="G375" i="3" s="1"/>
  <c r="G376" i="3" s="1"/>
  <c r="G377" i="3" s="1"/>
  <c r="G378" i="3" s="1"/>
  <c r="G379" i="3" s="1"/>
  <c r="G380" i="3" s="1"/>
  <c r="G381" i="3" s="1"/>
  <c r="G382" i="3" s="1"/>
  <c r="G383" i="3" s="1"/>
  <c r="G384" i="3" s="1"/>
  <c r="G385" i="3" s="1"/>
  <c r="G386" i="3" s="1"/>
  <c r="G387" i="3" s="1"/>
  <c r="G388" i="3" s="1"/>
  <c r="G389" i="3" s="1"/>
  <c r="G390" i="3" s="1"/>
  <c r="G391" i="3" s="1"/>
  <c r="G392" i="3" s="1"/>
  <c r="G393" i="3" s="1"/>
  <c r="G394" i="3" s="1"/>
  <c r="G395" i="3" s="1"/>
  <c r="G396" i="3" s="1"/>
  <c r="G397" i="3" s="1"/>
  <c r="G398" i="3" s="1"/>
  <c r="G399" i="3" s="1"/>
  <c r="G400" i="3" s="1"/>
  <c r="G401" i="3" s="1"/>
  <c r="G402" i="3" s="1"/>
  <c r="G403" i="3" s="1"/>
  <c r="G404" i="3" s="1"/>
  <c r="G405" i="3" s="1"/>
  <c r="G406" i="3" s="1"/>
  <c r="G407" i="3" s="1"/>
  <c r="G408" i="3" s="1"/>
  <c r="G409" i="3" s="1"/>
  <c r="G410" i="3" s="1"/>
  <c r="G411" i="3" s="1"/>
  <c r="G412" i="3" s="1"/>
  <c r="G413" i="3" s="1"/>
  <c r="G414" i="3" s="1"/>
  <c r="G415" i="3" s="1"/>
  <c r="G416" i="3" s="1"/>
  <c r="G417" i="3" s="1"/>
  <c r="G418" i="3" s="1"/>
  <c r="G419" i="3" s="1"/>
  <c r="G420" i="3" s="1"/>
  <c r="G421" i="3" s="1"/>
  <c r="G422" i="3" s="1"/>
  <c r="G423" i="3" s="1"/>
  <c r="G424" i="3" s="1"/>
  <c r="G425" i="3" s="1"/>
  <c r="G426" i="3" s="1"/>
  <c r="G427" i="3" s="1"/>
  <c r="G428" i="3" s="1"/>
  <c r="G429" i="3" s="1"/>
  <c r="G16" i="2"/>
  <c r="G15" i="2"/>
  <c r="G11" i="2"/>
  <c r="G13" i="2" s="1"/>
  <c r="G14" i="2" s="1"/>
</calcChain>
</file>

<file path=xl/sharedStrings.xml><?xml version="1.0" encoding="utf-8"?>
<sst xmlns="http://schemas.openxmlformats.org/spreadsheetml/2006/main" count="1533" uniqueCount="895">
  <si>
    <t xml:space="preserve"> MINISTERIO DE AGRICULTURA</t>
  </si>
  <si>
    <t xml:space="preserve"> Libro Banco</t>
  </si>
  <si>
    <r>
      <rPr>
        <b/>
        <sz val="14"/>
        <rFont val="Arial"/>
        <family val="2"/>
      </rPr>
      <t xml:space="preserve"> DEL  </t>
    </r>
    <r>
      <rPr>
        <b/>
        <u/>
        <sz val="14"/>
        <rFont val="Arial"/>
        <family val="2"/>
      </rPr>
      <t>01</t>
    </r>
    <r>
      <rPr>
        <b/>
        <sz val="14"/>
        <rFont val="Arial"/>
        <family val="2"/>
      </rPr>
      <t xml:space="preserve">  AL</t>
    </r>
    <r>
      <rPr>
        <b/>
        <u/>
        <sz val="14"/>
        <rFont val="Arial"/>
        <family val="2"/>
      </rPr>
      <t xml:space="preserve"> 28 DE MARZO</t>
    </r>
    <r>
      <rPr>
        <b/>
        <sz val="14"/>
        <rFont val="Arial"/>
        <family val="2"/>
      </rPr>
      <t xml:space="preserve"> DEL 2023</t>
    </r>
  </si>
  <si>
    <r>
      <rPr>
        <b/>
        <sz val="13"/>
        <rFont val="Arial"/>
        <family val="2"/>
      </rPr>
      <t>C</t>
    </r>
    <r>
      <rPr>
        <b/>
        <sz val="12"/>
        <rFont val="Arial"/>
        <family val="2"/>
      </rPr>
      <t>UENTA BANCARIA No: 010-249048-1</t>
    </r>
    <r>
      <rPr>
        <b/>
        <sz val="11"/>
        <rFont val="Arial"/>
        <family val="2"/>
      </rPr>
      <t xml:space="preserve"> COMISION PRES.P/LA REF. Y MOD. DEL SECTOR AGROP.</t>
    </r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</si>
  <si>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</si>
  <si>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</si>
  <si>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</si>
  <si>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</si>
  <si>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</si>
  <si>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</si>
  <si>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</si>
  <si>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>LIB. #1377</t>
  </si>
  <si>
    <t>NOTA DE CREDITO-TESORERIA</t>
  </si>
  <si>
    <t>TRANSF. #9466</t>
  </si>
  <si>
    <t>CTA.#010-250160-2-APOYOA LA PROD.</t>
  </si>
  <si>
    <t>TRANSF. #9206</t>
  </si>
  <si>
    <t>VICTORIA LUCAS</t>
  </si>
  <si>
    <t>LAZARO R. MARTINEZ</t>
  </si>
  <si>
    <t>CARGOS BANCARIO DE MARZO 2023</t>
  </si>
  <si>
    <t xml:space="preserve">                       PEDRO CARLOS VERAS TAVÁREZ</t>
  </si>
  <si>
    <t xml:space="preserve">             DIRECTOR DEL DEPARTAMENTO FINANCIERO</t>
  </si>
  <si>
    <t>FOM. FEB-2023</t>
  </si>
  <si>
    <r>
      <rPr>
        <b/>
        <sz val="14"/>
        <rFont val="Arial"/>
        <family val="2"/>
      </rPr>
      <t xml:space="preserve"> DEL  </t>
    </r>
    <r>
      <rPr>
        <b/>
        <u/>
        <sz val="14"/>
        <rFont val="Arial"/>
        <family val="2"/>
      </rPr>
      <t>01</t>
    </r>
    <r>
      <rPr>
        <b/>
        <sz val="14"/>
        <rFont val="Arial"/>
        <family val="2"/>
      </rPr>
      <t xml:space="preserve">  AL</t>
    </r>
    <r>
      <rPr>
        <b/>
        <u/>
        <sz val="14"/>
        <rFont val="Arial"/>
        <family val="2"/>
      </rPr>
      <t xml:space="preserve"> 31 DE MARZO 20</t>
    </r>
    <r>
      <rPr>
        <b/>
        <sz val="14"/>
        <rFont val="Arial"/>
        <family val="2"/>
      </rPr>
      <t>23</t>
    </r>
  </si>
  <si>
    <t>CUENTA BANCARIA No: 010-392073-0 FONDO DE FOMENTO AGROPECUARIO</t>
  </si>
  <si>
    <t>REC#45244850</t>
  </si>
  <si>
    <t>DEPOSITO</t>
  </si>
  <si>
    <t>REC#4524669</t>
  </si>
  <si>
    <t>REC#4524397</t>
  </si>
  <si>
    <t>REC#4524407</t>
  </si>
  <si>
    <t>REC#4524612</t>
  </si>
  <si>
    <t>REC#1211382</t>
  </si>
  <si>
    <t>TRANSF#,7147</t>
  </si>
  <si>
    <t>D, ANALI, S.R.L</t>
  </si>
  <si>
    <t>REC#7036399</t>
  </si>
  <si>
    <t>REC#4524009</t>
  </si>
  <si>
    <t>REC#45240010</t>
  </si>
  <si>
    <t>REC#45240011</t>
  </si>
  <si>
    <t>REC#45240012</t>
  </si>
  <si>
    <t>REC#4524006</t>
  </si>
  <si>
    <t>REC#4524297</t>
  </si>
  <si>
    <t>REC#4524004</t>
  </si>
  <si>
    <t>REC#4524688</t>
  </si>
  <si>
    <t>REC#45241600</t>
  </si>
  <si>
    <t>REC#15090402</t>
  </si>
  <si>
    <t>REC#152405</t>
  </si>
  <si>
    <t>REC#150396</t>
  </si>
  <si>
    <t>REC#1509405</t>
  </si>
  <si>
    <t>TRANSF,#7277</t>
  </si>
  <si>
    <t>ALTAGRACIA GUTIERREZ MARTE</t>
  </si>
  <si>
    <t>TRANSF#,7135</t>
  </si>
  <si>
    <t xml:space="preserve">VARIOS </t>
  </si>
  <si>
    <t>TRANSF#, 7136</t>
  </si>
  <si>
    <t>TRANSF#, 7348</t>
  </si>
  <si>
    <t>REC#81407894</t>
  </si>
  <si>
    <t>REC#7028924</t>
  </si>
  <si>
    <t>REC#45242385</t>
  </si>
  <si>
    <t>REC#45242393</t>
  </si>
  <si>
    <t>REC#4524088</t>
  </si>
  <si>
    <t>REC#9443100</t>
  </si>
  <si>
    <t>REC#102168</t>
  </si>
  <si>
    <t>REC#1029071</t>
  </si>
  <si>
    <t>REC#1021074</t>
  </si>
  <si>
    <t>REC#101077</t>
  </si>
  <si>
    <t>REC#10271080</t>
  </si>
  <si>
    <t>REC#10291083</t>
  </si>
  <si>
    <t>REC#1020086</t>
  </si>
  <si>
    <t>REC#1021089</t>
  </si>
  <si>
    <t>REC#1021092</t>
  </si>
  <si>
    <t>REC#10290195</t>
  </si>
  <si>
    <t>REC#1146228</t>
  </si>
  <si>
    <t>REC#1142231</t>
  </si>
  <si>
    <t>REC#1152234</t>
  </si>
  <si>
    <t>REC#4524007</t>
  </si>
  <si>
    <t>REC#70360454</t>
  </si>
  <si>
    <t>REC#45243981</t>
  </si>
  <si>
    <t>REC#452402412</t>
  </si>
  <si>
    <t>REC#.452394</t>
  </si>
  <si>
    <t>REC#45243190</t>
  </si>
  <si>
    <t>TRNSF#,7552</t>
  </si>
  <si>
    <t>TRANSF#,7493</t>
  </si>
  <si>
    <t>ALEXIA SANSUR  QUINONES</t>
  </si>
  <si>
    <t>TRANSF#, 7502</t>
  </si>
  <si>
    <t>RAMON ARQUIMEDES ALMANZAR</t>
  </si>
  <si>
    <t>REC#89172098</t>
  </si>
  <si>
    <t>REC#452408832</t>
  </si>
  <si>
    <t>REC#452400214</t>
  </si>
  <si>
    <t>REC#45242023</t>
  </si>
  <si>
    <t>REC#452409725</t>
  </si>
  <si>
    <t>REC#4524726</t>
  </si>
  <si>
    <t>REC#452409727</t>
  </si>
  <si>
    <t>REC#4524913</t>
  </si>
  <si>
    <t>REC#70041808</t>
  </si>
  <si>
    <t>REC#45240087</t>
  </si>
  <si>
    <t>REC#45241724</t>
  </si>
  <si>
    <t>REC#452403099</t>
  </si>
  <si>
    <t>REC#70369191</t>
  </si>
  <si>
    <t>REC#4524002</t>
  </si>
  <si>
    <t>TRANSF,#7556</t>
  </si>
  <si>
    <t>REGIONAL ESTE HIGUY</t>
  </si>
  <si>
    <t>DACO EXPRESSO</t>
  </si>
  <si>
    <t>REC#95110041</t>
  </si>
  <si>
    <t>REC#9529044</t>
  </si>
  <si>
    <t>REC#95291047</t>
  </si>
  <si>
    <t>REC#9590150</t>
  </si>
  <si>
    <t>REC#45241337</t>
  </si>
  <si>
    <t>REC#452435701</t>
  </si>
  <si>
    <t>REC#45249027</t>
  </si>
  <si>
    <t>REC#45240009</t>
  </si>
  <si>
    <t>REC#7036306</t>
  </si>
  <si>
    <t>REC#703082</t>
  </si>
  <si>
    <t>REC#9169023</t>
  </si>
  <si>
    <t>REC#9171026</t>
  </si>
  <si>
    <t>REC#9189029</t>
  </si>
  <si>
    <t>REC#9199032</t>
  </si>
  <si>
    <t>REC#452401402</t>
  </si>
  <si>
    <t>REC#45241408</t>
  </si>
  <si>
    <t>REC#45240115</t>
  </si>
  <si>
    <t>REC#4524682</t>
  </si>
  <si>
    <t>REC#45241634</t>
  </si>
  <si>
    <t>REC#45247571</t>
  </si>
  <si>
    <t>REC#4524577</t>
  </si>
  <si>
    <t>REC#45243481</t>
  </si>
  <si>
    <t>REC#45241196</t>
  </si>
  <si>
    <t>TRANSF#, 7418</t>
  </si>
  <si>
    <t>REC#141335</t>
  </si>
  <si>
    <t>REC#45243144</t>
  </si>
  <si>
    <t>REC#4524060</t>
  </si>
  <si>
    <t>REC#45243026</t>
  </si>
  <si>
    <t>REC#4033040</t>
  </si>
  <si>
    <t>REC#45247182</t>
  </si>
  <si>
    <t>REC#452400157</t>
  </si>
  <si>
    <t>TRANSF#,8230</t>
  </si>
  <si>
    <t>REC#1600627</t>
  </si>
  <si>
    <t>REC#16056640</t>
  </si>
  <si>
    <t>REC#70369505</t>
  </si>
  <si>
    <t>07-03--2023</t>
  </si>
  <si>
    <t>REC#4520006</t>
  </si>
  <si>
    <t>REC#101046</t>
  </si>
  <si>
    <t>REC#1010049</t>
  </si>
  <si>
    <t>REC#703527</t>
  </si>
  <si>
    <t>REC#133372</t>
  </si>
  <si>
    <t>REC#4524005</t>
  </si>
  <si>
    <t>REC#4524008</t>
  </si>
  <si>
    <t>REC#14120138</t>
  </si>
  <si>
    <t>REC#14120141</t>
  </si>
  <si>
    <t>REC#45240761</t>
  </si>
  <si>
    <t>REC#45243025</t>
  </si>
  <si>
    <t>REC#452407410</t>
  </si>
  <si>
    <t>REC#452401664</t>
  </si>
  <si>
    <t>TRANSF#, 8616</t>
  </si>
  <si>
    <t>DACO EXPRESSO .S.R.L</t>
  </si>
  <si>
    <t>REC#7033834</t>
  </si>
  <si>
    <t>REC#4524476</t>
  </si>
  <si>
    <t>REC#45242154</t>
  </si>
  <si>
    <t>REC#45244134</t>
  </si>
  <si>
    <t>REC#45245262</t>
  </si>
  <si>
    <t>REC#45245608</t>
  </si>
  <si>
    <t>REC#7036641</t>
  </si>
  <si>
    <t>REC#45240006</t>
  </si>
  <si>
    <t>REC#70368182</t>
  </si>
  <si>
    <t>REC#703933</t>
  </si>
  <si>
    <t>REC#70369334</t>
  </si>
  <si>
    <t>REC#703339</t>
  </si>
  <si>
    <t>REC#45240314</t>
  </si>
  <si>
    <t>REC#45241681</t>
  </si>
  <si>
    <t>REC#120224</t>
  </si>
  <si>
    <t>REC#45243620</t>
  </si>
  <si>
    <t>REC#45240449</t>
  </si>
  <si>
    <t>REC#45247612</t>
  </si>
  <si>
    <t>REC#45248687</t>
  </si>
  <si>
    <t>REC#452438754</t>
  </si>
  <si>
    <t>REC#7036629</t>
  </si>
  <si>
    <t>REC#936109</t>
  </si>
  <si>
    <t>REC#9372112</t>
  </si>
  <si>
    <t>REC#93820115</t>
  </si>
  <si>
    <t>REC#9392118</t>
  </si>
  <si>
    <t>REC#93922012</t>
  </si>
  <si>
    <t>REC#93+9124</t>
  </si>
  <si>
    <t>REC#9403127</t>
  </si>
  <si>
    <t>REC#94030130</t>
  </si>
  <si>
    <t>REC#9412133</t>
  </si>
  <si>
    <t>REC#941136</t>
  </si>
  <si>
    <t>REC#45241239</t>
  </si>
  <si>
    <t>REC#45244147</t>
  </si>
  <si>
    <t>REC#45245357</t>
  </si>
  <si>
    <t>REC#452417144</t>
  </si>
  <si>
    <t>REC#45240007</t>
  </si>
  <si>
    <t>REC#45240008</t>
  </si>
  <si>
    <t>REC#45244009</t>
  </si>
  <si>
    <t>REC#7036752</t>
  </si>
  <si>
    <t>REC#47037502</t>
  </si>
  <si>
    <t>REC#452411977</t>
  </si>
  <si>
    <t>REC#452411982</t>
  </si>
  <si>
    <t>REC#45241189</t>
  </si>
  <si>
    <t>REC#4522015</t>
  </si>
  <si>
    <t>REC#45245832</t>
  </si>
  <si>
    <t>REC#45248098</t>
  </si>
  <si>
    <t>REC#452418131</t>
  </si>
  <si>
    <t>14-0318143</t>
  </si>
  <si>
    <t>REC#452418143</t>
  </si>
  <si>
    <t>REC#45242822</t>
  </si>
  <si>
    <t>REC#452402829</t>
  </si>
  <si>
    <t>REC#1010079</t>
  </si>
  <si>
    <t>REC#10245119</t>
  </si>
  <si>
    <t>REC#4524224</t>
  </si>
  <si>
    <t>REC#45241694</t>
  </si>
  <si>
    <t>REC#4524741</t>
  </si>
  <si>
    <t>REC#45243447</t>
  </si>
  <si>
    <t>REC#4524258</t>
  </si>
  <si>
    <t>REC#45248538</t>
  </si>
  <si>
    <t>REC#4524984</t>
  </si>
  <si>
    <t>REC#45240005</t>
  </si>
  <si>
    <t>REF#7032133</t>
  </si>
  <si>
    <t>TRANSF#, 9381</t>
  </si>
  <si>
    <t>REC#1127179</t>
  </si>
  <si>
    <t>REC#1328913</t>
  </si>
  <si>
    <t>REC#45245666</t>
  </si>
  <si>
    <t>REC#45242265</t>
  </si>
  <si>
    <t>REC#4524296</t>
  </si>
  <si>
    <t>REC#45240867</t>
  </si>
  <si>
    <t>REC#45247532</t>
  </si>
  <si>
    <t>REC#14512554</t>
  </si>
  <si>
    <t>REC#703680</t>
  </si>
  <si>
    <t>REC#809007</t>
  </si>
  <si>
    <t>REC#45240081</t>
  </si>
  <si>
    <t>REC#45246093</t>
  </si>
  <si>
    <t>REC#45241602</t>
  </si>
  <si>
    <t>REC#94103067</t>
  </si>
  <si>
    <t>REC#9422370</t>
  </si>
  <si>
    <t>REC#943073</t>
  </si>
  <si>
    <t>REC#94470076</t>
  </si>
  <si>
    <t>REC#70369388</t>
  </si>
  <si>
    <t>REC#1316115</t>
  </si>
  <si>
    <t>REC#131118</t>
  </si>
  <si>
    <t>REC#137121</t>
  </si>
  <si>
    <t>REC#1317124</t>
  </si>
  <si>
    <t>TRANSF#, 9645</t>
  </si>
  <si>
    <t xml:space="preserve">DACO EXPRESSO.S.R.L </t>
  </si>
  <si>
    <t>REC#45241658</t>
  </si>
  <si>
    <t>REC#45240708</t>
  </si>
  <si>
    <t>REC#452450979</t>
  </si>
  <si>
    <t>REC#45243449</t>
  </si>
  <si>
    <t>REC#45241948</t>
  </si>
  <si>
    <t>REC#45243241</t>
  </si>
  <si>
    <t>REC#45243204</t>
  </si>
  <si>
    <t>REC#45241985</t>
  </si>
  <si>
    <t>REC#452431190</t>
  </si>
  <si>
    <t>REC#452402802</t>
  </si>
  <si>
    <t>REC#4524495</t>
  </si>
  <si>
    <t>REC#45241723</t>
  </si>
  <si>
    <t>TRANSF#, 9910</t>
  </si>
  <si>
    <t>TRANSF#,9913</t>
  </si>
  <si>
    <t>REC#70360306</t>
  </si>
  <si>
    <t>REC#45240004</t>
  </si>
  <si>
    <t>REC#10301116</t>
  </si>
  <si>
    <t>REC#10310119</t>
  </si>
  <si>
    <t>REC#10390122</t>
  </si>
  <si>
    <t>DEPOSITO+M246</t>
  </si>
  <si>
    <t>REC#10309125</t>
  </si>
  <si>
    <t>REC#1031128</t>
  </si>
  <si>
    <t>REC#45241983</t>
  </si>
  <si>
    <t>REC#45249584</t>
  </si>
  <si>
    <t>REC#45249719</t>
  </si>
  <si>
    <t>REC#700445312</t>
  </si>
  <si>
    <t>REC#7004814</t>
  </si>
  <si>
    <t>REC#10120494</t>
  </si>
  <si>
    <t>REC#1014297</t>
  </si>
  <si>
    <t>REC#11380490</t>
  </si>
  <si>
    <t>REC#113896</t>
  </si>
  <si>
    <t>REC#11380502</t>
  </si>
  <si>
    <t>REC#11580522</t>
  </si>
  <si>
    <t>REC#1120528</t>
  </si>
  <si>
    <t>TRANSF#, 10199</t>
  </si>
  <si>
    <t>GABRIELA VALDEZ DE JESUS</t>
  </si>
  <si>
    <t>REC#7032997</t>
  </si>
  <si>
    <t>REC#7033661</t>
  </si>
  <si>
    <t>REC#452401943</t>
  </si>
  <si>
    <t>REC#45241195</t>
  </si>
  <si>
    <t>REC#45244766</t>
  </si>
  <si>
    <t>REC#452416724</t>
  </si>
  <si>
    <t>REC#45241770</t>
  </si>
  <si>
    <t>REC#45247588</t>
  </si>
  <si>
    <t>REC#4527610</t>
  </si>
  <si>
    <t>REC#45241277</t>
  </si>
  <si>
    <t>REC#7004890</t>
  </si>
  <si>
    <t>TRANSF,#10247</t>
  </si>
  <si>
    <t>REC#1344163</t>
  </si>
  <si>
    <t>REC#134166</t>
  </si>
  <si>
    <t>RREC#1347169</t>
  </si>
  <si>
    <t>REC#13420172</t>
  </si>
  <si>
    <t>REC#45242415</t>
  </si>
  <si>
    <t>REC#45243718</t>
  </si>
  <si>
    <t>REC#45248003</t>
  </si>
  <si>
    <t>REC#4524307</t>
  </si>
  <si>
    <t>REC#703690</t>
  </si>
  <si>
    <t>REC#154391</t>
  </si>
  <si>
    <t>REC#134418</t>
  </si>
  <si>
    <t>REC#4524713</t>
  </si>
  <si>
    <t>REC#452400951</t>
  </si>
  <si>
    <t>REC#45245135</t>
  </si>
  <si>
    <t>REC#45244515</t>
  </si>
  <si>
    <t>REC#1511659</t>
  </si>
  <si>
    <t>REC#1510662</t>
  </si>
  <si>
    <t>REC#703892</t>
  </si>
  <si>
    <t>REC#452401630</t>
  </si>
  <si>
    <t>REC#4524753</t>
  </si>
  <si>
    <t>REC#45243792</t>
  </si>
  <si>
    <t>REC#4524805</t>
  </si>
  <si>
    <t>REC#70361630</t>
  </si>
  <si>
    <t>TRANSF#, 10766</t>
  </si>
  <si>
    <t>REC#452401617</t>
  </si>
  <si>
    <t>REC#11811017</t>
  </si>
  <si>
    <t>REC#1199120</t>
  </si>
  <si>
    <t>REC#111911023</t>
  </si>
  <si>
    <t>REC#11210126</t>
  </si>
  <si>
    <t>REC#112129</t>
  </si>
  <si>
    <t>REC#1122132</t>
  </si>
  <si>
    <t>REC#1122135</t>
  </si>
  <si>
    <t>REC#11290138</t>
  </si>
  <si>
    <t>REC#7038783</t>
  </si>
  <si>
    <t>REC#13578342</t>
  </si>
  <si>
    <t>REC#1358348</t>
  </si>
  <si>
    <t>REC#1400354</t>
  </si>
  <si>
    <t>REC#452431056</t>
  </si>
  <si>
    <t>REC#45243287</t>
  </si>
  <si>
    <t>REC#45243639</t>
  </si>
  <si>
    <t>REC#4524298</t>
  </si>
  <si>
    <t>REC#45240032</t>
  </si>
  <si>
    <t>TRANSF#,10976</t>
  </si>
  <si>
    <t>REC#70769878</t>
  </si>
  <si>
    <t>REC#7036195</t>
  </si>
  <si>
    <t>REC#7036546</t>
  </si>
  <si>
    <t>REC#123980505</t>
  </si>
  <si>
    <t>TRANSF#, 11125</t>
  </si>
  <si>
    <t>REC#45243179</t>
  </si>
  <si>
    <t>27--03-2023</t>
  </si>
  <si>
    <t>REC#4524457</t>
  </si>
  <si>
    <t>REC#45243364</t>
  </si>
  <si>
    <t>REC#45245779</t>
  </si>
  <si>
    <t>REC#45243800</t>
  </si>
  <si>
    <t>REC#45245821</t>
  </si>
  <si>
    <t>REC#4524865</t>
  </si>
  <si>
    <t>REC#7036224</t>
  </si>
  <si>
    <t>REC#70362725</t>
  </si>
  <si>
    <t>REC#70366379</t>
  </si>
  <si>
    <t>REC#45240003</t>
  </si>
  <si>
    <t>REC#7089919</t>
  </si>
  <si>
    <t>REC#1127211</t>
  </si>
  <si>
    <t>REC#70361420</t>
  </si>
  <si>
    <t>REC#45243520</t>
  </si>
  <si>
    <t>REC#45246179</t>
  </si>
  <si>
    <t>REC#452436813</t>
  </si>
  <si>
    <t>REC#154351</t>
  </si>
  <si>
    <t>REC#15440354</t>
  </si>
  <si>
    <t>REC#15440357</t>
  </si>
  <si>
    <t>29--03-2023</t>
  </si>
  <si>
    <t>REC#69120085</t>
  </si>
  <si>
    <t>REC#92270176</t>
  </si>
  <si>
    <t>REC#45240749</t>
  </si>
  <si>
    <t>29-03-203</t>
  </si>
  <si>
    <t>REC#452413462</t>
  </si>
  <si>
    <t>REC#10460130</t>
  </si>
  <si>
    <t>REC#45240002</t>
  </si>
  <si>
    <t>REC#4524003</t>
  </si>
  <si>
    <t>REC#45245007</t>
  </si>
  <si>
    <t>REC#7037228</t>
  </si>
  <si>
    <t>REC#1240240</t>
  </si>
  <si>
    <t>REC#1250243</t>
  </si>
  <si>
    <t>REC#45240461</t>
  </si>
  <si>
    <t>REC#452431600</t>
  </si>
  <si>
    <t>REC#4524816</t>
  </si>
  <si>
    <t>REC#452400356</t>
  </si>
  <si>
    <t>REC#45243701</t>
  </si>
  <si>
    <t>REC#15246542</t>
  </si>
  <si>
    <t>REC#15240545</t>
  </si>
  <si>
    <t>REC#70361252</t>
  </si>
  <si>
    <t>REC#45254007</t>
  </si>
  <si>
    <t>REC#1352155</t>
  </si>
  <si>
    <t>REC#45243081</t>
  </si>
  <si>
    <t>REC#45240226</t>
  </si>
  <si>
    <t>REC#45249590</t>
  </si>
  <si>
    <t>REC#45246492</t>
  </si>
  <si>
    <t>REC#8046009</t>
  </si>
  <si>
    <t>REC#452401533</t>
  </si>
  <si>
    <t>REC#1124285</t>
  </si>
  <si>
    <t>REC#112288</t>
  </si>
  <si>
    <t>REC#70366479</t>
  </si>
  <si>
    <t>REC#114111</t>
  </si>
  <si>
    <t>REC#1148114</t>
  </si>
  <si>
    <t>REC#489117</t>
  </si>
  <si>
    <t>TRANSF #,11888</t>
  </si>
  <si>
    <t xml:space="preserve">  VARIOS </t>
  </si>
  <si>
    <t>TRANSF#, 11789</t>
  </si>
  <si>
    <t>CK#301499</t>
  </si>
  <si>
    <t xml:space="preserve">COLECTOR DE IMPUESTOS INTERNOS </t>
  </si>
  <si>
    <t>CK#301504</t>
  </si>
  <si>
    <t>REC#1356091</t>
  </si>
  <si>
    <t>REC#1357297</t>
  </si>
  <si>
    <t>31-03-203</t>
  </si>
  <si>
    <t>REC#140306</t>
  </si>
  <si>
    <t>REC#45241846</t>
  </si>
  <si>
    <t>REC#45240448</t>
  </si>
  <si>
    <t>REC#45248808</t>
  </si>
  <si>
    <t>REC#45249149</t>
  </si>
  <si>
    <t>REC#4524047</t>
  </si>
  <si>
    <t>REC#45245119</t>
  </si>
  <si>
    <t>REC#7004745</t>
  </si>
  <si>
    <t>REC#14410420</t>
  </si>
  <si>
    <t>REC#70025524</t>
  </si>
  <si>
    <t>REC#154491</t>
  </si>
  <si>
    <t>BANRESERVAS</t>
  </si>
  <si>
    <r>
      <rPr>
        <b/>
        <sz val="14"/>
        <rFont val="Arial"/>
        <family val="2"/>
      </rPr>
      <t xml:space="preserve"> DEL  </t>
    </r>
    <r>
      <rPr>
        <b/>
        <u/>
        <sz val="14"/>
        <rFont val="Arial"/>
        <family val="2"/>
      </rPr>
      <t>01</t>
    </r>
    <r>
      <rPr>
        <b/>
        <sz val="14"/>
        <rFont val="Arial"/>
        <family val="2"/>
      </rPr>
      <t xml:space="preserve">  AL</t>
    </r>
    <r>
      <rPr>
        <b/>
        <u/>
        <sz val="14"/>
        <rFont val="Arial"/>
        <family val="2"/>
      </rPr>
      <t xml:space="preserve"> 31 DE MARZO</t>
    </r>
    <r>
      <rPr>
        <b/>
        <sz val="14"/>
        <rFont val="Arial"/>
        <family val="2"/>
      </rPr>
      <t xml:space="preserve"> DEL 2023</t>
    </r>
  </si>
  <si>
    <t>Cuenta Bancaria No: 010-240-018334-6  FONDO REPONIBLE INSTITUCIONAL</t>
  </si>
  <si>
    <t>LIB.#996</t>
  </si>
  <si>
    <t>CK#685</t>
  </si>
  <si>
    <t>ANA  MARIA  CRUZ MEDINA</t>
  </si>
  <si>
    <t>CK#686</t>
  </si>
  <si>
    <t>DAURY CEDEÑO HOLGUIN</t>
  </si>
  <si>
    <t>CK#687</t>
  </si>
  <si>
    <t>YESENIA   AMARBIRIS PEREZ DIAZ</t>
  </si>
  <si>
    <t>CK#688</t>
  </si>
  <si>
    <t xml:space="preserve">NANCY HAYDEE BUENO FERMIN </t>
  </si>
  <si>
    <t>CK#689</t>
  </si>
  <si>
    <t>SUGEY PINALES CABRAL</t>
  </si>
  <si>
    <t>CK#690</t>
  </si>
  <si>
    <t xml:space="preserve"> EMILIO JOSE GOMEZ TRABOUS</t>
  </si>
  <si>
    <t>CK#691</t>
  </si>
  <si>
    <t>CK#692</t>
  </si>
  <si>
    <t>YOVANNY CUPETE CABRERA</t>
  </si>
  <si>
    <t>CK#693</t>
  </si>
  <si>
    <t>CK#694</t>
  </si>
  <si>
    <t>REYE MARIBEL MEJIA LUCIANO</t>
  </si>
  <si>
    <t>CK#695</t>
  </si>
  <si>
    <t>REYNELIZ JOSEFINA CABRAL ESQUEA</t>
  </si>
  <si>
    <t>CK#696</t>
  </si>
  <si>
    <t xml:space="preserve">RAYSA LISSETTE GARCIA </t>
  </si>
  <si>
    <t>CK#697</t>
  </si>
  <si>
    <t>CK#698</t>
  </si>
  <si>
    <t>SANTA JOSEFINA PATRICIO MARTINES</t>
  </si>
  <si>
    <t>CK#699</t>
  </si>
  <si>
    <t>HELEN LARITSSA CRUZ DE JESUS</t>
  </si>
  <si>
    <t>CK#700</t>
  </si>
  <si>
    <t>ISELSA MARGARITA  TEJADA ESPINAL</t>
  </si>
  <si>
    <t>CK#701</t>
  </si>
  <si>
    <t>KATHERINE MARGARITA  TEJADA DE JESUS</t>
  </si>
  <si>
    <t>CK#702</t>
  </si>
  <si>
    <t>JUAN CARLOS AGRAMONTE PEREZ</t>
  </si>
  <si>
    <t>CK#703</t>
  </si>
  <si>
    <t>BEATRIZ BALBULBUENA ROSARIO</t>
  </si>
  <si>
    <t>CK#704</t>
  </si>
  <si>
    <t>YEIMMY MARIA MARTICH F</t>
  </si>
  <si>
    <t>CK#705</t>
  </si>
  <si>
    <t xml:space="preserve">MERISA BOLIVIA PIÑA CRUZ </t>
  </si>
  <si>
    <t>CK#706</t>
  </si>
  <si>
    <t>CK#707</t>
  </si>
  <si>
    <t>NULO</t>
  </si>
  <si>
    <t>CK#708</t>
  </si>
  <si>
    <t>CK#709</t>
  </si>
  <si>
    <t>LUZ MARIBEL DE LOS SANTOS DE LOS SANTOS</t>
  </si>
  <si>
    <t>CK#710</t>
  </si>
  <si>
    <t>HELEN LARISSA CRUZ DE JESUS</t>
  </si>
  <si>
    <t>CK#711</t>
  </si>
  <si>
    <t>MARISOL GARCIA REYNOSO</t>
  </si>
  <si>
    <t>CK#712</t>
  </si>
  <si>
    <t>KATHERINE MARGARITA TEJADA  DE JESUS</t>
  </si>
  <si>
    <t>CK#713</t>
  </si>
  <si>
    <t>LEANDRO RAFAEL DOMINGO MEDINA MENDES</t>
  </si>
  <si>
    <t>CK#714</t>
  </si>
  <si>
    <t>LUISA EULOGIA BAEZ DURAN</t>
  </si>
  <si>
    <t>CK#715</t>
  </si>
  <si>
    <t>MILADYS JIMENEZ VALENZUELA</t>
  </si>
  <si>
    <t>CK#716</t>
  </si>
  <si>
    <t>YANET MARTE DE JESUS</t>
  </si>
  <si>
    <t>CK#717</t>
  </si>
  <si>
    <t>EMILIO JOSE GOMEZ TRABOUS</t>
  </si>
  <si>
    <t>CARGOS BANCARIOS DE MARZO 2023</t>
  </si>
  <si>
    <r>
      <rPr>
        <b/>
        <sz val="14"/>
        <rFont val="Arial"/>
        <family val="2"/>
      </rPr>
      <t xml:space="preserve"> DEL </t>
    </r>
    <r>
      <rPr>
        <b/>
        <u/>
        <sz val="14"/>
        <rFont val="Arial"/>
        <family val="2"/>
      </rPr>
      <t>01</t>
    </r>
    <r>
      <rPr>
        <b/>
        <sz val="14"/>
        <rFont val="Arial"/>
        <family val="2"/>
      </rPr>
      <t xml:space="preserve">  AL </t>
    </r>
    <r>
      <rPr>
        <b/>
        <u/>
        <sz val="14"/>
        <rFont val="Arial"/>
        <family val="2"/>
      </rPr>
      <t xml:space="preserve"> 31 DE</t>
    </r>
    <r>
      <rPr>
        <b/>
        <sz val="14"/>
        <rFont val="Arial"/>
        <family val="2"/>
      </rPr>
      <t xml:space="preserve"> MARZO DEL 2023</t>
    </r>
  </si>
  <si>
    <t>Cuenta Bancaria No: 010-250160-2  PROGRAMA DE APOYO A LA PRODUCCION</t>
  </si>
  <si>
    <t>REF#452007</t>
  </si>
  <si>
    <t>BANRESERBAS-PTARJETA VISA  FLOTILLA</t>
  </si>
  <si>
    <t>REC#700922</t>
  </si>
  <si>
    <t>DEPOSITO-PROMOCION AGRICOLA  GANADERA</t>
  </si>
  <si>
    <t>TRANSF. #7194</t>
  </si>
  <si>
    <t>FRANKLIN DE JESUS GUZMAN</t>
  </si>
  <si>
    <t>TRANSF. #7214</t>
  </si>
  <si>
    <t>VARIOS- NOMINA</t>
  </si>
  <si>
    <t>TRANSF. #7317</t>
  </si>
  <si>
    <t>KIRSY ROSELY GENAO PEGUERO</t>
  </si>
  <si>
    <t>TRANSF. #7250</t>
  </si>
  <si>
    <t>MANUEL MATIAS MELENDEZ BATISTA</t>
  </si>
  <si>
    <t>TRANSF. #7354</t>
  </si>
  <si>
    <t>LORENZO DUZON</t>
  </si>
  <si>
    <t>TRANSF. #7236</t>
  </si>
  <si>
    <t>JOSE ANTONIO RODRIGUEZ MOLINA</t>
  </si>
  <si>
    <t>TRANSF. #7358</t>
  </si>
  <si>
    <t>TRANSF. #7202</t>
  </si>
  <si>
    <t>YANERIS MARGARITA MORA E.</t>
  </si>
  <si>
    <t>TRANSF. #7359</t>
  </si>
  <si>
    <t>TRANSF. #7353</t>
  </si>
  <si>
    <t>MARIA DL PILAR DESCHAMPS ALCANTARA</t>
  </si>
  <si>
    <t>TRANSF. #7226</t>
  </si>
  <si>
    <t>DAVID RAMIREZ</t>
  </si>
  <si>
    <t>TRANSF. #7342</t>
  </si>
  <si>
    <t>ESTEBAN CHEVELIER MERCEDES</t>
  </si>
  <si>
    <t>TRANSF. #7305</t>
  </si>
  <si>
    <t>SANTIAGO V. REGALADO</t>
  </si>
  <si>
    <t>TRANSF. #7350</t>
  </si>
  <si>
    <t>MELIDA YVELISSE REYES MARIA</t>
  </si>
  <si>
    <t>EDUARDO CAMINERO</t>
  </si>
  <si>
    <t>TRANSF. #6755</t>
  </si>
  <si>
    <t>DISTOSA, SRL</t>
  </si>
  <si>
    <t>TRANSF. #7400</t>
  </si>
  <si>
    <t>OMAR A.  SANTOS PEGUERO</t>
  </si>
  <si>
    <t>TRANSF. #7484</t>
  </si>
  <si>
    <t>TRANSF. #7558</t>
  </si>
  <si>
    <t>TRANSF. #7554</t>
  </si>
  <si>
    <t>TRANSF. #7396</t>
  </si>
  <si>
    <t>ARIS JOSEFINA ROQUE</t>
  </si>
  <si>
    <t>TRANSF. #7440</t>
  </si>
  <si>
    <t>ISMERAI BAEZ VASQUEZ</t>
  </si>
  <si>
    <t>TRANSF. #7404</t>
  </si>
  <si>
    <t>EMILIO A MADE LEBRON</t>
  </si>
  <si>
    <t>TRANSF. #7389</t>
  </si>
  <si>
    <t>ADALBERTO DE J.S ABREU</t>
  </si>
  <si>
    <t>TRANSF. #7349</t>
  </si>
  <si>
    <t>CROWLIN L. BRETON</t>
  </si>
  <si>
    <t>REC#703553</t>
  </si>
  <si>
    <t>REC#700847</t>
  </si>
  <si>
    <t>REC#703492</t>
  </si>
  <si>
    <t>REC#151478</t>
  </si>
  <si>
    <t>DEPOSITO-OTROS INGRESOS</t>
  </si>
  <si>
    <t>REC#703861</t>
  </si>
  <si>
    <t>REC#703479</t>
  </si>
  <si>
    <t>REC#700930</t>
  </si>
  <si>
    <t>TRANSF. #7737</t>
  </si>
  <si>
    <t>JOSE L. CONTRERAS</t>
  </si>
  <si>
    <t>TRANSF. #7749</t>
  </si>
  <si>
    <t>DANYFER  MOTA CONTRERAS</t>
  </si>
  <si>
    <t>TRANSF. #7742</t>
  </si>
  <si>
    <t>ARODIS M. POLANCO  ALMANZAR</t>
  </si>
  <si>
    <t>DEPOSITO-PROMOCION AGRICOLA Y GANADERA</t>
  </si>
  <si>
    <t>REC#700297</t>
  </si>
  <si>
    <t>TRANSFERENCIA DE LA UEPI</t>
  </si>
  <si>
    <t>REC#703209</t>
  </si>
  <si>
    <t>TRANSF. #7732</t>
  </si>
  <si>
    <t>EMPRESA LARA, SRL</t>
  </si>
  <si>
    <t>TRANSF. #7602</t>
  </si>
  <si>
    <t>TRANSF. #7767</t>
  </si>
  <si>
    <t>REC#115135</t>
  </si>
  <si>
    <t>DEPOSITO-VEMTAS DE PRODUCTOS AGRICOLAS</t>
  </si>
  <si>
    <t>REC#700628</t>
  </si>
  <si>
    <t>REC#703369</t>
  </si>
  <si>
    <t>DEPOSITO- BANCO AGRICOLA</t>
  </si>
  <si>
    <t>REC#703010</t>
  </si>
  <si>
    <t>TRANSF. #8220</t>
  </si>
  <si>
    <t>TRANSF. #8204</t>
  </si>
  <si>
    <t>LINCOLN ROAD, SRL.</t>
  </si>
  <si>
    <t>TRANSF. #8328</t>
  </si>
  <si>
    <t>TRANSF. #8337</t>
  </si>
  <si>
    <t>JOSEFINA RODRIGUEZ P.</t>
  </si>
  <si>
    <t>TRANSF. #8329</t>
  </si>
  <si>
    <t xml:space="preserve">LORENZA BAUTISTA </t>
  </si>
  <si>
    <t>TRANSF. #8255</t>
  </si>
  <si>
    <t>REGIONAL NOROESTE, MAOVITOR DE LOS SANTO FERRERAS</t>
  </si>
  <si>
    <t>REC#703957</t>
  </si>
  <si>
    <t>REC#155281</t>
  </si>
  <si>
    <t>DEPOSITOS-PRODUCION AGRICOLA</t>
  </si>
  <si>
    <t>REC#155284</t>
  </si>
  <si>
    <t>REC#160632</t>
  </si>
  <si>
    <t>DEPOSITOS-OTROS INGRESOS</t>
  </si>
  <si>
    <t>REC#160645</t>
  </si>
  <si>
    <t>TRANSF. #8492</t>
  </si>
  <si>
    <t>VICTOR DE LOS SANTOS FERRERAS</t>
  </si>
  <si>
    <t>TRANSF. #8461</t>
  </si>
  <si>
    <t>MARIA M. CASTILLO</t>
  </si>
  <si>
    <t>TRANSF. #8407</t>
  </si>
  <si>
    <t>YIRALDY A.  HERNANDEZ</t>
  </si>
  <si>
    <t>TRANSF. #8402</t>
  </si>
  <si>
    <t>ARODIS M. POLANCO  ALMANZAR A.</t>
  </si>
  <si>
    <t>TRANSF. #8444</t>
  </si>
  <si>
    <t>TRANSF. #8440</t>
  </si>
  <si>
    <t>TRANSF. #8524</t>
  </si>
  <si>
    <t>TRANSF. #8499</t>
  </si>
  <si>
    <t>MIGEL M. CASTRO</t>
  </si>
  <si>
    <t>TRANSF. #8489</t>
  </si>
  <si>
    <t>MIGUELINA  GUTIERREZ</t>
  </si>
  <si>
    <t>TRANSF. #8517</t>
  </si>
  <si>
    <t>CESAR AUGUSTO RUBIO</t>
  </si>
  <si>
    <t>TRANSF. #8522</t>
  </si>
  <si>
    <t>TRANSF. #8523</t>
  </si>
  <si>
    <t>LEONALSO LOPEZ TINEO</t>
  </si>
  <si>
    <t>REC#700219</t>
  </si>
  <si>
    <t>REC#703121</t>
  </si>
  <si>
    <t>CK#64062</t>
  </si>
  <si>
    <t>JOSE JUNIOR CARABALLOF.</t>
  </si>
  <si>
    <t>TRANSF. #8457</t>
  </si>
  <si>
    <t>TRANSF. #8588</t>
  </si>
  <si>
    <t>MELISSAVIÑAS BURGOS</t>
  </si>
  <si>
    <t>TRANSF.#8615</t>
  </si>
  <si>
    <t>MARIA M. ALMONTE LUGO</t>
  </si>
  <si>
    <t>TRANSF. #8615</t>
  </si>
  <si>
    <t>ANTONIO FERMIN POPOTEUR</t>
  </si>
  <si>
    <t>TRANSF. #8589</t>
  </si>
  <si>
    <t>DACO EXPRESO, SRL</t>
  </si>
  <si>
    <t>TRANSF. #8623</t>
  </si>
  <si>
    <t>JOSE  GUADALUPE MARTINEZ</t>
  </si>
  <si>
    <t>TRANSF. #8798</t>
  </si>
  <si>
    <t>JUAN JOSE MARCELINO RAMIREZ</t>
  </si>
  <si>
    <t>REC#700801</t>
  </si>
  <si>
    <t>REC#703091</t>
  </si>
  <si>
    <t>REC#703991</t>
  </si>
  <si>
    <t>REC#948097</t>
  </si>
  <si>
    <t xml:space="preserve">DEPOSITO-PRODUCCION AGRICOLA </t>
  </si>
  <si>
    <t>TRANSF. #8639</t>
  </si>
  <si>
    <t>JEAN ALAIN DELOIRE-EVALUACION  DE CULTIVO</t>
  </si>
  <si>
    <t>TRANSF. #8828</t>
  </si>
  <si>
    <t>TRANSF.#8825</t>
  </si>
  <si>
    <t>CK#64063/66</t>
  </si>
  <si>
    <t>TRANSF.#703378</t>
  </si>
  <si>
    <t>TRANSF. #9125</t>
  </si>
  <si>
    <t>PRODUCTORES DE CAFÉ-APORTE</t>
  </si>
  <si>
    <t>TRANSF. #9117</t>
  </si>
  <si>
    <t xml:space="preserve">SANTO DOMINGO MOTORS COMPANY </t>
  </si>
  <si>
    <t>TRANSF. #9140</t>
  </si>
  <si>
    <t>TRANSF. #8990</t>
  </si>
  <si>
    <t>MELVIS Y, PINALES</t>
  </si>
  <si>
    <t>TRANSF. #9109</t>
  </si>
  <si>
    <t>RAYYSA I. ABAD</t>
  </si>
  <si>
    <t>REC#700673</t>
  </si>
  <si>
    <t>REC#700054</t>
  </si>
  <si>
    <t>CK#64067</t>
  </si>
  <si>
    <t>DOMINGA GARCIA SIVERIO</t>
  </si>
  <si>
    <t>REC#949086</t>
  </si>
  <si>
    <t>REC#707169</t>
  </si>
  <si>
    <t>DEPOSITO-DEVOLUCION CK. LIQUIDABLE</t>
  </si>
  <si>
    <t>REC#700056</t>
  </si>
  <si>
    <t>TRANSF. #9591</t>
  </si>
  <si>
    <t>JAROLIN ISABEL CARCIA</t>
  </si>
  <si>
    <t>REC#164162</t>
  </si>
  <si>
    <t>CK#64068</t>
  </si>
  <si>
    <t>RAYSA LISSETTE GARCIA</t>
  </si>
  <si>
    <t>CK#64069</t>
  </si>
  <si>
    <t>CK#64070</t>
  </si>
  <si>
    <t>NATY ANTONIA MARTINEZ COLON</t>
  </si>
  <si>
    <t>REC#703208</t>
  </si>
  <si>
    <t>REC#104081</t>
  </si>
  <si>
    <t>TRANSF. #9788</t>
  </si>
  <si>
    <t>TRANSF. #9681</t>
  </si>
  <si>
    <t>REGIONAL SUR, BARAHONA</t>
  </si>
  <si>
    <t>REC#113195</t>
  </si>
  <si>
    <t xml:space="preserve">DEPOSITO-DEVOLUCION </t>
  </si>
  <si>
    <t>REC#703051</t>
  </si>
  <si>
    <t>TRANSF. #9818</t>
  </si>
  <si>
    <t>TRANSF. #9811</t>
  </si>
  <si>
    <t>CLARA IRIS PEREZ</t>
  </si>
  <si>
    <t>TRANSF. #9743</t>
  </si>
  <si>
    <t>REC#152284</t>
  </si>
  <si>
    <t>TRANSF. #9868</t>
  </si>
  <si>
    <t>RICHARD MIGUEL RODRIGUEZ SALCEDO</t>
  </si>
  <si>
    <t>TRANSF. #9861</t>
  </si>
  <si>
    <t>TRANSF. #9285</t>
  </si>
  <si>
    <t>TRANSF. #9992</t>
  </si>
  <si>
    <t>TRANSF. #9951</t>
  </si>
  <si>
    <t>CARIFEX FERIAS Y EXPOSICIONES DEL CARIBE</t>
  </si>
  <si>
    <t>TRANSF. #9954</t>
  </si>
  <si>
    <t>TRANSF. #9989</t>
  </si>
  <si>
    <t>SWEETNESS EVENTOS</t>
  </si>
  <si>
    <t>REC#70345</t>
  </si>
  <si>
    <t>TRANSF. #9956</t>
  </si>
  <si>
    <t>GASPAR SRL</t>
  </si>
  <si>
    <t>TRANSF. #10162</t>
  </si>
  <si>
    <t>TRANSF. #10180</t>
  </si>
  <si>
    <t>CESAR SANDINO DE JESUS</t>
  </si>
  <si>
    <t>TRANSF. #10228</t>
  </si>
  <si>
    <t>VITROPLANTAS DEL CARIBE</t>
  </si>
  <si>
    <t>TRANSF. #10171</t>
  </si>
  <si>
    <t>RAMON D. MATEO RODRIGUEZ</t>
  </si>
  <si>
    <t>TRANSF. #10191</t>
  </si>
  <si>
    <t>CK#64071</t>
  </si>
  <si>
    <t>YEYDY MERCEDES DE LOS SANTOS URBAEZ</t>
  </si>
  <si>
    <t>CK#64072</t>
  </si>
  <si>
    <t>UREÑA THEN</t>
  </si>
  <si>
    <t>CK#64073/64082</t>
  </si>
  <si>
    <t>VARIOS - NOMINA DE JORNALEROS</t>
  </si>
  <si>
    <t>CK#64083</t>
  </si>
  <si>
    <t>JUAN CAAARLOS AGRAMONTE PEREZ</t>
  </si>
  <si>
    <t>TRANSF. #10292</t>
  </si>
  <si>
    <t>RAUL REYNOSO REYES</t>
  </si>
  <si>
    <t>TRANSF. #10332</t>
  </si>
  <si>
    <t>TELESISTEMA, SAS.</t>
  </si>
  <si>
    <t>TRANSF. #10307</t>
  </si>
  <si>
    <t>LAWRENE DURAN RODRIGUEZ</t>
  </si>
  <si>
    <t>REC#905049</t>
  </si>
  <si>
    <t>REC#100158</t>
  </si>
  <si>
    <t>REC#100161</t>
  </si>
  <si>
    <t>REC#100164</t>
  </si>
  <si>
    <t>REC#100167</t>
  </si>
  <si>
    <t>REC#101170</t>
  </si>
  <si>
    <t>REC#101173</t>
  </si>
  <si>
    <t>TRANSF. #10432</t>
  </si>
  <si>
    <t>TRANSF. #10474</t>
  </si>
  <si>
    <t>MARCOS MEJIA PIETER</t>
  </si>
  <si>
    <t>TRANSF. #10437</t>
  </si>
  <si>
    <t>TERESA BENITEZ BOCIO</t>
  </si>
  <si>
    <t>REC#700010</t>
  </si>
  <si>
    <t>REC#700566</t>
  </si>
  <si>
    <t>REC#703885</t>
  </si>
  <si>
    <t>TRANSF. #10434</t>
  </si>
  <si>
    <t>SELIA BERONICA OZORIA</t>
  </si>
  <si>
    <t>REC#101177</t>
  </si>
  <si>
    <t>TRANSF. #10736</t>
  </si>
  <si>
    <t>ARIAS MOTORS</t>
  </si>
  <si>
    <t>REC#700702</t>
  </si>
  <si>
    <t>TRANSF.  DE LA UEPI</t>
  </si>
  <si>
    <t>TRANSF. #10770</t>
  </si>
  <si>
    <t>GRUPO DE COORDINACION INTERDISCIPLINARIO DE ARROZ</t>
  </si>
  <si>
    <t>REC#164083</t>
  </si>
  <si>
    <t>OTROS INGRESOS</t>
  </si>
  <si>
    <t>TRANSF. #10762</t>
  </si>
  <si>
    <t>TRANSF. #10523</t>
  </si>
  <si>
    <t>HAREL KATZ</t>
  </si>
  <si>
    <t>TRANSF. #10525</t>
  </si>
  <si>
    <t>ROBERTO RODRIGUEZ  SEGURA</t>
  </si>
  <si>
    <t>TRANSF. #10722</t>
  </si>
  <si>
    <t>VARIOS- NOMINA -REGIONAL NORTE</t>
  </si>
  <si>
    <t>TRANSF. #10719</t>
  </si>
  <si>
    <t>VICTOR JOSE ALEJANDRO SANTOS</t>
  </si>
  <si>
    <t>TRANSF. #10796</t>
  </si>
  <si>
    <t>VARIOS-NOMINA</t>
  </si>
  <si>
    <t>TRANSF. #10804</t>
  </si>
  <si>
    <t>TRANSF. #10806</t>
  </si>
  <si>
    <t>TRANSF. #10805</t>
  </si>
  <si>
    <t>VARIOS - NOMINA</t>
  </si>
  <si>
    <t>TRANSF. #10807</t>
  </si>
  <si>
    <t>CAMARA DE COMERCIO Y PRODUCCION LA VEGA</t>
  </si>
  <si>
    <t>CK360084</t>
  </si>
  <si>
    <t>KATHERINE ELENA BATISTA MENDEZ</t>
  </si>
  <si>
    <t>REC#703069</t>
  </si>
  <si>
    <t>REC#700031</t>
  </si>
  <si>
    <t>TRANSF. #10872</t>
  </si>
  <si>
    <t>TRANSF. #10974</t>
  </si>
  <si>
    <t>TALLERES DE CONSTRUCCION  DE MOTORES</t>
  </si>
  <si>
    <t>TRANSF. #10871</t>
  </si>
  <si>
    <t>TRANSF. #10866</t>
  </si>
  <si>
    <t>TRANSF. #10874</t>
  </si>
  <si>
    <t>RAFAEL ANTONIO ORTIZ QUEZADA</t>
  </si>
  <si>
    <t>TRANSF. #10879</t>
  </si>
  <si>
    <t>JOSE MIGUEL ROMAN</t>
  </si>
  <si>
    <t>TRANSF. #10808</t>
  </si>
  <si>
    <t>TRANSF. #10765</t>
  </si>
  <si>
    <t>GLADYS ANTONIA RODRIGUEZ INOA</t>
  </si>
  <si>
    <t>TRANSF. #10881</t>
  </si>
  <si>
    <t>ALBA VANESSA SAMBOY</t>
  </si>
  <si>
    <t>TRANSF. #10902</t>
  </si>
  <si>
    <t>LUIS MANUEL  PAULINO ACEVEDO</t>
  </si>
  <si>
    <t>TRANSF. #10900</t>
  </si>
  <si>
    <t>TRANSF. #10911</t>
  </si>
  <si>
    <t>ERMIA Y. REYNOSO HERRERA</t>
  </si>
  <si>
    <t>REC#700082</t>
  </si>
  <si>
    <t>TRANSF. #10938</t>
  </si>
  <si>
    <t>BIOVEGA</t>
  </si>
  <si>
    <t>TRANSF. #10969</t>
  </si>
  <si>
    <t>CACERES Y EQUIPOS, SRL</t>
  </si>
  <si>
    <t>CK#60085/92</t>
  </si>
  <si>
    <t>VARIOS -NOMINA- VIGILANTES DE SEMILLAS</t>
  </si>
  <si>
    <t>TRANSF. #10869</t>
  </si>
  <si>
    <t>REC#852386</t>
  </si>
  <si>
    <t>REC#925368</t>
  </si>
  <si>
    <t>DEPOSITO-PROSEMA</t>
  </si>
  <si>
    <t>TRANSF. #11126</t>
  </si>
  <si>
    <t>REGIONAL NOROESTE, MAO</t>
  </si>
  <si>
    <t>TRANSF. #11122</t>
  </si>
  <si>
    <t>DORIS F. JAQUEZ</t>
  </si>
  <si>
    <t>TRANSF. #11036</t>
  </si>
  <si>
    <t>DIMAS  J JAQUEZ</t>
  </si>
  <si>
    <t>TRANSF. #1195</t>
  </si>
  <si>
    <t>TRANSF. #11197</t>
  </si>
  <si>
    <t>TRANSF. #11202</t>
  </si>
  <si>
    <t>EDDY DE JESUS ARACENA NUÑEZ</t>
  </si>
  <si>
    <t>TRANSF. #11204</t>
  </si>
  <si>
    <t>DEVORA FLORENCIO</t>
  </si>
  <si>
    <t>TRANSF. #1159</t>
  </si>
  <si>
    <t>MARIO DE LOS SANTOS</t>
  </si>
  <si>
    <t>CK#64093/64100</t>
  </si>
  <si>
    <t>VARIOS- NOMINA-VIGILANTE</t>
  </si>
  <si>
    <t>TRANSF. #11320</t>
  </si>
  <si>
    <t>REC#112206</t>
  </si>
  <si>
    <t>REC#112209</t>
  </si>
  <si>
    <t>REC#112212</t>
  </si>
  <si>
    <t>REC#113215</t>
  </si>
  <si>
    <t>REC#113234</t>
  </si>
  <si>
    <t>DEPOSITO-DEVOLUCION DE FONDO. CK LIQ</t>
  </si>
  <si>
    <t>REC#113218</t>
  </si>
  <si>
    <t>REC#113221</t>
  </si>
  <si>
    <t>REC#700986</t>
  </si>
  <si>
    <t>REC#703855</t>
  </si>
  <si>
    <t>TRANSF. #11325</t>
  </si>
  <si>
    <t>TRANSF. #11393</t>
  </si>
  <si>
    <t>TRANSF. #11334</t>
  </si>
  <si>
    <t>TRANSF. #11360</t>
  </si>
  <si>
    <t>LUIS M. VASQUEZ M.</t>
  </si>
  <si>
    <t>TRANSF. #11268</t>
  </si>
  <si>
    <t xml:space="preserve">VICTOR ANTONIO LINVAL </t>
  </si>
  <si>
    <t>REC#703383</t>
  </si>
  <si>
    <t>DEPOSITO- BANCO AGRAICOLA</t>
  </si>
  <si>
    <t>TRANSF. #11508</t>
  </si>
  <si>
    <t>FEDERACION ASOCIACION DE GANADEROS (FEDEGANORTE)</t>
  </si>
  <si>
    <t>TRANSF. #11511</t>
  </si>
  <si>
    <t>ASOCIACION DE GANADEROS DE LUPERON Y ZONAS ALEDAÑAS (ASOGALUP)</t>
  </si>
  <si>
    <t>TRANSF. #11551</t>
  </si>
  <si>
    <t>DAVID RAMIREZ REYES</t>
  </si>
  <si>
    <t>TRANSF. #11590</t>
  </si>
  <si>
    <t>TRANSF. #11499</t>
  </si>
  <si>
    <t>RENTAO RD  Y/O  ALEXIS ANTONIO LANTIGUA</t>
  </si>
  <si>
    <t>TRANSF. #11461</t>
  </si>
  <si>
    <t xml:space="preserve">NELSON  LOPEZ </t>
  </si>
  <si>
    <t>TRANSF. #11500</t>
  </si>
  <si>
    <t>FRANCIS HERRERA SANCHEZ</t>
  </si>
  <si>
    <t>TRANSF. #11492</t>
  </si>
  <si>
    <t>CLUB  LOS PRADOS</t>
  </si>
  <si>
    <t>TRANSF. #11591</t>
  </si>
  <si>
    <t>GIBDSNIS ORBE GARCIA</t>
  </si>
  <si>
    <t>REC#452057</t>
  </si>
  <si>
    <t>REC#700344</t>
  </si>
  <si>
    <t>REC#700957</t>
  </si>
  <si>
    <t>REC#700870</t>
  </si>
  <si>
    <t>REC#703514</t>
  </si>
  <si>
    <t>REC#700332</t>
  </si>
  <si>
    <t>REC#700705</t>
  </si>
  <si>
    <t>REC#700718</t>
  </si>
  <si>
    <t>REC#703372</t>
  </si>
  <si>
    <t>TRANSF. #11690</t>
  </si>
  <si>
    <t>ADELA RODRIGUEZ DE LOS SANTOS</t>
  </si>
  <si>
    <t>TRANSF. #11663</t>
  </si>
  <si>
    <t>ALTAGRACIA JAPA MENDEZ</t>
  </si>
  <si>
    <t>TRANSF. #11678</t>
  </si>
  <si>
    <t>JOHANNA CAROLINA  JOAQUIN AZA</t>
  </si>
  <si>
    <t>TRANSF. #11686</t>
  </si>
  <si>
    <t>LOURDES IVELISSE PUJOLS</t>
  </si>
  <si>
    <t>TRANSF. #11134</t>
  </si>
  <si>
    <t>CESENA FIERA, S.P.A.</t>
  </si>
  <si>
    <t>REC#113174</t>
  </si>
  <si>
    <t>REC#703675</t>
  </si>
  <si>
    <t>REC#135251</t>
  </si>
  <si>
    <t>REC#700377</t>
  </si>
  <si>
    <t>REPUESTOS  Y SERVICIO MUESES VICENTE, SRL</t>
  </si>
  <si>
    <t>TRANSF. #11751</t>
  </si>
  <si>
    <t>TRANSF. #11745</t>
  </si>
  <si>
    <t>TRANSF. #11736</t>
  </si>
  <si>
    <t>REC#700086</t>
  </si>
  <si>
    <t>CK#64101</t>
  </si>
  <si>
    <t>LORAINE YASMIN VASQUEZ</t>
  </si>
  <si>
    <t>REC#854055</t>
  </si>
  <si>
    <t>REC#703349</t>
  </si>
  <si>
    <t>TRANSF. #11602</t>
  </si>
  <si>
    <t>ALEXIA  SANSUR QUIÑONES</t>
  </si>
  <si>
    <t>TRANSF. #11878</t>
  </si>
  <si>
    <t>TRANSF. #11901</t>
  </si>
  <si>
    <t>JUAN B. REYNOSO  CANELA</t>
  </si>
  <si>
    <t>TRANSF. #11906</t>
  </si>
  <si>
    <t>JUANA ISABEL DE LA ROSA</t>
  </si>
  <si>
    <t>TRANSF. #11892</t>
  </si>
  <si>
    <t>MARCELINO A. VARGAS</t>
  </si>
  <si>
    <t>TRANSF. #11921</t>
  </si>
  <si>
    <t>OSORIO SANTANA</t>
  </si>
  <si>
    <t>TRANSF. #11911</t>
  </si>
  <si>
    <t>LEONARDO LOPEZ TINEO</t>
  </si>
  <si>
    <t>TRANSF. #11922</t>
  </si>
  <si>
    <t>EDITH RESTAURANTE Y BAR Y/O JORGE JUAN MARICHAL ALMONTE</t>
  </si>
  <si>
    <t>TRANSF. #11929</t>
  </si>
  <si>
    <t>ANGEL  MONTERO</t>
  </si>
  <si>
    <t>TRANSF. #11931</t>
  </si>
  <si>
    <t>EZEQUIEL LAZON CORDERO</t>
  </si>
  <si>
    <t>REF.#452006</t>
  </si>
  <si>
    <t>REF.#452595</t>
  </si>
  <si>
    <t>REF.#452596</t>
  </si>
  <si>
    <t>TRANSF. #11855</t>
  </si>
  <si>
    <t>TRANSF. #11839</t>
  </si>
  <si>
    <t>TRANSF. #9279</t>
  </si>
  <si>
    <t>TRANSF. #11850</t>
  </si>
  <si>
    <t>TRANSF. #11862</t>
  </si>
  <si>
    <t>TRANSF. #11859</t>
  </si>
  <si>
    <t>TRANSF. #11866</t>
  </si>
  <si>
    <t>REF#703995</t>
  </si>
  <si>
    <t>REF#703997</t>
  </si>
  <si>
    <t>TRANSF. #11885</t>
  </si>
  <si>
    <t>REC#703806</t>
  </si>
  <si>
    <t>REC#452553</t>
  </si>
  <si>
    <t>REINT.CK#63922</t>
  </si>
  <si>
    <t>REINTEGRROS-ROLANDO A. ALBA</t>
  </si>
  <si>
    <t>REINT.CK#63924</t>
  </si>
  <si>
    <t>REINTEGRROJOSE RUBI MENA</t>
  </si>
  <si>
    <t>CK#64102/109</t>
  </si>
  <si>
    <t>VARIOS -NOMINA- JORNALEROS</t>
  </si>
  <si>
    <t>CK#64110/116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</si>
</sst>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8" x14ac:knownFonts="1">
    <font>
      <sz val="10"/>
      <color theme="1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 Light"/>
      <family val="2"/>
      <scheme val="major"/>
    </font>
    <font>
      <b/>
      <sz val="10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Arial"/>
      <family val="2"/>
    </font>
    <font>
      <b/>
      <sz val="16"/>
      <name val="Arial"/>
      <family val="2"/>
    </font>
    <font>
      <sz val="22"/>
      <name val="Algerian"/>
      <family val="5"/>
    </font>
    <font>
      <sz val="14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21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9">
    <xf numFmtId="0" fontId="0" fillId="0" borderId="0">
      <alignment vertical="center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4" fontId="12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StyleXfs>
  <cellXfs count="87">
    <xf numFmtId="0" fontId="0" fillId="0" borderId="0" xfId="0" applyAlignment="1">
      <alignment vertical="center"/>
    </xf>
    <xf numFmtId="0" fontId="9" fillId="3" borderId="0" xfId="0" applyFont="1" applyFill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14" fontId="8" fillId="2" borderId="0" xfId="0" applyNumberFormat="1" applyFont="1" applyFill="1" applyAlignment="1">
      <alignment vertical="center"/>
    </xf>
    <xf numFmtId="0" fontId="15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14" fontId="7" fillId="2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164" fontId="3" fillId="0" borderId="0" xfId="1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6" fillId="3" borderId="6" xfId="0" applyFont="1" applyFill="1" applyBorder="1" applyAlignment="1">
      <alignment vertical="center" wrapText="1"/>
    </xf>
    <xf numFmtId="4" fontId="11" fillId="3" borderId="7" xfId="0" applyNumberFormat="1" applyFont="1" applyFill="1" applyBorder="1" applyAlignment="1">
      <alignment horizontal="right" vertical="center"/>
    </xf>
    <xf numFmtId="14" fontId="4" fillId="3" borderId="8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4" fontId="3" fillId="0" borderId="13" xfId="2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164" fontId="3" fillId="0" borderId="13" xfId="2" applyFont="1" applyFill="1" applyBorder="1" applyAlignment="1">
      <alignment horizontal="center" vertical="center"/>
    </xf>
    <xf numFmtId="164" fontId="2" fillId="0" borderId="13" xfId="1" applyFont="1" applyFill="1" applyBorder="1" applyAlignment="1">
      <alignment vertical="center"/>
    </xf>
    <xf numFmtId="4" fontId="2" fillId="0" borderId="14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center" vertical="center" wrapText="1"/>
    </xf>
    <xf numFmtId="4" fontId="2" fillId="4" borderId="14" xfId="0" applyNumberFormat="1" applyFont="1" applyFill="1" applyBorder="1" applyAlignment="1">
      <alignment horizontal="right"/>
    </xf>
    <xf numFmtId="0" fontId="1" fillId="0" borderId="0" xfId="0" applyFont="1" applyAlignment="1">
      <alignment vertical="center"/>
    </xf>
    <xf numFmtId="14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164" fontId="8" fillId="0" borderId="0" xfId="0" applyNumberFormat="1" applyFont="1" applyFill="1" applyAlignment="1">
      <alignment vertical="center"/>
    </xf>
    <xf numFmtId="0" fontId="8" fillId="0" borderId="15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4" fontId="8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164" fontId="3" fillId="0" borderId="0" xfId="3" applyFont="1" applyFill="1" applyBorder="1" applyAlignment="1">
      <alignment vertical="center" wrapText="1"/>
    </xf>
    <xf numFmtId="14" fontId="3" fillId="0" borderId="13" xfId="4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164" fontId="3" fillId="0" borderId="13" xfId="4" applyFont="1" applyFill="1" applyBorder="1" applyAlignment="1">
      <alignment horizontal="center"/>
    </xf>
    <xf numFmtId="164" fontId="2" fillId="0" borderId="13" xfId="3" applyFont="1" applyFill="1" applyBorder="1" applyAlignment="1"/>
    <xf numFmtId="4" fontId="2" fillId="0" borderId="14" xfId="0" applyNumberFormat="1" applyFont="1" applyBorder="1" applyAlignment="1">
      <alignment horizontal="right"/>
    </xf>
    <xf numFmtId="164" fontId="3" fillId="0" borderId="13" xfId="4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164" fontId="8" fillId="0" borderId="0" xfId="0" applyNumberFormat="1" applyFont="1" applyAlignment="1">
      <alignment vertical="center"/>
    </xf>
    <xf numFmtId="0" fontId="8" fillId="0" borderId="15" xfId="0" applyFont="1" applyBorder="1" applyAlignment="1">
      <alignment vertical="center"/>
    </xf>
    <xf numFmtId="0" fontId="7" fillId="0" borderId="0" xfId="0" applyFont="1" applyAlignment="1">
      <alignment vertical="center"/>
    </xf>
    <xf numFmtId="164" fontId="3" fillId="0" borderId="0" xfId="5" applyFont="1" applyFill="1" applyBorder="1" applyAlignment="1">
      <alignment vertical="center" wrapText="1"/>
    </xf>
    <xf numFmtId="14" fontId="3" fillId="0" borderId="14" xfId="6" applyNumberFormat="1" applyFont="1" applyBorder="1" applyAlignment="1">
      <alignment horizontal="center" wrapText="1"/>
    </xf>
    <xf numFmtId="0" fontId="3" fillId="0" borderId="14" xfId="6" applyFont="1" applyBorder="1" applyAlignment="1">
      <alignment horizontal="center" vertical="center" wrapText="1"/>
    </xf>
    <xf numFmtId="0" fontId="3" fillId="0" borderId="14" xfId="6" applyFont="1" applyBorder="1" applyAlignment="1">
      <alignment vertical="center" wrapText="1"/>
    </xf>
    <xf numFmtId="4" fontId="3" fillId="0" borderId="14" xfId="6" applyNumberFormat="1" applyFont="1" applyBorder="1" applyAlignment="1">
      <alignment horizontal="right" wrapText="1"/>
    </xf>
    <xf numFmtId="164" fontId="3" fillId="0" borderId="14" xfId="5" applyFont="1" applyFill="1" applyBorder="1" applyAlignment="1">
      <alignment vertical="center" wrapText="1"/>
    </xf>
    <xf numFmtId="4" fontId="2" fillId="2" borderId="14" xfId="0" applyNumberFormat="1" applyFont="1" applyFill="1" applyBorder="1" applyAlignment="1">
      <alignment horizontal="right"/>
    </xf>
    <xf numFmtId="0" fontId="6" fillId="2" borderId="13" xfId="0" applyFont="1" applyFill="1" applyBorder="1" applyAlignment="1">
      <alignment vertical="center"/>
    </xf>
    <xf numFmtId="0" fontId="3" fillId="0" borderId="13" xfId="6" applyFont="1" applyBorder="1" applyAlignment="1">
      <alignment horizontal="center" vertical="center" wrapText="1"/>
    </xf>
    <xf numFmtId="0" fontId="3" fillId="0" borderId="13" xfId="6" applyFont="1" applyBorder="1" applyAlignment="1">
      <alignment vertical="center" wrapText="1"/>
    </xf>
    <xf numFmtId="4" fontId="3" fillId="0" borderId="13" xfId="6" applyNumberFormat="1" applyFont="1" applyBorder="1" applyAlignment="1">
      <alignment horizontal="right" wrapText="1"/>
    </xf>
    <xf numFmtId="164" fontId="3" fillId="0" borderId="13" xfId="5" applyFont="1" applyFill="1" applyBorder="1" applyAlignment="1">
      <alignment vertical="center" wrapText="1"/>
    </xf>
    <xf numFmtId="0" fontId="1" fillId="0" borderId="15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3" fillId="0" borderId="0" xfId="7" applyFont="1" applyFill="1" applyBorder="1" applyAlignment="1">
      <alignment vertical="center" wrapText="1"/>
    </xf>
    <xf numFmtId="14" fontId="4" fillId="3" borderId="16" xfId="0" applyNumberFormat="1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14" fontId="3" fillId="0" borderId="13" xfId="8" applyNumberFormat="1" applyFont="1" applyBorder="1" applyAlignment="1">
      <alignment horizontal="center" wrapText="1"/>
    </xf>
    <xf numFmtId="0" fontId="3" fillId="0" borderId="13" xfId="8" applyFont="1" applyBorder="1" applyAlignment="1">
      <alignment horizontal="center" vertical="center" wrapText="1"/>
    </xf>
    <xf numFmtId="0" fontId="3" fillId="0" borderId="13" xfId="8" applyFont="1" applyBorder="1" applyAlignment="1">
      <alignment vertical="center" wrapText="1"/>
    </xf>
    <xf numFmtId="4" fontId="3" fillId="0" borderId="13" xfId="8" applyNumberFormat="1" applyFont="1" applyBorder="1" applyAlignment="1">
      <alignment horizontal="right" wrapText="1"/>
    </xf>
    <xf numFmtId="164" fontId="3" fillId="0" borderId="13" xfId="7" applyFont="1" applyFill="1" applyBorder="1" applyAlignment="1">
      <alignment vertical="center" wrapText="1"/>
    </xf>
    <xf numFmtId="4" fontId="2" fillId="0" borderId="13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 horizontal="right"/>
    </xf>
    <xf numFmtId="4" fontId="2" fillId="4" borderId="13" xfId="0" applyNumberFormat="1" applyFont="1" applyFill="1" applyBorder="1" applyAlignment="1">
      <alignment horizontal="right"/>
    </xf>
    <xf numFmtId="14" fontId="3" fillId="0" borderId="0" xfId="8" applyNumberFormat="1" applyFont="1" applyAlignment="1">
      <alignment horizontal="center" wrapText="1"/>
    </xf>
    <xf numFmtId="0" fontId="3" fillId="0" borderId="0" xfId="8" applyFont="1" applyAlignment="1">
      <alignment horizontal="center" vertical="center" wrapText="1"/>
    </xf>
    <xf numFmtId="0" fontId="3" fillId="0" borderId="0" xfId="8" applyFont="1" applyAlignment="1">
      <alignment vertical="center" wrapText="1"/>
    </xf>
    <xf numFmtId="4" fontId="3" fillId="0" borderId="0" xfId="8" applyNumberFormat="1" applyFont="1" applyAlignment="1">
      <alignment horizontal="right" wrapText="1"/>
    </xf>
    <xf numFmtId="4" fontId="2" fillId="0" borderId="0" xfId="0" applyNumberFormat="1" applyFont="1" applyAlignment="1">
      <alignment horizontal="right"/>
    </xf>
    <xf numFmtId="0" fontId="1" fillId="0" borderId="15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874258</xdr:colOff>
      <xdr:row>0</xdr:row>
      <xdr:rowOff>102054</xdr:rowOff>
    </xdr:from>
    <xdr:to>
      <xdr:col>4</xdr:col>
      <xdr:colOff>467745</xdr:colOff>
      <xdr:row>4</xdr:row>
      <xdr:rowOff>47625</xdr:rowOff>
    </xdr:to>
    <xdr:pic>
      <xdr:nvPicPr>
        <xdr:cNvPr id="2" name="Imagen 1" descr="logo firma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52975" y="104775"/>
          <a:ext cx="2809875" cy="933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866775</xdr:colOff>
      <xdr:row>0</xdr:row>
      <xdr:rowOff>104775</xdr:rowOff>
    </xdr:from>
    <xdr:ext cx="2809875" cy="933450"/>
    <xdr:pic>
      <xdr:nvPicPr>
        <xdr:cNvPr id="2" name="Imagen 1" descr="logo firma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43450" y="104775"/>
          <a:ext cx="2809875" cy="9334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874258</xdr:colOff>
      <xdr:row>0</xdr:row>
      <xdr:rowOff>102054</xdr:rowOff>
    </xdr:from>
    <xdr:to>
      <xdr:col>4</xdr:col>
      <xdr:colOff>467745</xdr:colOff>
      <xdr:row>4</xdr:row>
      <xdr:rowOff>47625</xdr:rowOff>
    </xdr:to>
    <xdr:pic>
      <xdr:nvPicPr>
        <xdr:cNvPr id="2" name="Imagen 1" descr="logo firma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52975" y="104775"/>
          <a:ext cx="2809875" cy="933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866775</xdr:colOff>
      <xdr:row>0</xdr:row>
      <xdr:rowOff>104775</xdr:rowOff>
    </xdr:from>
    <xdr:ext cx="2809875" cy="933450"/>
    <xdr:pic>
      <xdr:nvPicPr>
        <xdr:cNvPr id="2" name="Imagen 1" descr="logo firma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43450" y="104775"/>
          <a:ext cx="2809875" cy="9334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formaciones%20OAI\12-OAI-A&#209;O%202023\1-Informaciones%20del%20Portal%20de%20Transparencia%202023\18-Finanza\3-Relaci&#243;n%20de%20ingresos%20y%20egresos\Febrero\COMISION%20PARA%20LA%20REFORMA%20ENERO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formaciones%20OAI\12-OAI-A&#209;O%202023\1-Informaciones%20del%20Portal%20de%20Transparencia%202023\18-Finanza\3-Relaci&#243;n%20de%20ingresos%20y%20egresos\Febrero\FONDO%20DISPONIBLE%20INSTITUCIO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BA5EEF\Programa%20Al%20APOYO%20A%20LA%20PRODUCCION%20FEBRER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.FEB-2023"/>
    </sheetNames>
    <sheetDataSet>
      <sheetData sheetId="0">
        <row r="14">
          <cell r="G14">
            <v>3213656.3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-FEB-2023"/>
    </sheetNames>
    <sheetDataSet>
      <sheetData sheetId="0">
        <row r="14">
          <cell r="G14">
            <v>370735.38999999996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OY-FEB-23"/>
    </sheetNames>
    <sheetDataSet>
      <sheetData sheetId="0">
        <row r="227">
          <cell r="G227">
            <v>1915323.0999999994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BC1AE-BCD2-4374-99E2-D3691706FEA1}">
  <sheetPr codeName="Hoja17"/>
  <dimension ref="A1:K47"/>
  <sheetViews>
    <sheetView topLeftCell="A8" zoomScale="80" zoomScaleNormal="80" zoomScaleSheetLayoutView="70" workbookViewId="0">
      <selection activeCell="B3" sqref="B3"/>
    </sheetView>
  </sheetViews>
  <sheetFormatPr baseColWidth="10" defaultColWidth="9.140625" defaultRowHeight="15" customHeight="1" x14ac:dyDescent="0.2"/>
  <cols>
    <col min="1" max="1" width="8.140625" style="30" customWidth="1"/>
    <col min="2" max="2" width="20.85546875" style="37" customWidth="1"/>
    <col min="3" max="3" width="29.140625" style="38" customWidth="1"/>
    <col min="4" max="4" width="48.28515625" style="30" customWidth="1"/>
    <col min="5" max="5" width="23" style="30" customWidth="1"/>
    <col min="6" max="6" width="20.7109375" style="30" customWidth="1"/>
    <col min="7" max="7" width="26.7109375" style="30" customWidth="1"/>
    <col min="8" max="8" width="9.140625" style="3"/>
    <col min="9" max="9" width="22.140625" style="3" customWidth="1"/>
    <col min="10" max="10" width="9.140625" style="3"/>
    <col min="11" max="11" width="21.42578125" style="3" customWidth="1"/>
    <col min="12" max="16384" width="9.140625" style="30"/>
  </cols>
  <sheetData>
    <row r="1" spans="1:11" s="3" customFormat="1" ht="18" x14ac:dyDescent="0.2">
      <c r="B1" s="4"/>
      <c r="C1" s="5"/>
      <c r="D1" s="6"/>
      <c r="E1" s="6"/>
    </row>
    <row r="2" spans="1:11" s="3" customFormat="1" x14ac:dyDescent="0.2">
      <c r="B2" s="4"/>
      <c r="C2" s="7"/>
    </row>
    <row r="3" spans="1:11" s="3" customFormat="1" ht="22.5" customHeight="1" x14ac:dyDescent="0.2">
      <c r="B3" s="4"/>
      <c r="C3" s="7"/>
    </row>
    <row r="4" spans="1:11" s="3" customFormat="1" ht="22.5" customHeight="1" x14ac:dyDescent="0.2">
      <c r="B4" s="4"/>
      <c r="C4" s="7"/>
    </row>
    <row r="5" spans="1:11" s="3" customFormat="1" ht="30" x14ac:dyDescent="0.2">
      <c r="A5" s="8" t="s">
        <v>0</v>
      </c>
      <c r="B5" s="8"/>
      <c r="C5" s="8"/>
      <c r="D5" s="8"/>
      <c r="E5" s="8"/>
      <c r="F5" s="8"/>
      <c r="G5" s="8"/>
    </row>
    <row r="6" spans="1:11" s="3" customFormat="1" ht="20.25" x14ac:dyDescent="0.2">
      <c r="A6" s="7" t="s">
        <v>1</v>
      </c>
      <c r="B6" s="7"/>
      <c r="C6" s="7"/>
      <c r="D6" s="7"/>
      <c r="E6" s="7"/>
      <c r="F6" s="7"/>
      <c r="G6" s="7"/>
    </row>
    <row r="7" spans="1:11" s="3" customFormat="1" ht="18" x14ac:dyDescent="0.2">
      <c r="A7" s="8"/>
      <c r="B7" s="9"/>
      <c r="C7" s="5"/>
      <c r="D7" s="6"/>
      <c r="E7" s="10"/>
      <c r="F7" s="8"/>
      <c r="G7" s="8"/>
    </row>
    <row r="8" spans="1:11" s="3" customFormat="1" ht="18" x14ac:dyDescent="0.2">
      <c r="A8" s="6" t="s">
        <v>2</v>
      </c>
      <c r="B8" s="6"/>
      <c r="C8" s="6"/>
      <c r="D8" s="6"/>
      <c r="E8" s="6"/>
      <c r="F8" s="6"/>
      <c r="G8" s="6"/>
    </row>
    <row r="9" spans="1:11" s="3" customFormat="1" ht="19.5" customHeight="1" thickBot="1" x14ac:dyDescent="0.25">
      <c r="B9" s="4"/>
      <c r="C9" s="7"/>
      <c r="I9" s="11"/>
    </row>
    <row r="10" spans="1:11" s="12" customFormat="1" ht="36.75" customHeight="1" thickBot="1" x14ac:dyDescent="0.25">
      <c r="A10" s="5"/>
      <c r="B10" s="4" t="s">
        <v>3</v>
      </c>
      <c r="C10" s="3"/>
      <c r="D10" s="3"/>
      <c r="E10" s="3"/>
      <c r="F10" s="3"/>
      <c r="G10" s="2"/>
      <c r="H10" s="13"/>
      <c r="I10" s="11"/>
      <c r="J10" s="13"/>
      <c r="K10" s="13"/>
    </row>
    <row r="11" spans="1:11" s="12" customFormat="1" ht="37.5" customHeight="1" thickBot="1" x14ac:dyDescent="0.25">
      <c r="A11" s="5"/>
      <c r="B11" s="1"/>
      <c r="C11" s="2"/>
      <c r="D11" s="14"/>
      <c r="E11" s="2" t="s">
        <v>4</v>
      </c>
      <c r="F11" s="2"/>
      <c r="G11" s="15">
        <f>+'[1]REF.FEB-2023'!G14</f>
        <v>3213656.3</v>
      </c>
      <c r="H11" s="13"/>
      <c r="I11" s="11"/>
      <c r="J11" s="13"/>
      <c r="K11" s="13"/>
    </row>
    <row r="12" spans="1:11" s="12" customFormat="1" ht="45.75" customHeight="1" thickBot="1" x14ac:dyDescent="0.25">
      <c r="A12" s="5"/>
      <c r="B12" s="16" t="s">
        <v>5</v>
      </c>
      <c r="C12" s="17" t="s">
        <v>6</v>
      </c>
      <c r="D12" s="18" t="s">
        <v>7</v>
      </c>
      <c r="E12" s="19" t="s">
        <v>8</v>
      </c>
      <c r="F12" s="17" t="s">
        <v>9</v>
      </c>
      <c r="G12" s="20" t="s">
        <v>10</v>
      </c>
      <c r="H12" s="13"/>
      <c r="I12" s="11"/>
      <c r="J12" s="13"/>
      <c r="K12" s="13"/>
    </row>
    <row r="13" spans="1:11" s="13" customFormat="1" ht="32.25" customHeight="1" x14ac:dyDescent="0.25">
      <c r="A13" s="21"/>
      <c r="B13" s="22">
        <v>45009</v>
      </c>
      <c r="C13" s="23" t="s">
        <v>11</v>
      </c>
      <c r="D13" s="24" t="s">
        <v>12</v>
      </c>
      <c r="E13" s="25">
        <v>551449.5</v>
      </c>
      <c r="F13" s="26"/>
      <c r="G13" s="27">
        <f>+G11+E13</f>
        <v>3765105.8</v>
      </c>
      <c r="I13" s="11"/>
    </row>
    <row r="14" spans="1:11" s="13" customFormat="1" ht="32.25" customHeight="1" x14ac:dyDescent="0.25">
      <c r="A14" s="21"/>
      <c r="B14" s="22">
        <v>45000</v>
      </c>
      <c r="C14" s="23" t="s">
        <v>13</v>
      </c>
      <c r="D14" s="24" t="s">
        <v>14</v>
      </c>
      <c r="E14" s="25"/>
      <c r="F14" s="26">
        <v>2750000</v>
      </c>
      <c r="G14" s="27">
        <f>+G13-F14</f>
        <v>1015105.7999999998</v>
      </c>
      <c r="I14" s="11"/>
    </row>
    <row r="15" spans="1:11" s="13" customFormat="1" ht="32.25" customHeight="1" x14ac:dyDescent="0.25">
      <c r="A15" s="21"/>
      <c r="B15" s="22">
        <v>45006</v>
      </c>
      <c r="C15" s="23" t="s">
        <v>15</v>
      </c>
      <c r="D15" s="24" t="s">
        <v>16</v>
      </c>
      <c r="E15" s="25"/>
      <c r="F15" s="26">
        <v>100000</v>
      </c>
      <c r="G15" s="27" t="e">
        <f t="shared" ref="G15:G17" si="0">+#REF!-#REF!</f>
        <v>#REF!</v>
      </c>
      <c r="I15" s="11"/>
    </row>
    <row r="16" spans="1:11" s="13" customFormat="1" ht="32.25" customHeight="1" x14ac:dyDescent="0.25">
      <c r="A16" s="21"/>
      <c r="B16" s="22">
        <v>45006</v>
      </c>
      <c r="C16" s="23" t="s">
        <v>15</v>
      </c>
      <c r="D16" s="24" t="s">
        <v>17</v>
      </c>
      <c r="E16" s="25"/>
      <c r="F16" s="26">
        <v>75000</v>
      </c>
      <c r="G16" s="27" t="e">
        <f t="shared" si="0"/>
        <v>#REF!</v>
      </c>
      <c r="I16" s="11"/>
    </row>
    <row r="17" spans="1:9" s="13" customFormat="1" ht="32.25" customHeight="1" x14ac:dyDescent="0.25">
      <c r="A17" s="21"/>
      <c r="B17" s="22">
        <v>45016</v>
      </c>
      <c r="C17" s="28"/>
      <c r="D17" s="24" t="s">
        <v>18</v>
      </c>
      <c r="E17" s="25"/>
      <c r="F17" s="26">
        <v>4862.5</v>
      </c>
      <c r="G17" s="29" t="e">
        <f t="shared" si="0"/>
        <v>#REF!</v>
      </c>
      <c r="I17" s="11"/>
    </row>
    <row r="18" spans="1:9" s="3" customFormat="1" x14ac:dyDescent="0.2">
      <c r="A18" s="30"/>
      <c r="B18" s="31"/>
      <c r="C18" s="32"/>
      <c r="D18" s="33"/>
      <c r="E18" s="34"/>
      <c r="F18" s="34"/>
      <c r="G18" s="33"/>
    </row>
    <row r="19" spans="1:9" s="3" customFormat="1" x14ac:dyDescent="0.2">
      <c r="A19" s="30"/>
      <c r="B19" s="31"/>
      <c r="C19" s="32"/>
      <c r="D19" s="33"/>
      <c r="E19" s="33"/>
      <c r="F19" s="33"/>
      <c r="G19" s="33"/>
    </row>
    <row r="20" spans="1:9" s="3" customFormat="1" x14ac:dyDescent="0.2">
      <c r="A20" s="30"/>
      <c r="B20" s="31"/>
      <c r="C20" s="32"/>
      <c r="D20" s="35" t="s">
        <v>19</v>
      </c>
      <c r="E20" s="35"/>
      <c r="F20" s="33"/>
      <c r="G20" s="33"/>
    </row>
    <row r="21" spans="1:9" s="3" customFormat="1" ht="15.75" x14ac:dyDescent="0.2">
      <c r="A21" s="30"/>
      <c r="B21" s="31"/>
      <c r="C21" s="32"/>
      <c r="D21" s="36" t="s">
        <v>20</v>
      </c>
      <c r="E21" s="33"/>
      <c r="F21" s="33"/>
      <c r="G21" s="33"/>
    </row>
    <row r="22" spans="1:9" s="3" customFormat="1" x14ac:dyDescent="0.2">
      <c r="A22" s="30"/>
      <c r="B22" s="31"/>
      <c r="C22" s="32"/>
      <c r="D22" s="33"/>
      <c r="E22" s="33"/>
      <c r="F22" s="33"/>
      <c r="G22" s="33"/>
    </row>
    <row r="23" spans="1:9" s="3" customFormat="1" x14ac:dyDescent="0.2">
      <c r="A23" s="30"/>
      <c r="B23" s="31"/>
      <c r="C23" s="32"/>
      <c r="D23" s="33"/>
      <c r="E23" s="33"/>
      <c r="F23" s="33"/>
      <c r="G23" s="33"/>
    </row>
    <row r="24" spans="1:9" s="3" customFormat="1" x14ac:dyDescent="0.2">
      <c r="A24" s="30"/>
      <c r="B24" s="31"/>
      <c r="C24" s="32"/>
      <c r="D24" s="33"/>
      <c r="E24" s="33"/>
      <c r="F24" s="33"/>
      <c r="G24" s="33"/>
    </row>
    <row r="25" spans="1:9" s="3" customFormat="1" x14ac:dyDescent="0.2">
      <c r="A25" s="30"/>
      <c r="B25" s="31"/>
      <c r="C25" s="32"/>
      <c r="D25" s="33"/>
      <c r="E25" s="33"/>
      <c r="F25" s="33"/>
      <c r="G25" s="33"/>
    </row>
    <row r="26" spans="1:9" s="3" customFormat="1" x14ac:dyDescent="0.2">
      <c r="A26" s="30"/>
      <c r="B26" s="31"/>
      <c r="C26" s="32"/>
      <c r="D26" s="33"/>
      <c r="E26" s="33"/>
      <c r="F26" s="33"/>
      <c r="G26" s="33"/>
    </row>
    <row r="27" spans="1:9" s="3" customFormat="1" x14ac:dyDescent="0.2">
      <c r="A27" s="30"/>
      <c r="B27" s="31"/>
      <c r="C27" s="32"/>
      <c r="D27" s="33"/>
      <c r="E27" s="33"/>
      <c r="F27" s="33"/>
      <c r="G27" s="33"/>
    </row>
    <row r="28" spans="1:9" s="3" customFormat="1" x14ac:dyDescent="0.2">
      <c r="A28" s="30"/>
      <c r="B28" s="31"/>
      <c r="C28" s="32"/>
      <c r="D28" s="33"/>
      <c r="E28" s="33"/>
      <c r="F28" s="33"/>
      <c r="G28" s="33"/>
    </row>
    <row r="29" spans="1:9" s="3" customFormat="1" x14ac:dyDescent="0.2">
      <c r="A29" s="30"/>
      <c r="B29" s="31"/>
      <c r="C29" s="32"/>
      <c r="D29" s="33"/>
      <c r="E29" s="33"/>
      <c r="F29" s="33"/>
      <c r="G29" s="33"/>
    </row>
    <row r="30" spans="1:9" s="3" customFormat="1" x14ac:dyDescent="0.2">
      <c r="A30" s="30"/>
      <c r="B30" s="31"/>
      <c r="C30" s="32"/>
      <c r="D30" s="33"/>
      <c r="E30" s="33"/>
      <c r="F30" s="33"/>
      <c r="G30" s="33"/>
    </row>
    <row r="31" spans="1:9" s="3" customFormat="1" x14ac:dyDescent="0.2">
      <c r="A31" s="30"/>
      <c r="B31" s="31"/>
      <c r="C31" s="32"/>
      <c r="D31" s="33"/>
      <c r="E31" s="33"/>
      <c r="F31" s="33"/>
      <c r="G31" s="33"/>
    </row>
    <row r="32" spans="1:9" s="3" customFormat="1" x14ac:dyDescent="0.2">
      <c r="A32" s="30"/>
      <c r="B32" s="31"/>
      <c r="C32" s="32"/>
      <c r="D32" s="33"/>
      <c r="E32" s="33"/>
      <c r="F32" s="33"/>
      <c r="G32" s="33"/>
    </row>
    <row r="33" spans="1:7" s="3" customFormat="1" x14ac:dyDescent="0.2">
      <c r="A33" s="30"/>
      <c r="B33" s="31"/>
      <c r="C33" s="32"/>
      <c r="D33" s="33"/>
      <c r="E33" s="33"/>
      <c r="F33" s="33"/>
      <c r="G33" s="33"/>
    </row>
    <row r="34" spans="1:7" s="3" customFormat="1" x14ac:dyDescent="0.2">
      <c r="A34" s="30"/>
      <c r="B34" s="31"/>
      <c r="C34" s="32"/>
      <c r="D34" s="33"/>
      <c r="E34" s="33"/>
      <c r="F34" s="33"/>
      <c r="G34" s="33"/>
    </row>
    <row r="35" spans="1:7" s="3" customFormat="1" x14ac:dyDescent="0.2">
      <c r="A35" s="30"/>
      <c r="B35" s="31"/>
      <c r="C35" s="32"/>
      <c r="D35" s="33"/>
      <c r="E35" s="33"/>
      <c r="F35" s="33"/>
      <c r="G35" s="33"/>
    </row>
    <row r="36" spans="1:7" s="3" customFormat="1" x14ac:dyDescent="0.2">
      <c r="A36" s="30"/>
      <c r="B36" s="31"/>
      <c r="C36" s="32"/>
      <c r="D36" s="33"/>
      <c r="E36" s="33"/>
      <c r="F36" s="33"/>
      <c r="G36" s="33"/>
    </row>
    <row r="37" spans="1:7" s="3" customFormat="1" x14ac:dyDescent="0.2">
      <c r="A37" s="30"/>
      <c r="B37" s="31"/>
      <c r="C37" s="32"/>
      <c r="D37" s="33"/>
      <c r="E37" s="33"/>
      <c r="F37" s="33"/>
      <c r="G37" s="33"/>
    </row>
    <row r="38" spans="1:7" s="3" customFormat="1" x14ac:dyDescent="0.2">
      <c r="A38" s="30"/>
      <c r="B38" s="31"/>
      <c r="C38" s="32"/>
      <c r="D38" s="33"/>
      <c r="E38" s="33"/>
      <c r="F38" s="33"/>
      <c r="G38" s="33"/>
    </row>
    <row r="39" spans="1:7" s="3" customFormat="1" x14ac:dyDescent="0.2">
      <c r="A39" s="30"/>
      <c r="B39" s="31"/>
      <c r="C39" s="32"/>
      <c r="D39" s="33"/>
      <c r="E39" s="33"/>
      <c r="F39" s="33"/>
      <c r="G39" s="33"/>
    </row>
    <row r="40" spans="1:7" s="3" customFormat="1" x14ac:dyDescent="0.2">
      <c r="A40" s="30"/>
      <c r="B40" s="31"/>
      <c r="C40" s="32"/>
      <c r="D40" s="33"/>
      <c r="E40" s="33"/>
      <c r="F40" s="33"/>
      <c r="G40" s="33"/>
    </row>
    <row r="41" spans="1:7" s="3" customFormat="1" x14ac:dyDescent="0.2">
      <c r="A41" s="30"/>
      <c r="B41" s="31"/>
      <c r="C41" s="32"/>
      <c r="D41" s="33"/>
      <c r="E41" s="33"/>
      <c r="F41" s="33"/>
      <c r="G41" s="33"/>
    </row>
    <row r="42" spans="1:7" s="3" customFormat="1" x14ac:dyDescent="0.2">
      <c r="A42" s="30"/>
      <c r="B42" s="31"/>
      <c r="C42" s="32"/>
      <c r="D42" s="33"/>
      <c r="E42" s="33"/>
      <c r="F42" s="33"/>
      <c r="G42" s="33"/>
    </row>
    <row r="43" spans="1:7" s="3" customFormat="1" x14ac:dyDescent="0.2">
      <c r="A43" s="30"/>
      <c r="B43" s="31"/>
      <c r="C43" s="32"/>
      <c r="D43" s="33"/>
      <c r="E43" s="33"/>
      <c r="F43" s="33"/>
      <c r="G43" s="33"/>
    </row>
    <row r="44" spans="1:7" s="3" customFormat="1" x14ac:dyDescent="0.2">
      <c r="A44" s="30"/>
      <c r="B44" s="31"/>
      <c r="C44" s="32"/>
      <c r="D44" s="33"/>
      <c r="E44" s="33"/>
      <c r="F44" s="33"/>
      <c r="G44" s="33"/>
    </row>
    <row r="45" spans="1:7" s="3" customFormat="1" x14ac:dyDescent="0.2">
      <c r="A45" s="30"/>
      <c r="B45" s="31"/>
      <c r="C45" s="32"/>
      <c r="D45" s="33"/>
      <c r="E45" s="33"/>
      <c r="F45" s="33"/>
      <c r="G45" s="33"/>
    </row>
    <row r="46" spans="1:7" s="3" customFormat="1" x14ac:dyDescent="0.2">
      <c r="A46" s="30"/>
      <c r="B46" s="31"/>
      <c r="C46" s="32"/>
      <c r="D46" s="33"/>
      <c r="E46" s="33"/>
      <c r="F46" s="33"/>
      <c r="G46" s="33"/>
    </row>
    <row r="47" spans="1:7" s="3" customFormat="1" x14ac:dyDescent="0.2">
      <c r="A47" s="30"/>
      <c r="B47" s="31"/>
      <c r="C47" s="32"/>
      <c r="D47" s="33"/>
      <c r="E47" s="33"/>
      <c r="F47" s="33"/>
      <c r="G47" s="33"/>
    </row>
  </sheetData>
  <mergeCells count="8">
    <mergeCell ref="A5:G5"/>
    <mergeCell ref="A6:G6"/>
    <mergeCell ref="A8:G8"/>
    <mergeCell ref="A10:A12"/>
    <mergeCell ref="B10:D10"/>
    <mergeCell ref="E10:G10"/>
    <mergeCell ref="B11:C11"/>
    <mergeCell ref="E11:F11"/>
  </mergeCells>
  <printOptions horizontalCentered="1"/>
  <pageMargins left="0.3" right="0.28999999999999998" top="0.6692913385826772" bottom="0.31496062992125984" header="0.31496062992125984" footer="0.31496062992125984"/>
  <pageSetup scale="55" fitToWidth="2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90B5A-9A04-4D77-A60B-45408205F2F6}">
  <sheetPr codeName="Sheet1"/>
  <dimension ref="A1:K459"/>
  <sheetViews>
    <sheetView topLeftCell="B1" zoomScale="80" zoomScaleNormal="80" zoomScaleSheetLayoutView="70" workbookViewId="0">
      <selection activeCell="I11" sqref="I11"/>
    </sheetView>
  </sheetViews>
  <sheetFormatPr baseColWidth="10" defaultColWidth="9.140625" defaultRowHeight="15" customHeight="1" x14ac:dyDescent="0.2"/>
  <cols>
    <col min="1" max="1" width="8.140625" style="30" customWidth="1"/>
    <col min="2" max="2" width="20.85546875" style="37" customWidth="1"/>
    <col min="3" max="3" width="29.140625" style="38" customWidth="1"/>
    <col min="4" max="4" width="48.28515625" style="30" customWidth="1"/>
    <col min="5" max="5" width="23" style="30" customWidth="1"/>
    <col min="6" max="6" width="20.7109375" style="30" customWidth="1"/>
    <col min="7" max="7" width="26.7109375" style="30" customWidth="1"/>
    <col min="8" max="8" width="9.140625" style="3"/>
    <col min="9" max="9" width="22.140625" style="3" customWidth="1"/>
    <col min="10" max="10" width="9.140625" style="3"/>
    <col min="11" max="11" width="21.42578125" style="3" customWidth="1"/>
    <col min="12" max="16384" width="9.140625" style="30"/>
  </cols>
  <sheetData>
    <row r="1" spans="1:11" s="3" customFormat="1" ht="18" x14ac:dyDescent="0.2">
      <c r="B1" s="4"/>
      <c r="C1" s="5"/>
      <c r="D1" s="6"/>
      <c r="E1" s="6"/>
    </row>
    <row r="2" spans="1:11" s="3" customFormat="1" x14ac:dyDescent="0.2">
      <c r="B2" s="4"/>
      <c r="C2" s="7"/>
    </row>
    <row r="3" spans="1:11" s="3" customFormat="1" ht="22.5" customHeight="1" x14ac:dyDescent="0.2">
      <c r="B3" s="4"/>
      <c r="C3" s="7"/>
    </row>
    <row r="4" spans="1:11" s="3" customFormat="1" ht="22.5" customHeight="1" x14ac:dyDescent="0.2">
      <c r="B4" s="4"/>
      <c r="C4" s="7"/>
    </row>
    <row r="5" spans="1:11" s="3" customFormat="1" ht="30" x14ac:dyDescent="0.2">
      <c r="A5" s="8" t="s">
        <v>0</v>
      </c>
      <c r="B5" s="8"/>
      <c r="C5" s="8"/>
      <c r="D5" s="8"/>
      <c r="E5" s="8"/>
      <c r="F5" s="8"/>
      <c r="G5" s="8"/>
    </row>
    <row r="6" spans="1:11" s="3" customFormat="1" ht="20.25" x14ac:dyDescent="0.2">
      <c r="A6" s="7" t="s">
        <v>1</v>
      </c>
      <c r="B6" s="7"/>
      <c r="C6" s="7"/>
      <c r="D6" s="7"/>
      <c r="E6" s="7"/>
      <c r="F6" s="7"/>
      <c r="G6" s="7"/>
      <c r="K6" s="3" t="s">
        <v>21</v>
      </c>
    </row>
    <row r="7" spans="1:11" s="3" customFormat="1" ht="18" x14ac:dyDescent="0.2">
      <c r="A7" s="8"/>
      <c r="B7" s="9"/>
      <c r="C7" s="5"/>
      <c r="D7" s="6"/>
      <c r="E7" s="10"/>
      <c r="F7" s="8"/>
      <c r="G7" s="8"/>
    </row>
    <row r="8" spans="1:11" s="3" customFormat="1" ht="18" x14ac:dyDescent="0.2">
      <c r="A8" s="6" t="s">
        <v>22</v>
      </c>
      <c r="B8" s="6"/>
      <c r="C8" s="6"/>
      <c r="D8" s="6"/>
      <c r="E8" s="6"/>
      <c r="F8" s="6"/>
      <c r="G8" s="6"/>
    </row>
    <row r="9" spans="1:11" s="3" customFormat="1" ht="19.5" customHeight="1" thickBot="1" x14ac:dyDescent="0.25">
      <c r="B9" s="4"/>
      <c r="C9" s="7"/>
      <c r="I9" s="39"/>
    </row>
    <row r="10" spans="1:11" s="12" customFormat="1" ht="36.75" customHeight="1" thickBot="1" x14ac:dyDescent="0.25">
      <c r="A10" s="5"/>
      <c r="B10" s="4" t="s">
        <v>23</v>
      </c>
      <c r="C10" s="3"/>
      <c r="D10" s="3"/>
      <c r="E10" s="3"/>
      <c r="F10" s="3"/>
      <c r="G10" s="2"/>
      <c r="H10" s="13"/>
      <c r="I10" s="39"/>
      <c r="J10" s="13"/>
      <c r="K10" s="13"/>
    </row>
    <row r="11" spans="1:11" s="12" customFormat="1" ht="37.5" customHeight="1" thickBot="1" x14ac:dyDescent="0.25">
      <c r="A11" s="5"/>
      <c r="B11" s="1"/>
      <c r="C11" s="1"/>
      <c r="D11" s="14"/>
      <c r="E11" s="1" t="s">
        <v>4</v>
      </c>
      <c r="F11" s="1"/>
      <c r="G11" s="15">
        <v>-1007596.07</v>
      </c>
      <c r="H11" s="13"/>
      <c r="I11" s="39"/>
      <c r="J11" s="13"/>
      <c r="K11" s="13"/>
    </row>
    <row r="12" spans="1:11" s="12" customFormat="1" ht="45.75" customHeight="1" thickBot="1" x14ac:dyDescent="0.25">
      <c r="A12" s="5"/>
      <c r="B12" s="16" t="s">
        <v>5</v>
      </c>
      <c r="C12" s="17" t="s">
        <v>6</v>
      </c>
      <c r="D12" s="18" t="s">
        <v>7</v>
      </c>
      <c r="E12" s="19" t="s">
        <v>8</v>
      </c>
      <c r="F12" s="17" t="s">
        <v>9</v>
      </c>
      <c r="G12" s="20" t="s">
        <v>10</v>
      </c>
      <c r="H12" s="13"/>
      <c r="I12" s="39"/>
      <c r="J12" s="13"/>
      <c r="K12" s="13"/>
    </row>
    <row r="13" spans="1:11" s="13" customFormat="1" ht="32.25" customHeight="1" x14ac:dyDescent="0.25">
      <c r="A13" s="21"/>
      <c r="B13" s="40">
        <v>44986</v>
      </c>
      <c r="C13" s="41" t="s">
        <v>24</v>
      </c>
      <c r="D13" s="42" t="s">
        <v>25</v>
      </c>
      <c r="E13" s="43">
        <v>40400</v>
      </c>
      <c r="F13" s="44"/>
      <c r="G13" s="45">
        <f>+G11+E13</f>
        <v>-967196.07</v>
      </c>
      <c r="I13" s="39"/>
    </row>
    <row r="14" spans="1:11" s="13" customFormat="1" ht="32.25" customHeight="1" x14ac:dyDescent="0.25">
      <c r="A14" s="21"/>
      <c r="B14" s="40">
        <v>44986</v>
      </c>
      <c r="C14" s="41" t="s">
        <v>26</v>
      </c>
      <c r="D14" s="42" t="s">
        <v>25</v>
      </c>
      <c r="E14" s="43">
        <v>12400</v>
      </c>
      <c r="F14" s="44"/>
      <c r="G14" s="45">
        <f>+G13+E14</f>
        <v>-954796.07</v>
      </c>
      <c r="I14" s="39"/>
    </row>
    <row r="15" spans="1:11" s="13" customFormat="1" ht="32.25" customHeight="1" x14ac:dyDescent="0.25">
      <c r="A15" s="21"/>
      <c r="B15" s="40">
        <v>44986</v>
      </c>
      <c r="C15" s="41" t="s">
        <v>27</v>
      </c>
      <c r="D15" s="42" t="s">
        <v>25</v>
      </c>
      <c r="E15" s="43">
        <v>279400</v>
      </c>
      <c r="F15" s="44"/>
      <c r="G15" s="45">
        <f>+G14+E15</f>
        <v>-675396.07</v>
      </c>
      <c r="I15" s="39"/>
    </row>
    <row r="16" spans="1:11" s="13" customFormat="1" ht="32.25" customHeight="1" x14ac:dyDescent="0.25">
      <c r="A16" s="21"/>
      <c r="B16" s="40">
        <v>44986</v>
      </c>
      <c r="C16" s="41" t="s">
        <v>28</v>
      </c>
      <c r="D16" s="42" t="s">
        <v>25</v>
      </c>
      <c r="E16" s="43">
        <v>75700</v>
      </c>
      <c r="F16" s="44"/>
      <c r="G16" s="45">
        <f>+G15+E16</f>
        <v>-599696.06999999995</v>
      </c>
      <c r="I16" s="39"/>
    </row>
    <row r="17" spans="1:9" s="13" customFormat="1" ht="32.25" customHeight="1" x14ac:dyDescent="0.25">
      <c r="A17" s="21"/>
      <c r="B17" s="40">
        <v>44986</v>
      </c>
      <c r="C17" s="41" t="s">
        <v>29</v>
      </c>
      <c r="D17" s="42" t="s">
        <v>25</v>
      </c>
      <c r="E17" s="43">
        <v>2500</v>
      </c>
      <c r="F17" s="44"/>
      <c r="G17" s="45">
        <f>+G16+E17</f>
        <v>-597196.06999999995</v>
      </c>
      <c r="I17" s="39"/>
    </row>
    <row r="18" spans="1:9" s="13" customFormat="1" ht="32.25" customHeight="1" x14ac:dyDescent="0.25">
      <c r="A18" s="21"/>
      <c r="B18" s="40">
        <v>44986</v>
      </c>
      <c r="C18" s="41" t="s">
        <v>30</v>
      </c>
      <c r="D18" s="42" t="s">
        <v>25</v>
      </c>
      <c r="E18" s="43">
        <v>6600</v>
      </c>
      <c r="F18" s="44"/>
      <c r="G18" s="45">
        <f>+G17+E18</f>
        <v>-590596.06999999995</v>
      </c>
      <c r="I18" s="39"/>
    </row>
    <row r="19" spans="1:9" s="13" customFormat="1" ht="32.25" customHeight="1" x14ac:dyDescent="0.25">
      <c r="A19" s="21"/>
      <c r="B19" s="40">
        <v>44986</v>
      </c>
      <c r="C19" s="41" t="s">
        <v>31</v>
      </c>
      <c r="D19" s="42" t="s">
        <v>32</v>
      </c>
      <c r="E19" s="43"/>
      <c r="F19" s="44">
        <v>25688.6</v>
      </c>
      <c r="G19" s="45">
        <f>+G18-F19</f>
        <v>-616284.66999999993</v>
      </c>
      <c r="I19" s="39"/>
    </row>
    <row r="20" spans="1:9" s="13" customFormat="1" ht="32.25" customHeight="1" x14ac:dyDescent="0.25">
      <c r="A20" s="21"/>
      <c r="B20" s="40">
        <v>44986</v>
      </c>
      <c r="C20" s="41" t="s">
        <v>33</v>
      </c>
      <c r="D20" s="42" t="s">
        <v>25</v>
      </c>
      <c r="E20" s="43">
        <v>9000</v>
      </c>
      <c r="F20" s="44"/>
      <c r="G20" s="45">
        <f t="shared" ref="G20:G33" si="0">+G19+E20</f>
        <v>-607284.66999999993</v>
      </c>
      <c r="I20" s="39"/>
    </row>
    <row r="21" spans="1:9" s="13" customFormat="1" ht="32.25" customHeight="1" x14ac:dyDescent="0.25">
      <c r="A21" s="21"/>
      <c r="B21" s="40">
        <v>44986</v>
      </c>
      <c r="C21" s="41" t="s">
        <v>34</v>
      </c>
      <c r="D21" s="42" t="s">
        <v>25</v>
      </c>
      <c r="E21" s="43">
        <v>900</v>
      </c>
      <c r="F21" s="46"/>
      <c r="G21" s="45">
        <f t="shared" si="0"/>
        <v>-606384.66999999993</v>
      </c>
      <c r="I21" s="39"/>
    </row>
    <row r="22" spans="1:9" s="13" customFormat="1" ht="32.25" customHeight="1" x14ac:dyDescent="0.25">
      <c r="A22" s="21"/>
      <c r="B22" s="40">
        <v>44986</v>
      </c>
      <c r="C22" s="41" t="s">
        <v>35</v>
      </c>
      <c r="D22" s="42" t="s">
        <v>25</v>
      </c>
      <c r="E22" s="43">
        <v>3600</v>
      </c>
      <c r="F22" s="46"/>
      <c r="G22" s="45">
        <f t="shared" si="0"/>
        <v>-602784.66999999993</v>
      </c>
      <c r="I22" s="39"/>
    </row>
    <row r="23" spans="1:9" s="13" customFormat="1" ht="32.25" customHeight="1" x14ac:dyDescent="0.25">
      <c r="A23" s="21"/>
      <c r="B23" s="40">
        <v>44986</v>
      </c>
      <c r="C23" s="41" t="s">
        <v>36</v>
      </c>
      <c r="D23" s="42" t="s">
        <v>25</v>
      </c>
      <c r="E23" s="43">
        <v>22400</v>
      </c>
      <c r="F23" s="43"/>
      <c r="G23" s="45">
        <f t="shared" si="0"/>
        <v>-580384.66999999993</v>
      </c>
      <c r="I23" s="39"/>
    </row>
    <row r="24" spans="1:9" s="13" customFormat="1" ht="32.25" customHeight="1" x14ac:dyDescent="0.25">
      <c r="A24" s="21"/>
      <c r="B24" s="40">
        <v>44986</v>
      </c>
      <c r="C24" s="41" t="s">
        <v>37</v>
      </c>
      <c r="D24" s="42" t="s">
        <v>25</v>
      </c>
      <c r="E24" s="43">
        <v>84400</v>
      </c>
      <c r="F24" s="44"/>
      <c r="G24" s="45">
        <f t="shared" si="0"/>
        <v>-495984.66999999993</v>
      </c>
      <c r="I24" s="39"/>
    </row>
    <row r="25" spans="1:9" s="13" customFormat="1" ht="32.25" customHeight="1" x14ac:dyDescent="0.25">
      <c r="A25" s="21"/>
      <c r="B25" s="40">
        <v>44986</v>
      </c>
      <c r="C25" s="41" t="s">
        <v>38</v>
      </c>
      <c r="D25" s="42" t="s">
        <v>25</v>
      </c>
      <c r="E25" s="43">
        <v>60600</v>
      </c>
      <c r="F25" s="44"/>
      <c r="G25" s="45">
        <f t="shared" si="0"/>
        <v>-435384.66999999993</v>
      </c>
      <c r="I25" s="39"/>
    </row>
    <row r="26" spans="1:9" s="13" customFormat="1" ht="32.25" customHeight="1" x14ac:dyDescent="0.25">
      <c r="A26" s="21"/>
      <c r="B26" s="40">
        <v>44986</v>
      </c>
      <c r="C26" s="41" t="s">
        <v>39</v>
      </c>
      <c r="D26" s="42" t="s">
        <v>25</v>
      </c>
      <c r="E26" s="43">
        <v>3100</v>
      </c>
      <c r="F26" s="44"/>
      <c r="G26" s="45">
        <f t="shared" si="0"/>
        <v>-432284.66999999993</v>
      </c>
      <c r="I26" s="39"/>
    </row>
    <row r="27" spans="1:9" s="13" customFormat="1" ht="32.25" customHeight="1" x14ac:dyDescent="0.25">
      <c r="A27" s="21"/>
      <c r="B27" s="40">
        <v>44986</v>
      </c>
      <c r="C27" s="41" t="s">
        <v>40</v>
      </c>
      <c r="D27" s="42" t="s">
        <v>25</v>
      </c>
      <c r="E27" s="43">
        <v>46200</v>
      </c>
      <c r="F27" s="44"/>
      <c r="G27" s="45">
        <f t="shared" si="0"/>
        <v>-386084.66999999993</v>
      </c>
      <c r="I27" s="39"/>
    </row>
    <row r="28" spans="1:9" s="13" customFormat="1" ht="32.25" customHeight="1" x14ac:dyDescent="0.25">
      <c r="A28" s="21"/>
      <c r="B28" s="40">
        <v>44986</v>
      </c>
      <c r="C28" s="41" t="s">
        <v>41</v>
      </c>
      <c r="D28" s="42" t="s">
        <v>25</v>
      </c>
      <c r="E28" s="43">
        <v>3600</v>
      </c>
      <c r="F28" s="44"/>
      <c r="G28" s="45">
        <f t="shared" si="0"/>
        <v>-382484.66999999993</v>
      </c>
      <c r="I28" s="39"/>
    </row>
    <row r="29" spans="1:9" s="13" customFormat="1" ht="32.25" customHeight="1" x14ac:dyDescent="0.25">
      <c r="A29" s="21"/>
      <c r="B29" s="40">
        <v>44986</v>
      </c>
      <c r="C29" s="41" t="s">
        <v>42</v>
      </c>
      <c r="D29" s="42" t="s">
        <v>25</v>
      </c>
      <c r="E29" s="43">
        <v>21900</v>
      </c>
      <c r="F29" s="44"/>
      <c r="G29" s="45">
        <f t="shared" si="0"/>
        <v>-360584.66999999993</v>
      </c>
      <c r="I29" s="39"/>
    </row>
    <row r="30" spans="1:9" s="13" customFormat="1" ht="32.25" customHeight="1" x14ac:dyDescent="0.25">
      <c r="A30" s="21"/>
      <c r="B30" s="40">
        <v>44986</v>
      </c>
      <c r="C30" s="41" t="s">
        <v>43</v>
      </c>
      <c r="D30" s="42" t="s">
        <v>25</v>
      </c>
      <c r="E30" s="43">
        <v>750</v>
      </c>
      <c r="F30" s="44"/>
      <c r="G30" s="45">
        <f t="shared" si="0"/>
        <v>-359834.66999999993</v>
      </c>
      <c r="I30" s="39"/>
    </row>
    <row r="31" spans="1:9" s="13" customFormat="1" ht="32.25" customHeight="1" x14ac:dyDescent="0.25">
      <c r="A31" s="21"/>
      <c r="B31" s="40">
        <v>44986</v>
      </c>
      <c r="C31" s="41" t="s">
        <v>44</v>
      </c>
      <c r="D31" s="42" t="s">
        <v>25</v>
      </c>
      <c r="E31" s="43">
        <v>450</v>
      </c>
      <c r="F31" s="44"/>
      <c r="G31" s="45">
        <f t="shared" si="0"/>
        <v>-359384.66999999993</v>
      </c>
      <c r="I31" s="39"/>
    </row>
    <row r="32" spans="1:9" s="13" customFormat="1" ht="32.25" customHeight="1" x14ac:dyDescent="0.25">
      <c r="A32" s="21"/>
      <c r="B32" s="40">
        <v>44986</v>
      </c>
      <c r="C32" s="41" t="s">
        <v>45</v>
      </c>
      <c r="D32" s="42" t="s">
        <v>25</v>
      </c>
      <c r="E32" s="43">
        <v>24200</v>
      </c>
      <c r="F32" s="44"/>
      <c r="G32" s="45">
        <f t="shared" si="0"/>
        <v>-335184.66999999993</v>
      </c>
      <c r="I32" s="39"/>
    </row>
    <row r="33" spans="1:9" s="13" customFormat="1" ht="32.25" customHeight="1" x14ac:dyDescent="0.25">
      <c r="A33" s="21"/>
      <c r="B33" s="40">
        <v>44986</v>
      </c>
      <c r="C33" s="41" t="s">
        <v>46</v>
      </c>
      <c r="D33" s="42" t="s">
        <v>25</v>
      </c>
      <c r="E33" s="43">
        <v>16400</v>
      </c>
      <c r="F33" s="44"/>
      <c r="G33" s="45">
        <f t="shared" si="0"/>
        <v>-318784.66999999993</v>
      </c>
      <c r="I33" s="39"/>
    </row>
    <row r="34" spans="1:9" s="13" customFormat="1" ht="32.25" customHeight="1" x14ac:dyDescent="0.25">
      <c r="A34" s="21"/>
      <c r="B34" s="40">
        <v>44986</v>
      </c>
      <c r="C34" s="41" t="s">
        <v>47</v>
      </c>
      <c r="D34" s="42" t="s">
        <v>48</v>
      </c>
      <c r="E34" s="43"/>
      <c r="F34" s="44">
        <v>15860</v>
      </c>
      <c r="G34" s="45">
        <f>+G33-F34</f>
        <v>-334644.66999999993</v>
      </c>
      <c r="I34" s="39"/>
    </row>
    <row r="35" spans="1:9" s="13" customFormat="1" ht="32.25" customHeight="1" x14ac:dyDescent="0.25">
      <c r="A35" s="21"/>
      <c r="B35" s="40">
        <v>44986</v>
      </c>
      <c r="C35" s="41" t="s">
        <v>49</v>
      </c>
      <c r="D35" s="42" t="s">
        <v>50</v>
      </c>
      <c r="E35" s="43"/>
      <c r="F35" s="44">
        <v>1430000</v>
      </c>
      <c r="G35" s="45">
        <f>+G34-F35</f>
        <v>-1764644.67</v>
      </c>
      <c r="I35" s="39"/>
    </row>
    <row r="36" spans="1:9" s="13" customFormat="1" ht="32.25" customHeight="1" x14ac:dyDescent="0.25">
      <c r="A36" s="21"/>
      <c r="B36" s="40">
        <v>44986</v>
      </c>
      <c r="C36" s="41" t="s">
        <v>51</v>
      </c>
      <c r="D36" s="42" t="s">
        <v>50</v>
      </c>
      <c r="E36" s="43"/>
      <c r="F36" s="44">
        <v>515000</v>
      </c>
      <c r="G36" s="45">
        <f>+G35-F36</f>
        <v>-2279644.67</v>
      </c>
      <c r="I36" s="39"/>
    </row>
    <row r="37" spans="1:9" s="13" customFormat="1" ht="32.25" customHeight="1" x14ac:dyDescent="0.25">
      <c r="A37" s="21"/>
      <c r="B37" s="40">
        <v>44986</v>
      </c>
      <c r="C37" s="41" t="s">
        <v>52</v>
      </c>
      <c r="D37" s="42" t="s">
        <v>50</v>
      </c>
      <c r="E37" s="43"/>
      <c r="F37" s="44">
        <v>121400</v>
      </c>
      <c r="G37" s="45">
        <f>+G36-F37</f>
        <v>-2401044.67</v>
      </c>
      <c r="I37" s="39"/>
    </row>
    <row r="38" spans="1:9" s="13" customFormat="1" ht="32.25" customHeight="1" x14ac:dyDescent="0.25">
      <c r="A38" s="21"/>
      <c r="B38" s="40">
        <v>44986</v>
      </c>
      <c r="C38" s="41" t="s">
        <v>53</v>
      </c>
      <c r="D38" s="42" t="s">
        <v>25</v>
      </c>
      <c r="E38" s="43">
        <v>1600</v>
      </c>
      <c r="F38" s="44"/>
      <c r="G38" s="45">
        <f t="shared" ref="G38:G62" si="1">+G37+E38</f>
        <v>-2399444.67</v>
      </c>
      <c r="I38" s="39"/>
    </row>
    <row r="39" spans="1:9" s="13" customFormat="1" ht="32.25" customHeight="1" x14ac:dyDescent="0.25">
      <c r="A39" s="21"/>
      <c r="B39" s="40">
        <v>44986</v>
      </c>
      <c r="C39" s="41" t="s">
        <v>54</v>
      </c>
      <c r="D39" s="42" t="s">
        <v>25</v>
      </c>
      <c r="E39" s="43">
        <v>55300</v>
      </c>
      <c r="F39" s="44"/>
      <c r="G39" s="45">
        <f t="shared" si="1"/>
        <v>-2344144.67</v>
      </c>
      <c r="I39" s="39"/>
    </row>
    <row r="40" spans="1:9" s="13" customFormat="1" ht="32.25" customHeight="1" x14ac:dyDescent="0.25">
      <c r="A40" s="21"/>
      <c r="B40" s="40">
        <v>44986</v>
      </c>
      <c r="C40" s="41" t="s">
        <v>55</v>
      </c>
      <c r="D40" s="42" t="s">
        <v>25</v>
      </c>
      <c r="E40" s="43">
        <v>750</v>
      </c>
      <c r="F40" s="44"/>
      <c r="G40" s="45">
        <f t="shared" si="1"/>
        <v>-2343394.67</v>
      </c>
      <c r="I40" s="39"/>
    </row>
    <row r="41" spans="1:9" s="13" customFormat="1" ht="32.25" customHeight="1" x14ac:dyDescent="0.25">
      <c r="A41" s="21"/>
      <c r="B41" s="40">
        <v>44986</v>
      </c>
      <c r="C41" s="41" t="s">
        <v>56</v>
      </c>
      <c r="D41" s="42" t="s">
        <v>25</v>
      </c>
      <c r="E41" s="43">
        <v>1350</v>
      </c>
      <c r="F41" s="44"/>
      <c r="G41" s="45">
        <f t="shared" si="1"/>
        <v>-2342044.67</v>
      </c>
      <c r="I41" s="39"/>
    </row>
    <row r="42" spans="1:9" s="13" customFormat="1" ht="32.25" customHeight="1" x14ac:dyDescent="0.25">
      <c r="A42" s="21"/>
      <c r="B42" s="40">
        <v>44987</v>
      </c>
      <c r="C42" s="41" t="s">
        <v>57</v>
      </c>
      <c r="D42" s="42" t="s">
        <v>25</v>
      </c>
      <c r="E42" s="43">
        <v>352200</v>
      </c>
      <c r="F42" s="44"/>
      <c r="G42" s="45">
        <f t="shared" si="1"/>
        <v>-1989844.67</v>
      </c>
      <c r="I42" s="39"/>
    </row>
    <row r="43" spans="1:9" s="13" customFormat="1" ht="32.25" customHeight="1" x14ac:dyDescent="0.25">
      <c r="A43" s="21"/>
      <c r="B43" s="40">
        <v>44987</v>
      </c>
      <c r="C43" s="41" t="s">
        <v>58</v>
      </c>
      <c r="D43" s="42" t="s">
        <v>25</v>
      </c>
      <c r="E43" s="43">
        <v>600</v>
      </c>
      <c r="F43" s="44"/>
      <c r="G43" s="45">
        <f t="shared" si="1"/>
        <v>-1989244.67</v>
      </c>
      <c r="I43" s="39"/>
    </row>
    <row r="44" spans="1:9" s="13" customFormat="1" ht="32.25" customHeight="1" x14ac:dyDescent="0.25">
      <c r="A44" s="21"/>
      <c r="B44" s="40">
        <v>44987</v>
      </c>
      <c r="C44" s="41" t="s">
        <v>59</v>
      </c>
      <c r="D44" s="42" t="s">
        <v>25</v>
      </c>
      <c r="E44" s="43">
        <v>1000</v>
      </c>
      <c r="F44" s="44"/>
      <c r="G44" s="45">
        <f t="shared" si="1"/>
        <v>-1988244.67</v>
      </c>
      <c r="I44" s="39"/>
    </row>
    <row r="45" spans="1:9" s="13" customFormat="1" ht="32.25" customHeight="1" x14ac:dyDescent="0.25">
      <c r="A45" s="21"/>
      <c r="B45" s="40">
        <v>44987</v>
      </c>
      <c r="C45" s="41" t="s">
        <v>60</v>
      </c>
      <c r="D45" s="42" t="s">
        <v>25</v>
      </c>
      <c r="E45" s="43">
        <v>1000</v>
      </c>
      <c r="F45" s="44"/>
      <c r="G45" s="45">
        <f t="shared" si="1"/>
        <v>-1987244.67</v>
      </c>
      <c r="I45" s="39"/>
    </row>
    <row r="46" spans="1:9" s="13" customFormat="1" ht="32.25" customHeight="1" x14ac:dyDescent="0.25">
      <c r="A46" s="21"/>
      <c r="B46" s="40">
        <v>44987</v>
      </c>
      <c r="C46" s="41" t="s">
        <v>61</v>
      </c>
      <c r="D46" s="42" t="s">
        <v>25</v>
      </c>
      <c r="E46" s="43">
        <v>3000</v>
      </c>
      <c r="F46" s="44"/>
      <c r="G46" s="45">
        <f t="shared" si="1"/>
        <v>-1984244.67</v>
      </c>
      <c r="I46" s="39"/>
    </row>
    <row r="47" spans="1:9" s="13" customFormat="1" ht="32.25" customHeight="1" x14ac:dyDescent="0.25">
      <c r="A47" s="21"/>
      <c r="B47" s="40">
        <v>44987</v>
      </c>
      <c r="C47" s="41" t="s">
        <v>62</v>
      </c>
      <c r="D47" s="42" t="s">
        <v>25</v>
      </c>
      <c r="E47" s="43">
        <v>1500</v>
      </c>
      <c r="F47" s="44"/>
      <c r="G47" s="45">
        <f t="shared" si="1"/>
        <v>-1982744.67</v>
      </c>
      <c r="I47" s="39"/>
    </row>
    <row r="48" spans="1:9" s="13" customFormat="1" ht="32.25" customHeight="1" x14ac:dyDescent="0.25">
      <c r="A48" s="21"/>
      <c r="B48" s="40">
        <v>44987</v>
      </c>
      <c r="C48" s="41" t="s">
        <v>63</v>
      </c>
      <c r="D48" s="42" t="s">
        <v>25</v>
      </c>
      <c r="E48" s="43">
        <v>2000</v>
      </c>
      <c r="F48" s="44"/>
      <c r="G48" s="45">
        <f t="shared" si="1"/>
        <v>-1980744.67</v>
      </c>
      <c r="I48" s="39"/>
    </row>
    <row r="49" spans="1:9" s="13" customFormat="1" ht="32.25" customHeight="1" x14ac:dyDescent="0.25">
      <c r="A49" s="21"/>
      <c r="B49" s="40">
        <v>44987</v>
      </c>
      <c r="C49" s="41" t="s">
        <v>64</v>
      </c>
      <c r="D49" s="42" t="s">
        <v>25</v>
      </c>
      <c r="E49" s="43">
        <v>2000</v>
      </c>
      <c r="F49" s="44"/>
      <c r="G49" s="45">
        <f t="shared" si="1"/>
        <v>-1978744.67</v>
      </c>
      <c r="I49" s="39"/>
    </row>
    <row r="50" spans="1:9" s="13" customFormat="1" ht="32.25" customHeight="1" x14ac:dyDescent="0.25">
      <c r="A50" s="21"/>
      <c r="B50" s="40">
        <v>44987</v>
      </c>
      <c r="C50" s="41" t="s">
        <v>65</v>
      </c>
      <c r="D50" s="42" t="s">
        <v>25</v>
      </c>
      <c r="E50" s="43">
        <v>1500</v>
      </c>
      <c r="F50" s="44"/>
      <c r="G50" s="45">
        <f t="shared" si="1"/>
        <v>-1977244.67</v>
      </c>
      <c r="I50" s="39"/>
    </row>
    <row r="51" spans="1:9" s="13" customFormat="1" ht="32.25" customHeight="1" x14ac:dyDescent="0.25">
      <c r="A51" s="21"/>
      <c r="B51" s="40">
        <v>44987</v>
      </c>
      <c r="C51" s="41" t="s">
        <v>66</v>
      </c>
      <c r="D51" s="42" t="s">
        <v>25</v>
      </c>
      <c r="E51" s="43">
        <v>1000</v>
      </c>
      <c r="F51" s="44"/>
      <c r="G51" s="45">
        <f t="shared" si="1"/>
        <v>-1976244.67</v>
      </c>
      <c r="I51" s="39"/>
    </row>
    <row r="52" spans="1:9" s="13" customFormat="1" ht="32.25" customHeight="1" x14ac:dyDescent="0.25">
      <c r="A52" s="21"/>
      <c r="B52" s="40">
        <v>44987</v>
      </c>
      <c r="C52" s="41" t="s">
        <v>67</v>
      </c>
      <c r="D52" s="42" t="s">
        <v>25</v>
      </c>
      <c r="E52" s="43">
        <v>1000</v>
      </c>
      <c r="F52" s="44"/>
      <c r="G52" s="45">
        <f t="shared" si="1"/>
        <v>-1975244.67</v>
      </c>
      <c r="I52" s="39"/>
    </row>
    <row r="53" spans="1:9" s="13" customFormat="1" ht="32.25" customHeight="1" x14ac:dyDescent="0.25">
      <c r="A53" s="21"/>
      <c r="B53" s="40">
        <v>44987</v>
      </c>
      <c r="C53" s="41" t="s">
        <v>68</v>
      </c>
      <c r="D53" s="42" t="s">
        <v>25</v>
      </c>
      <c r="E53" s="43">
        <v>1000</v>
      </c>
      <c r="F53" s="44"/>
      <c r="G53" s="45">
        <f t="shared" si="1"/>
        <v>-1974244.67</v>
      </c>
      <c r="I53" s="39"/>
    </row>
    <row r="54" spans="1:9" s="13" customFormat="1" ht="32.25" customHeight="1" x14ac:dyDescent="0.25">
      <c r="A54" s="21"/>
      <c r="B54" s="40">
        <v>44987</v>
      </c>
      <c r="C54" s="41" t="s">
        <v>69</v>
      </c>
      <c r="D54" s="42" t="s">
        <v>25</v>
      </c>
      <c r="E54" s="43">
        <v>4200</v>
      </c>
      <c r="F54" s="44"/>
      <c r="G54" s="45">
        <f t="shared" si="1"/>
        <v>-1970044.67</v>
      </c>
      <c r="I54" s="39"/>
    </row>
    <row r="55" spans="1:9" s="13" customFormat="1" ht="32.25" customHeight="1" x14ac:dyDescent="0.25">
      <c r="A55" s="21"/>
      <c r="B55" s="40">
        <v>44987</v>
      </c>
      <c r="C55" s="41" t="s">
        <v>70</v>
      </c>
      <c r="D55" s="42" t="s">
        <v>25</v>
      </c>
      <c r="E55" s="43">
        <v>3450</v>
      </c>
      <c r="F55" s="44"/>
      <c r="G55" s="45">
        <f t="shared" si="1"/>
        <v>-1966594.67</v>
      </c>
      <c r="I55" s="39"/>
    </row>
    <row r="56" spans="1:9" s="13" customFormat="1" ht="32.25" customHeight="1" x14ac:dyDescent="0.25">
      <c r="A56" s="21"/>
      <c r="B56" s="40">
        <v>44987</v>
      </c>
      <c r="C56" s="41" t="s">
        <v>71</v>
      </c>
      <c r="D56" s="42" t="s">
        <v>25</v>
      </c>
      <c r="E56" s="43">
        <v>1350</v>
      </c>
      <c r="F56" s="44"/>
      <c r="G56" s="45">
        <f t="shared" si="1"/>
        <v>-1965244.67</v>
      </c>
      <c r="I56" s="39"/>
    </row>
    <row r="57" spans="1:9" s="13" customFormat="1" ht="32.25" customHeight="1" x14ac:dyDescent="0.25">
      <c r="A57" s="21"/>
      <c r="B57" s="40">
        <v>44987</v>
      </c>
      <c r="C57" s="41" t="s">
        <v>72</v>
      </c>
      <c r="D57" s="42" t="s">
        <v>25</v>
      </c>
      <c r="E57" s="43">
        <v>63800</v>
      </c>
      <c r="F57" s="44"/>
      <c r="G57" s="45">
        <f t="shared" si="1"/>
        <v>-1901444.67</v>
      </c>
      <c r="I57" s="39"/>
    </row>
    <row r="58" spans="1:9" s="13" customFormat="1" ht="32.25" customHeight="1" x14ac:dyDescent="0.25">
      <c r="A58" s="21"/>
      <c r="B58" s="40">
        <v>44987</v>
      </c>
      <c r="C58" s="41" t="s">
        <v>73</v>
      </c>
      <c r="D58" s="42" t="s">
        <v>25</v>
      </c>
      <c r="E58" s="43">
        <v>1700</v>
      </c>
      <c r="F58" s="44"/>
      <c r="G58" s="45">
        <f t="shared" si="1"/>
        <v>-1899744.67</v>
      </c>
      <c r="I58" s="39"/>
    </row>
    <row r="59" spans="1:9" s="13" customFormat="1" ht="32.25" customHeight="1" x14ac:dyDescent="0.25">
      <c r="A59" s="21"/>
      <c r="B59" s="40">
        <v>44987</v>
      </c>
      <c r="C59" s="41" t="s">
        <v>74</v>
      </c>
      <c r="D59" s="42" t="s">
        <v>25</v>
      </c>
      <c r="E59" s="43">
        <v>36700</v>
      </c>
      <c r="F59" s="44"/>
      <c r="G59" s="45">
        <f t="shared" si="1"/>
        <v>-1863044.67</v>
      </c>
      <c r="I59" s="39"/>
    </row>
    <row r="60" spans="1:9" s="13" customFormat="1" ht="32.25" customHeight="1" x14ac:dyDescent="0.25">
      <c r="A60" s="21"/>
      <c r="B60" s="40">
        <v>44987</v>
      </c>
      <c r="C60" s="41" t="s">
        <v>75</v>
      </c>
      <c r="D60" s="42" t="s">
        <v>25</v>
      </c>
      <c r="E60" s="43">
        <v>190200</v>
      </c>
      <c r="F60" s="44"/>
      <c r="G60" s="45">
        <f t="shared" si="1"/>
        <v>-1672844.67</v>
      </c>
      <c r="I60" s="39"/>
    </row>
    <row r="61" spans="1:9" s="13" customFormat="1" ht="32.25" customHeight="1" x14ac:dyDescent="0.25">
      <c r="A61" s="21"/>
      <c r="B61" s="40">
        <v>44987</v>
      </c>
      <c r="C61" s="41" t="s">
        <v>76</v>
      </c>
      <c r="D61" s="42" t="s">
        <v>25</v>
      </c>
      <c r="E61" s="43">
        <v>3600</v>
      </c>
      <c r="F61" s="44"/>
      <c r="G61" s="45">
        <f t="shared" si="1"/>
        <v>-1669244.67</v>
      </c>
      <c r="I61" s="39"/>
    </row>
    <row r="62" spans="1:9" s="13" customFormat="1" ht="32.25" customHeight="1" x14ac:dyDescent="0.25">
      <c r="A62" s="21"/>
      <c r="B62" s="40">
        <v>44987</v>
      </c>
      <c r="C62" s="41" t="s">
        <v>77</v>
      </c>
      <c r="D62" s="42" t="s">
        <v>25</v>
      </c>
      <c r="E62" s="43">
        <v>7600</v>
      </c>
      <c r="F62" s="44"/>
      <c r="G62" s="45">
        <f t="shared" si="1"/>
        <v>-1661644.67</v>
      </c>
      <c r="I62" s="39"/>
    </row>
    <row r="63" spans="1:9" s="13" customFormat="1" ht="32.25" customHeight="1" x14ac:dyDescent="0.25">
      <c r="A63" s="21"/>
      <c r="B63" s="40">
        <v>44987</v>
      </c>
      <c r="C63" s="47" t="s">
        <v>78</v>
      </c>
      <c r="D63" s="42" t="s">
        <v>50</v>
      </c>
      <c r="E63" s="43"/>
      <c r="F63" s="44">
        <v>880000</v>
      </c>
      <c r="G63" s="45">
        <f>+G62-F63</f>
        <v>-2541644.67</v>
      </c>
      <c r="I63" s="39"/>
    </row>
    <row r="64" spans="1:9" s="13" customFormat="1" ht="32.25" customHeight="1" x14ac:dyDescent="0.25">
      <c r="A64" s="21"/>
      <c r="B64" s="40">
        <v>44987</v>
      </c>
      <c r="C64" s="41" t="s">
        <v>79</v>
      </c>
      <c r="D64" s="42" t="s">
        <v>80</v>
      </c>
      <c r="E64" s="43"/>
      <c r="F64" s="44">
        <v>39340</v>
      </c>
      <c r="G64" s="45">
        <f>+G63-F64</f>
        <v>-2580984.67</v>
      </c>
      <c r="I64" s="39"/>
    </row>
    <row r="65" spans="1:9" s="13" customFormat="1" ht="32.25" customHeight="1" x14ac:dyDescent="0.25">
      <c r="A65" s="21"/>
      <c r="B65" s="40">
        <v>44987</v>
      </c>
      <c r="C65" s="41" t="s">
        <v>81</v>
      </c>
      <c r="D65" s="42" t="s">
        <v>82</v>
      </c>
      <c r="E65" s="43"/>
      <c r="F65" s="44">
        <v>59100</v>
      </c>
      <c r="G65" s="45">
        <f>+G64-F65</f>
        <v>-2640084.67</v>
      </c>
      <c r="I65" s="39"/>
    </row>
    <row r="66" spans="1:9" s="13" customFormat="1" ht="32.25" customHeight="1" x14ac:dyDescent="0.25">
      <c r="A66" s="21"/>
      <c r="B66" s="40">
        <v>44988</v>
      </c>
      <c r="C66" s="41" t="s">
        <v>83</v>
      </c>
      <c r="D66" s="42" t="s">
        <v>25</v>
      </c>
      <c r="E66" s="43">
        <v>600</v>
      </c>
      <c r="F66" s="44"/>
      <c r="G66" s="45">
        <f t="shared" ref="G66:G80" si="2">+G65+E66</f>
        <v>-2639484.67</v>
      </c>
      <c r="I66" s="39"/>
    </row>
    <row r="67" spans="1:9" s="13" customFormat="1" ht="32.25" customHeight="1" x14ac:dyDescent="0.25">
      <c r="A67" s="21"/>
      <c r="B67" s="40">
        <v>44988</v>
      </c>
      <c r="C67" s="41" t="s">
        <v>84</v>
      </c>
      <c r="D67" s="42" t="s">
        <v>25</v>
      </c>
      <c r="E67" s="43">
        <v>5200</v>
      </c>
      <c r="F67" s="44"/>
      <c r="G67" s="45">
        <f t="shared" si="2"/>
        <v>-2634284.67</v>
      </c>
      <c r="I67" s="39"/>
    </row>
    <row r="68" spans="1:9" s="13" customFormat="1" ht="32.25" customHeight="1" x14ac:dyDescent="0.25">
      <c r="A68" s="21"/>
      <c r="B68" s="40">
        <v>44988</v>
      </c>
      <c r="C68" s="41" t="s">
        <v>85</v>
      </c>
      <c r="D68" s="42" t="s">
        <v>25</v>
      </c>
      <c r="E68" s="43">
        <v>12400</v>
      </c>
      <c r="F68" s="44"/>
      <c r="G68" s="45">
        <f t="shared" si="2"/>
        <v>-2621884.67</v>
      </c>
      <c r="I68" s="39"/>
    </row>
    <row r="69" spans="1:9" s="13" customFormat="1" ht="32.25" customHeight="1" x14ac:dyDescent="0.25">
      <c r="A69" s="21"/>
      <c r="B69" s="40">
        <v>44988</v>
      </c>
      <c r="C69" s="41" t="s">
        <v>86</v>
      </c>
      <c r="D69" s="42" t="s">
        <v>25</v>
      </c>
      <c r="E69" s="43">
        <v>600</v>
      </c>
      <c r="F69" s="44"/>
      <c r="G69" s="45">
        <f t="shared" si="2"/>
        <v>-2621284.67</v>
      </c>
      <c r="I69" s="39"/>
    </row>
    <row r="70" spans="1:9" s="13" customFormat="1" ht="32.25" customHeight="1" x14ac:dyDescent="0.25">
      <c r="A70" s="21"/>
      <c r="B70" s="40">
        <v>44988</v>
      </c>
      <c r="C70" s="41" t="s">
        <v>87</v>
      </c>
      <c r="D70" s="42" t="s">
        <v>25</v>
      </c>
      <c r="E70" s="43">
        <v>17200</v>
      </c>
      <c r="F70" s="44"/>
      <c r="G70" s="45">
        <f t="shared" si="2"/>
        <v>-2604084.67</v>
      </c>
      <c r="I70" s="39"/>
    </row>
    <row r="71" spans="1:9" s="13" customFormat="1" ht="32.25" customHeight="1" x14ac:dyDescent="0.25">
      <c r="A71" s="21"/>
      <c r="B71" s="40">
        <v>44988</v>
      </c>
      <c r="C71" s="41" t="s">
        <v>88</v>
      </c>
      <c r="D71" s="42" t="s">
        <v>25</v>
      </c>
      <c r="E71" s="43">
        <v>1500</v>
      </c>
      <c r="F71" s="44"/>
      <c r="G71" s="45">
        <f t="shared" si="2"/>
        <v>-2602584.67</v>
      </c>
      <c r="I71" s="39"/>
    </row>
    <row r="72" spans="1:9" s="13" customFormat="1" ht="32.25" customHeight="1" x14ac:dyDescent="0.25">
      <c r="A72" s="21"/>
      <c r="B72" s="40">
        <v>44988</v>
      </c>
      <c r="C72" s="41" t="s">
        <v>89</v>
      </c>
      <c r="D72" s="42" t="s">
        <v>25</v>
      </c>
      <c r="E72" s="43">
        <v>10000</v>
      </c>
      <c r="F72" s="44"/>
      <c r="G72" s="45">
        <f t="shared" si="2"/>
        <v>-2592584.67</v>
      </c>
      <c r="I72" s="39"/>
    </row>
    <row r="73" spans="1:9" s="13" customFormat="1" ht="32.25" customHeight="1" x14ac:dyDescent="0.25">
      <c r="A73" s="21"/>
      <c r="B73" s="40">
        <v>44988</v>
      </c>
      <c r="C73" s="41" t="s">
        <v>90</v>
      </c>
      <c r="D73" s="42" t="s">
        <v>25</v>
      </c>
      <c r="E73" s="43">
        <v>419000</v>
      </c>
      <c r="F73" s="44"/>
      <c r="G73" s="45">
        <f t="shared" si="2"/>
        <v>-2173584.67</v>
      </c>
      <c r="I73" s="39"/>
    </row>
    <row r="74" spans="1:9" s="13" customFormat="1" ht="32.25" customHeight="1" x14ac:dyDescent="0.25">
      <c r="A74" s="21"/>
      <c r="B74" s="40">
        <v>44988</v>
      </c>
      <c r="C74" s="41" t="s">
        <v>91</v>
      </c>
      <c r="D74" s="42" t="s">
        <v>25</v>
      </c>
      <c r="E74" s="43">
        <v>10000</v>
      </c>
      <c r="F74" s="44"/>
      <c r="G74" s="45">
        <f t="shared" si="2"/>
        <v>-2163584.67</v>
      </c>
      <c r="I74" s="39"/>
    </row>
    <row r="75" spans="1:9" s="13" customFormat="1" ht="32.25" customHeight="1" x14ac:dyDescent="0.25">
      <c r="A75" s="21"/>
      <c r="B75" s="40">
        <v>44988</v>
      </c>
      <c r="C75" s="41" t="s">
        <v>92</v>
      </c>
      <c r="D75" s="42" t="s">
        <v>25</v>
      </c>
      <c r="E75" s="43">
        <v>255100</v>
      </c>
      <c r="F75" s="44"/>
      <c r="G75" s="45">
        <f t="shared" si="2"/>
        <v>-1908484.67</v>
      </c>
      <c r="I75" s="39"/>
    </row>
    <row r="76" spans="1:9" s="13" customFormat="1" ht="32.25" customHeight="1" x14ac:dyDescent="0.25">
      <c r="A76" s="21"/>
      <c r="B76" s="40">
        <v>44988</v>
      </c>
      <c r="C76" s="41" t="s">
        <v>93</v>
      </c>
      <c r="D76" s="42" t="s">
        <v>25</v>
      </c>
      <c r="E76" s="43">
        <v>300200</v>
      </c>
      <c r="F76" s="44"/>
      <c r="G76" s="45">
        <f t="shared" si="2"/>
        <v>-1608284.67</v>
      </c>
      <c r="I76" s="39"/>
    </row>
    <row r="77" spans="1:9" s="13" customFormat="1" ht="32.25" customHeight="1" x14ac:dyDescent="0.25">
      <c r="A77" s="21"/>
      <c r="B77" s="40">
        <v>44988</v>
      </c>
      <c r="C77" s="41" t="s">
        <v>94</v>
      </c>
      <c r="D77" s="42" t="s">
        <v>25</v>
      </c>
      <c r="E77" s="43">
        <v>9000</v>
      </c>
      <c r="F77" s="44"/>
      <c r="G77" s="45">
        <f t="shared" si="2"/>
        <v>-1599284.67</v>
      </c>
      <c r="I77" s="39"/>
    </row>
    <row r="78" spans="1:9" s="13" customFormat="1" ht="32.25" customHeight="1" x14ac:dyDescent="0.25">
      <c r="A78" s="21"/>
      <c r="B78" s="40">
        <v>44988</v>
      </c>
      <c r="C78" s="41" t="s">
        <v>95</v>
      </c>
      <c r="D78" s="42" t="s">
        <v>25</v>
      </c>
      <c r="E78" s="43">
        <v>3200</v>
      </c>
      <c r="F78" s="44"/>
      <c r="G78" s="45">
        <f t="shared" si="2"/>
        <v>-1596084.67</v>
      </c>
      <c r="I78" s="39"/>
    </row>
    <row r="79" spans="1:9" s="13" customFormat="1" ht="32.25" customHeight="1" x14ac:dyDescent="0.25">
      <c r="A79" s="21"/>
      <c r="B79" s="40">
        <v>44988</v>
      </c>
      <c r="C79" s="41" t="s">
        <v>96</v>
      </c>
      <c r="D79" s="42" t="s">
        <v>25</v>
      </c>
      <c r="E79" s="43">
        <v>500</v>
      </c>
      <c r="F79" s="44"/>
      <c r="G79" s="45">
        <f t="shared" si="2"/>
        <v>-1595584.67</v>
      </c>
      <c r="I79" s="39"/>
    </row>
    <row r="80" spans="1:9" s="13" customFormat="1" ht="32.25" customHeight="1" x14ac:dyDescent="0.25">
      <c r="A80" s="21"/>
      <c r="B80" s="40">
        <v>44988</v>
      </c>
      <c r="C80" s="41" t="s">
        <v>72</v>
      </c>
      <c r="D80" s="42" t="s">
        <v>25</v>
      </c>
      <c r="E80" s="43">
        <v>78800</v>
      </c>
      <c r="F80" s="44"/>
      <c r="G80" s="45">
        <f t="shared" si="2"/>
        <v>-1516784.67</v>
      </c>
      <c r="I80" s="39"/>
    </row>
    <row r="81" spans="1:9" s="13" customFormat="1" ht="32.25" customHeight="1" x14ac:dyDescent="0.25">
      <c r="A81" s="21"/>
      <c r="B81" s="40">
        <v>44988</v>
      </c>
      <c r="C81" s="41" t="s">
        <v>97</v>
      </c>
      <c r="D81" s="42" t="s">
        <v>98</v>
      </c>
      <c r="E81" s="43"/>
      <c r="F81" s="44">
        <v>1371520</v>
      </c>
      <c r="G81" s="45">
        <f>+G80-F81</f>
        <v>-2888304.67</v>
      </c>
      <c r="I81" s="39"/>
    </row>
    <row r="82" spans="1:9" s="13" customFormat="1" ht="32.25" customHeight="1" x14ac:dyDescent="0.25">
      <c r="A82" s="21"/>
      <c r="B82" s="40">
        <v>44988</v>
      </c>
      <c r="C82" s="41"/>
      <c r="D82" s="42" t="s">
        <v>99</v>
      </c>
      <c r="E82" s="43"/>
      <c r="F82" s="44">
        <v>71814</v>
      </c>
      <c r="G82" s="45">
        <f>+G81-F82</f>
        <v>-2960118.67</v>
      </c>
      <c r="I82" s="39"/>
    </row>
    <row r="83" spans="1:9" s="13" customFormat="1" ht="32.25" customHeight="1" x14ac:dyDescent="0.25">
      <c r="A83" s="21"/>
      <c r="B83" s="40">
        <v>44988</v>
      </c>
      <c r="C83" s="41" t="s">
        <v>100</v>
      </c>
      <c r="D83" s="42" t="s">
        <v>25</v>
      </c>
      <c r="E83" s="43">
        <v>1500</v>
      </c>
      <c r="F83" s="44"/>
      <c r="G83" s="45">
        <f t="shared" ref="G83:G108" si="3">+G82+E83</f>
        <v>-2958618.67</v>
      </c>
      <c r="I83" s="39"/>
    </row>
    <row r="84" spans="1:9" s="13" customFormat="1" ht="32.25" customHeight="1" x14ac:dyDescent="0.25">
      <c r="A84" s="21"/>
      <c r="B84" s="40">
        <v>44988</v>
      </c>
      <c r="C84" s="41" t="s">
        <v>101</v>
      </c>
      <c r="D84" s="42" t="s">
        <v>25</v>
      </c>
      <c r="E84" s="43">
        <v>2000</v>
      </c>
      <c r="F84" s="44"/>
      <c r="G84" s="45">
        <f t="shared" si="3"/>
        <v>-2956618.67</v>
      </c>
      <c r="I84" s="39"/>
    </row>
    <row r="85" spans="1:9" s="13" customFormat="1" ht="32.25" customHeight="1" x14ac:dyDescent="0.25">
      <c r="A85" s="21"/>
      <c r="B85" s="40">
        <v>44988</v>
      </c>
      <c r="C85" s="41" t="s">
        <v>102</v>
      </c>
      <c r="D85" s="42" t="s">
        <v>25</v>
      </c>
      <c r="E85" s="43">
        <v>3000</v>
      </c>
      <c r="F85" s="44"/>
      <c r="G85" s="45">
        <f t="shared" si="3"/>
        <v>-2953618.67</v>
      </c>
      <c r="I85" s="39"/>
    </row>
    <row r="86" spans="1:9" s="13" customFormat="1" ht="32.25" customHeight="1" x14ac:dyDescent="0.25">
      <c r="A86" s="21"/>
      <c r="B86" s="40">
        <v>44988</v>
      </c>
      <c r="C86" s="41" t="s">
        <v>103</v>
      </c>
      <c r="D86" s="42" t="s">
        <v>25</v>
      </c>
      <c r="E86" s="43">
        <v>1000</v>
      </c>
      <c r="F86" s="44"/>
      <c r="G86" s="45">
        <f t="shared" si="3"/>
        <v>-2952618.67</v>
      </c>
      <c r="I86" s="39"/>
    </row>
    <row r="87" spans="1:9" s="13" customFormat="1" ht="32.25" customHeight="1" x14ac:dyDescent="0.25">
      <c r="A87" s="21"/>
      <c r="B87" s="40">
        <v>44988</v>
      </c>
      <c r="C87" s="41" t="s">
        <v>104</v>
      </c>
      <c r="D87" s="42" t="s">
        <v>25</v>
      </c>
      <c r="E87" s="43">
        <v>54600</v>
      </c>
      <c r="F87" s="44"/>
      <c r="G87" s="45">
        <f t="shared" si="3"/>
        <v>-2898018.67</v>
      </c>
      <c r="I87" s="39"/>
    </row>
    <row r="88" spans="1:9" s="13" customFormat="1" ht="32.25" customHeight="1" x14ac:dyDescent="0.25">
      <c r="A88" s="21"/>
      <c r="B88" s="40">
        <v>44988</v>
      </c>
      <c r="C88" s="41" t="s">
        <v>105</v>
      </c>
      <c r="D88" s="42" t="s">
        <v>25</v>
      </c>
      <c r="E88" s="43">
        <v>23300</v>
      </c>
      <c r="F88" s="44"/>
      <c r="G88" s="45">
        <f t="shared" si="3"/>
        <v>-2874718.67</v>
      </c>
      <c r="I88" s="39"/>
    </row>
    <row r="89" spans="1:9" s="13" customFormat="1" ht="32.25" customHeight="1" x14ac:dyDescent="0.25">
      <c r="A89" s="21"/>
      <c r="B89" s="40">
        <v>44988</v>
      </c>
      <c r="C89" s="41" t="s">
        <v>106</v>
      </c>
      <c r="D89" s="42" t="s">
        <v>25</v>
      </c>
      <c r="E89" s="43">
        <v>555000</v>
      </c>
      <c r="F89" s="44"/>
      <c r="G89" s="45">
        <f t="shared" si="3"/>
        <v>-2319718.67</v>
      </c>
      <c r="I89" s="39"/>
    </row>
    <row r="90" spans="1:9" s="13" customFormat="1" ht="32.25" customHeight="1" x14ac:dyDescent="0.25">
      <c r="A90" s="21"/>
      <c r="B90" s="40">
        <v>44988</v>
      </c>
      <c r="C90" s="41" t="s">
        <v>107</v>
      </c>
      <c r="D90" s="42" t="s">
        <v>25</v>
      </c>
      <c r="E90" s="43">
        <v>3400</v>
      </c>
      <c r="F90" s="44"/>
      <c r="G90" s="45">
        <f t="shared" si="3"/>
        <v>-2316318.67</v>
      </c>
      <c r="I90" s="39"/>
    </row>
    <row r="91" spans="1:9" s="13" customFormat="1" ht="32.25" customHeight="1" x14ac:dyDescent="0.25">
      <c r="A91" s="21"/>
      <c r="B91" s="40">
        <v>44988</v>
      </c>
      <c r="C91" s="41" t="s">
        <v>35</v>
      </c>
      <c r="D91" s="42" t="s">
        <v>25</v>
      </c>
      <c r="E91" s="43">
        <v>28200</v>
      </c>
      <c r="F91" s="44"/>
      <c r="G91" s="45">
        <f t="shared" si="3"/>
        <v>-2288118.67</v>
      </c>
      <c r="I91" s="39"/>
    </row>
    <row r="92" spans="1:9" s="13" customFormat="1" ht="32.25" customHeight="1" x14ac:dyDescent="0.25">
      <c r="A92" s="21"/>
      <c r="B92" s="40">
        <v>44991</v>
      </c>
      <c r="C92" s="41" t="s">
        <v>36</v>
      </c>
      <c r="D92" s="42" t="s">
        <v>25</v>
      </c>
      <c r="E92" s="43">
        <v>79900</v>
      </c>
      <c r="F92" s="44"/>
      <c r="G92" s="45">
        <f t="shared" si="3"/>
        <v>-2208218.67</v>
      </c>
      <c r="I92" s="39"/>
    </row>
    <row r="93" spans="1:9" s="13" customFormat="1" ht="32.25" customHeight="1" x14ac:dyDescent="0.25">
      <c r="A93" s="21"/>
      <c r="B93" s="40">
        <v>44991</v>
      </c>
      <c r="C93" s="41" t="s">
        <v>108</v>
      </c>
      <c r="D93" s="42" t="s">
        <v>25</v>
      </c>
      <c r="E93" s="43">
        <v>7600</v>
      </c>
      <c r="F93" s="44"/>
      <c r="G93" s="45">
        <f t="shared" si="3"/>
        <v>-2200618.67</v>
      </c>
      <c r="I93" s="39"/>
    </row>
    <row r="94" spans="1:9" s="13" customFormat="1" ht="32.25" customHeight="1" x14ac:dyDescent="0.25">
      <c r="A94" s="21"/>
      <c r="B94" s="40">
        <v>44991</v>
      </c>
      <c r="C94" s="41" t="s">
        <v>109</v>
      </c>
      <c r="D94" s="42" t="s">
        <v>25</v>
      </c>
      <c r="E94" s="43">
        <v>2400</v>
      </c>
      <c r="F94" s="44"/>
      <c r="G94" s="45">
        <f t="shared" si="3"/>
        <v>-2198218.67</v>
      </c>
      <c r="I94" s="39"/>
    </row>
    <row r="95" spans="1:9" s="13" customFormat="1" ht="32.25" customHeight="1" x14ac:dyDescent="0.25">
      <c r="A95" s="21"/>
      <c r="B95" s="40">
        <v>44992</v>
      </c>
      <c r="C95" s="41" t="s">
        <v>110</v>
      </c>
      <c r="D95" s="42" t="s">
        <v>25</v>
      </c>
      <c r="E95" s="43">
        <v>33350</v>
      </c>
      <c r="F95" s="44"/>
      <c r="G95" s="45">
        <f t="shared" si="3"/>
        <v>-2164868.67</v>
      </c>
      <c r="I95" s="39"/>
    </row>
    <row r="96" spans="1:9" s="13" customFormat="1" ht="32.25" customHeight="1" x14ac:dyDescent="0.25">
      <c r="A96" s="21"/>
      <c r="B96" s="40">
        <v>44992</v>
      </c>
      <c r="C96" s="41" t="s">
        <v>111</v>
      </c>
      <c r="D96" s="42" t="s">
        <v>25</v>
      </c>
      <c r="E96" s="43">
        <v>6400</v>
      </c>
      <c r="F96" s="44"/>
      <c r="G96" s="45">
        <f t="shared" si="3"/>
        <v>-2158468.67</v>
      </c>
      <c r="I96" s="39"/>
    </row>
    <row r="97" spans="1:9" s="13" customFormat="1" ht="32.25" customHeight="1" x14ac:dyDescent="0.25">
      <c r="A97" s="21"/>
      <c r="B97" s="40">
        <v>44992</v>
      </c>
      <c r="C97" s="41" t="s">
        <v>112</v>
      </c>
      <c r="D97" s="42" t="s">
        <v>25</v>
      </c>
      <c r="E97" s="43">
        <v>11200</v>
      </c>
      <c r="F97" s="44"/>
      <c r="G97" s="45">
        <f t="shared" si="3"/>
        <v>-2147268.67</v>
      </c>
      <c r="I97" s="39"/>
    </row>
    <row r="98" spans="1:9" s="13" customFormat="1" ht="32.25" customHeight="1" x14ac:dyDescent="0.25">
      <c r="A98" s="21"/>
      <c r="B98" s="40">
        <v>44992</v>
      </c>
      <c r="C98" s="41" t="s">
        <v>113</v>
      </c>
      <c r="D98" s="42" t="s">
        <v>25</v>
      </c>
      <c r="E98" s="43">
        <v>16400</v>
      </c>
      <c r="F98" s="44"/>
      <c r="G98" s="45">
        <f t="shared" si="3"/>
        <v>-2130868.67</v>
      </c>
      <c r="I98" s="39"/>
    </row>
    <row r="99" spans="1:9" s="13" customFormat="1" ht="32.25" customHeight="1" x14ac:dyDescent="0.25">
      <c r="A99" s="21"/>
      <c r="B99" s="40">
        <v>44992</v>
      </c>
      <c r="C99" s="41" t="s">
        <v>114</v>
      </c>
      <c r="D99" s="42" t="s">
        <v>25</v>
      </c>
      <c r="E99" s="43">
        <v>7800</v>
      </c>
      <c r="F99" s="44"/>
      <c r="G99" s="45">
        <f t="shared" si="3"/>
        <v>-2123068.67</v>
      </c>
      <c r="I99" s="39"/>
    </row>
    <row r="100" spans="1:9" s="13" customFormat="1" ht="32.25" customHeight="1" x14ac:dyDescent="0.25">
      <c r="A100" s="21"/>
      <c r="B100" s="40">
        <v>44992</v>
      </c>
      <c r="C100" s="41" t="s">
        <v>115</v>
      </c>
      <c r="D100" s="42" t="s">
        <v>25</v>
      </c>
      <c r="E100" s="43">
        <v>297100</v>
      </c>
      <c r="F100" s="44"/>
      <c r="G100" s="45">
        <f t="shared" si="3"/>
        <v>-1825968.67</v>
      </c>
      <c r="I100" s="39"/>
    </row>
    <row r="101" spans="1:9" s="13" customFormat="1" ht="32.25" customHeight="1" x14ac:dyDescent="0.25">
      <c r="A101" s="21"/>
      <c r="B101" s="40">
        <v>44992</v>
      </c>
      <c r="C101" s="41" t="s">
        <v>116</v>
      </c>
      <c r="D101" s="42" t="s">
        <v>25</v>
      </c>
      <c r="E101" s="43">
        <v>28800</v>
      </c>
      <c r="F101" s="44"/>
      <c r="G101" s="45">
        <f t="shared" si="3"/>
        <v>-1797168.67</v>
      </c>
      <c r="I101" s="39"/>
    </row>
    <row r="102" spans="1:9" s="13" customFormat="1" ht="32.25" customHeight="1" x14ac:dyDescent="0.25">
      <c r="A102" s="21"/>
      <c r="B102" s="40">
        <v>44992</v>
      </c>
      <c r="C102" s="41" t="s">
        <v>117</v>
      </c>
      <c r="D102" s="42" t="s">
        <v>25</v>
      </c>
      <c r="E102" s="43">
        <v>3000</v>
      </c>
      <c r="F102" s="44"/>
      <c r="G102" s="45">
        <f t="shared" si="3"/>
        <v>-1794168.67</v>
      </c>
      <c r="I102" s="39"/>
    </row>
    <row r="103" spans="1:9" s="13" customFormat="1" ht="32.25" customHeight="1" x14ac:dyDescent="0.25">
      <c r="A103" s="21"/>
      <c r="B103" s="40">
        <v>44992</v>
      </c>
      <c r="C103" s="41" t="s">
        <v>118</v>
      </c>
      <c r="D103" s="42" t="s">
        <v>25</v>
      </c>
      <c r="E103" s="43">
        <v>6500</v>
      </c>
      <c r="F103" s="44"/>
      <c r="G103" s="45">
        <f t="shared" si="3"/>
        <v>-1787668.67</v>
      </c>
      <c r="I103" s="39"/>
    </row>
    <row r="104" spans="1:9" s="13" customFormat="1" ht="32.25" customHeight="1" x14ac:dyDescent="0.25">
      <c r="A104" s="21"/>
      <c r="B104" s="40">
        <v>44992</v>
      </c>
      <c r="C104" s="41" t="s">
        <v>119</v>
      </c>
      <c r="D104" s="42" t="s">
        <v>25</v>
      </c>
      <c r="E104" s="43">
        <v>77100</v>
      </c>
      <c r="F104" s="44"/>
      <c r="G104" s="45">
        <f t="shared" si="3"/>
        <v>-1710568.67</v>
      </c>
      <c r="I104" s="39"/>
    </row>
    <row r="105" spans="1:9" s="13" customFormat="1" ht="32.25" customHeight="1" x14ac:dyDescent="0.25">
      <c r="A105" s="21"/>
      <c r="B105" s="40">
        <v>44992</v>
      </c>
      <c r="C105" s="41" t="s">
        <v>120</v>
      </c>
      <c r="D105" s="42" t="s">
        <v>25</v>
      </c>
      <c r="E105" s="43">
        <v>18700</v>
      </c>
      <c r="F105" s="44"/>
      <c r="G105" s="45">
        <f t="shared" si="3"/>
        <v>-1691868.67</v>
      </c>
      <c r="I105" s="39"/>
    </row>
    <row r="106" spans="1:9" s="13" customFormat="1" ht="32.25" customHeight="1" x14ac:dyDescent="0.25">
      <c r="A106" s="21"/>
      <c r="B106" s="40">
        <v>44992</v>
      </c>
      <c r="C106" s="41" t="s">
        <v>121</v>
      </c>
      <c r="D106" s="42" t="s">
        <v>25</v>
      </c>
      <c r="E106" s="43">
        <v>61600</v>
      </c>
      <c r="F106" s="44"/>
      <c r="G106" s="45">
        <f t="shared" si="3"/>
        <v>-1630268.67</v>
      </c>
      <c r="I106" s="39"/>
    </row>
    <row r="107" spans="1:9" s="13" customFormat="1" ht="32.25" customHeight="1" x14ac:dyDescent="0.25">
      <c r="A107" s="21"/>
      <c r="B107" s="40">
        <v>44992</v>
      </c>
      <c r="C107" s="41" t="s">
        <v>122</v>
      </c>
      <c r="D107" s="42" t="s">
        <v>25</v>
      </c>
      <c r="E107" s="43">
        <v>500</v>
      </c>
      <c r="F107" s="44"/>
      <c r="G107" s="45">
        <f t="shared" si="3"/>
        <v>-1629768.67</v>
      </c>
      <c r="I107" s="39"/>
    </row>
    <row r="108" spans="1:9" s="13" customFormat="1" ht="32.25" customHeight="1" x14ac:dyDescent="0.25">
      <c r="A108" s="21"/>
      <c r="B108" s="40">
        <v>44992</v>
      </c>
      <c r="C108" s="41" t="s">
        <v>122</v>
      </c>
      <c r="D108" s="42" t="s">
        <v>25</v>
      </c>
      <c r="E108" s="43">
        <v>400</v>
      </c>
      <c r="F108" s="44"/>
      <c r="G108" s="45">
        <f t="shared" si="3"/>
        <v>-1629368.67</v>
      </c>
      <c r="I108" s="39"/>
    </row>
    <row r="109" spans="1:9" s="13" customFormat="1" ht="32.25" customHeight="1" x14ac:dyDescent="0.25">
      <c r="A109" s="21"/>
      <c r="B109" s="40">
        <v>44992</v>
      </c>
      <c r="C109" s="41" t="s">
        <v>123</v>
      </c>
      <c r="D109" s="42" t="s">
        <v>50</v>
      </c>
      <c r="E109" s="43"/>
      <c r="F109" s="44">
        <v>176400</v>
      </c>
      <c r="G109" s="45">
        <f>+G108-F109</f>
        <v>-1805768.67</v>
      </c>
      <c r="I109" s="39"/>
    </row>
    <row r="110" spans="1:9" s="13" customFormat="1" ht="32.25" customHeight="1" x14ac:dyDescent="0.25">
      <c r="A110" s="21"/>
      <c r="B110" s="40">
        <v>44992</v>
      </c>
      <c r="C110" s="41" t="s">
        <v>124</v>
      </c>
      <c r="D110" s="42" t="s">
        <v>25</v>
      </c>
      <c r="E110" s="43">
        <v>200</v>
      </c>
      <c r="F110" s="44"/>
      <c r="G110" s="45">
        <f t="shared" ref="G110:G116" si="4">+G109+E110</f>
        <v>-1805568.67</v>
      </c>
      <c r="I110" s="39"/>
    </row>
    <row r="111" spans="1:9" s="13" customFormat="1" ht="32.25" customHeight="1" x14ac:dyDescent="0.25">
      <c r="A111" s="21"/>
      <c r="B111" s="40">
        <v>44992</v>
      </c>
      <c r="C111" s="41" t="s">
        <v>125</v>
      </c>
      <c r="D111" s="42" t="s">
        <v>25</v>
      </c>
      <c r="E111" s="43">
        <v>5200</v>
      </c>
      <c r="F111" s="44"/>
      <c r="G111" s="45">
        <f t="shared" si="4"/>
        <v>-1800368.67</v>
      </c>
      <c r="I111" s="39"/>
    </row>
    <row r="112" spans="1:9" s="13" customFormat="1" ht="32.25" customHeight="1" x14ac:dyDescent="0.25">
      <c r="A112" s="21"/>
      <c r="B112" s="40">
        <v>44992</v>
      </c>
      <c r="C112" s="41" t="s">
        <v>126</v>
      </c>
      <c r="D112" s="42" t="s">
        <v>25</v>
      </c>
      <c r="E112" s="43">
        <v>22200</v>
      </c>
      <c r="F112" s="44"/>
      <c r="G112" s="45">
        <f t="shared" si="4"/>
        <v>-1778168.67</v>
      </c>
      <c r="I112" s="39"/>
    </row>
    <row r="113" spans="1:9" s="13" customFormat="1" ht="32.25" customHeight="1" x14ac:dyDescent="0.25">
      <c r="A113" s="21"/>
      <c r="B113" s="40">
        <v>44992</v>
      </c>
      <c r="C113" s="41" t="s">
        <v>127</v>
      </c>
      <c r="D113" s="42" t="s">
        <v>25</v>
      </c>
      <c r="E113" s="43">
        <v>240500</v>
      </c>
      <c r="F113" s="44"/>
      <c r="G113" s="45">
        <f t="shared" si="4"/>
        <v>-1537668.67</v>
      </c>
      <c r="I113" s="39"/>
    </row>
    <row r="114" spans="1:9" s="13" customFormat="1" ht="32.25" customHeight="1" x14ac:dyDescent="0.25">
      <c r="A114" s="21"/>
      <c r="B114" s="40">
        <v>44992</v>
      </c>
      <c r="C114" s="41" t="s">
        <v>128</v>
      </c>
      <c r="D114" s="42" t="s">
        <v>25</v>
      </c>
      <c r="E114" s="43">
        <v>60400</v>
      </c>
      <c r="F114" s="44"/>
      <c r="G114" s="45">
        <f t="shared" si="4"/>
        <v>-1477268.67</v>
      </c>
      <c r="I114" s="39"/>
    </row>
    <row r="115" spans="1:9" s="13" customFormat="1" ht="32.25" customHeight="1" x14ac:dyDescent="0.25">
      <c r="A115" s="21"/>
      <c r="B115" s="40">
        <v>44992</v>
      </c>
      <c r="C115" s="41" t="s">
        <v>129</v>
      </c>
      <c r="D115" s="42" t="s">
        <v>25</v>
      </c>
      <c r="E115" s="43">
        <v>363300</v>
      </c>
      <c r="F115" s="44"/>
      <c r="G115" s="45">
        <f t="shared" si="4"/>
        <v>-1113968.67</v>
      </c>
      <c r="I115" s="39"/>
    </row>
    <row r="116" spans="1:9" s="13" customFormat="1" ht="32.25" customHeight="1" x14ac:dyDescent="0.25">
      <c r="A116" s="21"/>
      <c r="B116" s="40">
        <v>44992</v>
      </c>
      <c r="C116" s="41" t="s">
        <v>130</v>
      </c>
      <c r="D116" s="42" t="s">
        <v>25</v>
      </c>
      <c r="E116" s="43">
        <v>5900</v>
      </c>
      <c r="F116" s="44"/>
      <c r="G116" s="45">
        <f t="shared" si="4"/>
        <v>-1108068.67</v>
      </c>
      <c r="I116" s="39"/>
    </row>
    <row r="117" spans="1:9" s="13" customFormat="1" ht="32.25" customHeight="1" x14ac:dyDescent="0.25">
      <c r="A117" s="21"/>
      <c r="B117" s="40">
        <v>44992</v>
      </c>
      <c r="C117" s="41" t="s">
        <v>131</v>
      </c>
      <c r="D117" s="42" t="s">
        <v>98</v>
      </c>
      <c r="E117" s="43"/>
      <c r="F117" s="44">
        <v>1952680.91</v>
      </c>
      <c r="G117" s="45">
        <f>+G116-F117</f>
        <v>-3060749.58</v>
      </c>
      <c r="I117" s="39"/>
    </row>
    <row r="118" spans="1:9" s="13" customFormat="1" ht="32.25" customHeight="1" x14ac:dyDescent="0.25">
      <c r="A118" s="21"/>
      <c r="B118" s="40">
        <v>44992</v>
      </c>
      <c r="C118" s="41" t="s">
        <v>132</v>
      </c>
      <c r="D118" s="42" t="s">
        <v>25</v>
      </c>
      <c r="E118" s="43">
        <v>8000</v>
      </c>
      <c r="F118" s="44"/>
      <c r="G118" s="45">
        <f t="shared" ref="G118:G136" si="5">+G117+E118</f>
        <v>-3052749.58</v>
      </c>
      <c r="I118" s="39"/>
    </row>
    <row r="119" spans="1:9" s="13" customFormat="1" ht="32.25" customHeight="1" x14ac:dyDescent="0.25">
      <c r="A119" s="21"/>
      <c r="B119" s="40">
        <v>44992</v>
      </c>
      <c r="C119" s="41" t="s">
        <v>133</v>
      </c>
      <c r="D119" s="42" t="s">
        <v>25</v>
      </c>
      <c r="E119" s="43">
        <v>6437.5</v>
      </c>
      <c r="F119" s="44"/>
      <c r="G119" s="45">
        <f t="shared" si="5"/>
        <v>-3046312.08</v>
      </c>
      <c r="I119" s="39"/>
    </row>
    <row r="120" spans="1:9" s="13" customFormat="1" ht="32.25" customHeight="1" x14ac:dyDescent="0.25">
      <c r="A120" s="21"/>
      <c r="B120" s="40">
        <v>44992</v>
      </c>
      <c r="C120" s="41" t="s">
        <v>134</v>
      </c>
      <c r="D120" s="42" t="s">
        <v>25</v>
      </c>
      <c r="E120" s="43">
        <v>800</v>
      </c>
      <c r="F120" s="44"/>
      <c r="G120" s="45">
        <f t="shared" si="5"/>
        <v>-3045512.08</v>
      </c>
      <c r="I120" s="39"/>
    </row>
    <row r="121" spans="1:9" s="13" customFormat="1" ht="32.25" customHeight="1" x14ac:dyDescent="0.25">
      <c r="A121" s="21"/>
      <c r="B121" s="40" t="s">
        <v>135</v>
      </c>
      <c r="C121" s="41" t="s">
        <v>136</v>
      </c>
      <c r="D121" s="42" t="s">
        <v>25</v>
      </c>
      <c r="E121" s="43">
        <v>30800</v>
      </c>
      <c r="F121" s="44"/>
      <c r="G121" s="45">
        <f t="shared" si="5"/>
        <v>-3014712.08</v>
      </c>
      <c r="I121" s="39"/>
    </row>
    <row r="122" spans="1:9" s="13" customFormat="1" ht="32.25" customHeight="1" x14ac:dyDescent="0.25">
      <c r="A122" s="21"/>
      <c r="B122" s="40">
        <v>44993</v>
      </c>
      <c r="C122" s="41" t="s">
        <v>137</v>
      </c>
      <c r="D122" s="42" t="s">
        <v>25</v>
      </c>
      <c r="E122" s="43">
        <v>1500</v>
      </c>
      <c r="F122" s="44"/>
      <c r="G122" s="45">
        <f t="shared" si="5"/>
        <v>-3013212.08</v>
      </c>
      <c r="I122" s="39"/>
    </row>
    <row r="123" spans="1:9" s="13" customFormat="1" ht="32.25" customHeight="1" x14ac:dyDescent="0.25">
      <c r="A123" s="21"/>
      <c r="B123" s="40">
        <v>44993</v>
      </c>
      <c r="C123" s="41" t="s">
        <v>138</v>
      </c>
      <c r="D123" s="42" t="s">
        <v>25</v>
      </c>
      <c r="E123" s="43">
        <v>1000</v>
      </c>
      <c r="F123" s="44"/>
      <c r="G123" s="45">
        <f t="shared" si="5"/>
        <v>-3012212.08</v>
      </c>
      <c r="I123" s="39"/>
    </row>
    <row r="124" spans="1:9" s="13" customFormat="1" ht="32.25" customHeight="1" x14ac:dyDescent="0.25">
      <c r="A124" s="21"/>
      <c r="B124" s="40">
        <v>44993</v>
      </c>
      <c r="C124" s="41" t="s">
        <v>139</v>
      </c>
      <c r="D124" s="42" t="s">
        <v>25</v>
      </c>
      <c r="E124" s="43">
        <v>6200</v>
      </c>
      <c r="F124" s="44"/>
      <c r="G124" s="45">
        <f t="shared" si="5"/>
        <v>-3006012.08</v>
      </c>
      <c r="I124" s="39"/>
    </row>
    <row r="125" spans="1:9" s="13" customFormat="1" ht="32.25" customHeight="1" x14ac:dyDescent="0.25">
      <c r="A125" s="21"/>
      <c r="B125" s="40">
        <v>44993</v>
      </c>
      <c r="C125" s="41" t="s">
        <v>38</v>
      </c>
      <c r="D125" s="42" t="s">
        <v>25</v>
      </c>
      <c r="E125" s="43">
        <v>44900</v>
      </c>
      <c r="F125" s="44"/>
      <c r="G125" s="45">
        <f t="shared" si="5"/>
        <v>-2961112.08</v>
      </c>
      <c r="I125" s="39"/>
    </row>
    <row r="126" spans="1:9" s="13" customFormat="1" ht="32.25" customHeight="1" x14ac:dyDescent="0.25">
      <c r="A126" s="21"/>
      <c r="B126" s="40">
        <v>44993</v>
      </c>
      <c r="C126" s="41" t="s">
        <v>140</v>
      </c>
      <c r="D126" s="42" t="s">
        <v>25</v>
      </c>
      <c r="E126" s="43">
        <v>3250</v>
      </c>
      <c r="F126" s="44"/>
      <c r="G126" s="45">
        <f t="shared" si="5"/>
        <v>-2957862.08</v>
      </c>
      <c r="I126" s="39"/>
    </row>
    <row r="127" spans="1:9" s="13" customFormat="1" ht="32.25" customHeight="1" x14ac:dyDescent="0.25">
      <c r="A127" s="21"/>
      <c r="B127" s="40">
        <v>44993</v>
      </c>
      <c r="C127" s="41" t="s">
        <v>141</v>
      </c>
      <c r="D127" s="42" t="s">
        <v>25</v>
      </c>
      <c r="E127" s="43">
        <v>400</v>
      </c>
      <c r="F127" s="44"/>
      <c r="G127" s="45">
        <f t="shared" si="5"/>
        <v>-2957462.08</v>
      </c>
      <c r="I127" s="39"/>
    </row>
    <row r="128" spans="1:9" s="13" customFormat="1" ht="32.25" customHeight="1" x14ac:dyDescent="0.25">
      <c r="A128" s="21"/>
      <c r="B128" s="40">
        <v>44993</v>
      </c>
      <c r="C128" s="41" t="s">
        <v>38</v>
      </c>
      <c r="D128" s="42" t="s">
        <v>25</v>
      </c>
      <c r="E128" s="43">
        <v>400</v>
      </c>
      <c r="F128" s="44"/>
      <c r="G128" s="45">
        <f t="shared" si="5"/>
        <v>-2957062.08</v>
      </c>
      <c r="I128" s="39"/>
    </row>
    <row r="129" spans="1:9" s="13" customFormat="1" ht="32.25" customHeight="1" x14ac:dyDescent="0.25">
      <c r="A129" s="21"/>
      <c r="B129" s="40">
        <v>44993</v>
      </c>
      <c r="C129" s="41" t="s">
        <v>72</v>
      </c>
      <c r="D129" s="42" t="s">
        <v>25</v>
      </c>
      <c r="E129" s="43">
        <v>700</v>
      </c>
      <c r="F129" s="44"/>
      <c r="G129" s="45">
        <f t="shared" si="5"/>
        <v>-2956362.08</v>
      </c>
      <c r="I129" s="39"/>
    </row>
    <row r="130" spans="1:9" s="13" customFormat="1" ht="32.25" customHeight="1" x14ac:dyDescent="0.25">
      <c r="A130" s="21"/>
      <c r="B130" s="40">
        <v>44993</v>
      </c>
      <c r="C130" s="41" t="s">
        <v>142</v>
      </c>
      <c r="D130" s="42" t="s">
        <v>25</v>
      </c>
      <c r="E130" s="43">
        <v>900</v>
      </c>
      <c r="F130" s="44"/>
      <c r="G130" s="45">
        <f t="shared" si="5"/>
        <v>-2955462.08</v>
      </c>
      <c r="I130" s="39"/>
    </row>
    <row r="131" spans="1:9" s="13" customFormat="1" ht="32.25" customHeight="1" x14ac:dyDescent="0.25">
      <c r="A131" s="21"/>
      <c r="B131" s="40">
        <v>44993</v>
      </c>
      <c r="C131" s="41" t="s">
        <v>143</v>
      </c>
      <c r="D131" s="42" t="s">
        <v>25</v>
      </c>
      <c r="E131" s="43">
        <v>166200</v>
      </c>
      <c r="F131" s="44"/>
      <c r="G131" s="45">
        <f t="shared" si="5"/>
        <v>-2789262.08</v>
      </c>
      <c r="I131" s="39"/>
    </row>
    <row r="132" spans="1:9" s="13" customFormat="1" ht="32.25" customHeight="1" x14ac:dyDescent="0.25">
      <c r="A132" s="21"/>
      <c r="B132" s="40">
        <v>44993</v>
      </c>
      <c r="C132" s="41" t="s">
        <v>144</v>
      </c>
      <c r="D132" s="42" t="s">
        <v>25</v>
      </c>
      <c r="E132" s="43">
        <v>104500</v>
      </c>
      <c r="F132" s="44"/>
      <c r="G132" s="45">
        <f t="shared" si="5"/>
        <v>-2684762.08</v>
      </c>
      <c r="I132" s="39"/>
    </row>
    <row r="133" spans="1:9" s="13" customFormat="1" ht="32.25" customHeight="1" x14ac:dyDescent="0.25">
      <c r="A133" s="21"/>
      <c r="B133" s="40">
        <v>44993</v>
      </c>
      <c r="C133" s="41" t="s">
        <v>145</v>
      </c>
      <c r="D133" s="42" t="s">
        <v>25</v>
      </c>
      <c r="E133" s="43">
        <v>51500</v>
      </c>
      <c r="F133" s="44"/>
      <c r="G133" s="45">
        <f t="shared" si="5"/>
        <v>-2633262.0800000001</v>
      </c>
      <c r="I133" s="39"/>
    </row>
    <row r="134" spans="1:9" s="13" customFormat="1" ht="32.25" customHeight="1" x14ac:dyDescent="0.25">
      <c r="A134" s="21"/>
      <c r="B134" s="40">
        <v>44993</v>
      </c>
      <c r="C134" s="41" t="s">
        <v>146</v>
      </c>
      <c r="D134" s="42" t="s">
        <v>25</v>
      </c>
      <c r="E134" s="43">
        <v>202200</v>
      </c>
      <c r="F134" s="44"/>
      <c r="G134" s="45">
        <f t="shared" si="5"/>
        <v>-2431062.08</v>
      </c>
      <c r="I134" s="39"/>
    </row>
    <row r="135" spans="1:9" s="13" customFormat="1" ht="32.25" customHeight="1" x14ac:dyDescent="0.25">
      <c r="A135" s="21"/>
      <c r="B135" s="40">
        <v>44993</v>
      </c>
      <c r="C135" s="41" t="s">
        <v>147</v>
      </c>
      <c r="D135" s="42" t="s">
        <v>25</v>
      </c>
      <c r="E135" s="43">
        <v>1800</v>
      </c>
      <c r="F135" s="44"/>
      <c r="G135" s="45">
        <f t="shared" si="5"/>
        <v>-2429262.08</v>
      </c>
      <c r="I135" s="39"/>
    </row>
    <row r="136" spans="1:9" s="13" customFormat="1" ht="32.25" customHeight="1" x14ac:dyDescent="0.25">
      <c r="A136" s="21"/>
      <c r="B136" s="40">
        <v>44993</v>
      </c>
      <c r="C136" s="41" t="s">
        <v>148</v>
      </c>
      <c r="D136" s="42" t="s">
        <v>25</v>
      </c>
      <c r="E136" s="43">
        <v>353900</v>
      </c>
      <c r="F136" s="44"/>
      <c r="G136" s="45">
        <f t="shared" si="5"/>
        <v>-2075362.08</v>
      </c>
      <c r="I136" s="39"/>
    </row>
    <row r="137" spans="1:9" s="13" customFormat="1" ht="32.25" customHeight="1" x14ac:dyDescent="0.25">
      <c r="A137" s="21"/>
      <c r="B137" s="40">
        <v>44994</v>
      </c>
      <c r="C137" s="41" t="s">
        <v>149</v>
      </c>
      <c r="D137" s="42" t="s">
        <v>150</v>
      </c>
      <c r="E137" s="43"/>
      <c r="F137" s="44">
        <v>138220.4</v>
      </c>
      <c r="G137" s="45">
        <f>+G136-F137</f>
        <v>-2213582.48</v>
      </c>
      <c r="I137" s="39"/>
    </row>
    <row r="138" spans="1:9" s="13" customFormat="1" ht="32.25" customHeight="1" x14ac:dyDescent="0.25">
      <c r="A138" s="21"/>
      <c r="B138" s="40">
        <v>44994</v>
      </c>
      <c r="C138" s="41" t="s">
        <v>151</v>
      </c>
      <c r="D138" s="42" t="s">
        <v>25</v>
      </c>
      <c r="E138" s="43">
        <v>500</v>
      </c>
      <c r="F138" s="44"/>
      <c r="G138" s="45">
        <f t="shared" ref="G138:G169" si="6">+G137+E138</f>
        <v>-2213082.48</v>
      </c>
      <c r="I138" s="39"/>
    </row>
    <row r="139" spans="1:9" s="13" customFormat="1" ht="32.25" customHeight="1" x14ac:dyDescent="0.25">
      <c r="A139" s="21"/>
      <c r="B139" s="40">
        <v>44994</v>
      </c>
      <c r="C139" s="41" t="s">
        <v>152</v>
      </c>
      <c r="D139" s="42" t="s">
        <v>25</v>
      </c>
      <c r="E139" s="43">
        <v>3200</v>
      </c>
      <c r="F139" s="44"/>
      <c r="G139" s="45">
        <f t="shared" si="6"/>
        <v>-2209882.48</v>
      </c>
      <c r="I139" s="39"/>
    </row>
    <row r="140" spans="1:9" s="13" customFormat="1" ht="32.25" customHeight="1" x14ac:dyDescent="0.25">
      <c r="A140" s="21"/>
      <c r="B140" s="40">
        <v>44994</v>
      </c>
      <c r="C140" s="41" t="s">
        <v>153</v>
      </c>
      <c r="D140" s="42" t="s">
        <v>25</v>
      </c>
      <c r="E140" s="43">
        <v>177000</v>
      </c>
      <c r="F140" s="44"/>
      <c r="G140" s="45">
        <f t="shared" si="6"/>
        <v>-2032882.48</v>
      </c>
      <c r="I140" s="39"/>
    </row>
    <row r="141" spans="1:9" s="13" customFormat="1" ht="32.25" customHeight="1" x14ac:dyDescent="0.25">
      <c r="A141" s="21"/>
      <c r="B141" s="40">
        <v>44994</v>
      </c>
      <c r="C141" s="41" t="s">
        <v>154</v>
      </c>
      <c r="D141" s="42" t="s">
        <v>25</v>
      </c>
      <c r="E141" s="43">
        <v>553200</v>
      </c>
      <c r="F141" s="44"/>
      <c r="G141" s="45">
        <f t="shared" si="6"/>
        <v>-1479682.48</v>
      </c>
      <c r="I141" s="39"/>
    </row>
    <row r="142" spans="1:9" s="13" customFormat="1" ht="32.25" customHeight="1" x14ac:dyDescent="0.25">
      <c r="A142" s="21"/>
      <c r="B142" s="40">
        <v>44994</v>
      </c>
      <c r="C142" s="41" t="s">
        <v>155</v>
      </c>
      <c r="D142" s="42" t="s">
        <v>25</v>
      </c>
      <c r="E142" s="43">
        <v>8000</v>
      </c>
      <c r="F142" s="44"/>
      <c r="G142" s="45">
        <f t="shared" si="6"/>
        <v>-1471682.48</v>
      </c>
      <c r="I142" s="39"/>
    </row>
    <row r="143" spans="1:9" s="13" customFormat="1" ht="32.25" customHeight="1" x14ac:dyDescent="0.25">
      <c r="A143" s="21"/>
      <c r="B143" s="40">
        <v>44994</v>
      </c>
      <c r="C143" s="41" t="s">
        <v>156</v>
      </c>
      <c r="D143" s="42" t="s">
        <v>25</v>
      </c>
      <c r="E143" s="43">
        <v>323900</v>
      </c>
      <c r="F143" s="44"/>
      <c r="G143" s="45">
        <f t="shared" si="6"/>
        <v>-1147782.48</v>
      </c>
      <c r="I143" s="39"/>
    </row>
    <row r="144" spans="1:9" s="13" customFormat="1" ht="32.25" customHeight="1" x14ac:dyDescent="0.25">
      <c r="A144" s="21"/>
      <c r="B144" s="40">
        <v>44994</v>
      </c>
      <c r="C144" s="41" t="s">
        <v>157</v>
      </c>
      <c r="D144" s="42" t="s">
        <v>25</v>
      </c>
      <c r="E144" s="43">
        <v>300</v>
      </c>
      <c r="F144" s="44"/>
      <c r="G144" s="45">
        <f t="shared" si="6"/>
        <v>-1147482.48</v>
      </c>
      <c r="I144" s="39"/>
    </row>
    <row r="145" spans="1:9" s="13" customFormat="1" ht="32.25" customHeight="1" x14ac:dyDescent="0.25">
      <c r="A145" s="21"/>
      <c r="B145" s="40">
        <v>44994</v>
      </c>
      <c r="C145" s="41" t="s">
        <v>158</v>
      </c>
      <c r="D145" s="42" t="s">
        <v>25</v>
      </c>
      <c r="E145" s="43">
        <v>85900</v>
      </c>
      <c r="F145" s="44"/>
      <c r="G145" s="45">
        <f t="shared" si="6"/>
        <v>-1061582.48</v>
      </c>
      <c r="I145" s="39"/>
    </row>
    <row r="146" spans="1:9" s="13" customFormat="1" ht="32.25" customHeight="1" x14ac:dyDescent="0.25">
      <c r="A146" s="21"/>
      <c r="B146" s="40">
        <v>44994</v>
      </c>
      <c r="C146" s="41" t="s">
        <v>159</v>
      </c>
      <c r="D146" s="42" t="s">
        <v>25</v>
      </c>
      <c r="E146" s="43">
        <v>34400</v>
      </c>
      <c r="F146" s="44"/>
      <c r="G146" s="45">
        <f t="shared" si="6"/>
        <v>-1027182.48</v>
      </c>
      <c r="I146" s="39"/>
    </row>
    <row r="147" spans="1:9" s="13" customFormat="1" ht="32.25" customHeight="1" x14ac:dyDescent="0.25">
      <c r="A147" s="21"/>
      <c r="B147" s="40">
        <v>44994</v>
      </c>
      <c r="C147" s="41" t="s">
        <v>160</v>
      </c>
      <c r="D147" s="42" t="s">
        <v>25</v>
      </c>
      <c r="E147" s="43">
        <v>1000</v>
      </c>
      <c r="F147" s="44"/>
      <c r="G147" s="45">
        <f t="shared" si="6"/>
        <v>-1026182.48</v>
      </c>
      <c r="I147" s="39"/>
    </row>
    <row r="148" spans="1:9" s="13" customFormat="1" ht="32.25" customHeight="1" x14ac:dyDescent="0.25">
      <c r="A148" s="21"/>
      <c r="B148" s="40">
        <v>44994</v>
      </c>
      <c r="C148" s="41" t="s">
        <v>161</v>
      </c>
      <c r="D148" s="42" t="s">
        <v>25</v>
      </c>
      <c r="E148" s="43">
        <v>1000</v>
      </c>
      <c r="F148" s="44"/>
      <c r="G148" s="45">
        <f t="shared" si="6"/>
        <v>-1025182.48</v>
      </c>
      <c r="I148" s="39"/>
    </row>
    <row r="149" spans="1:9" s="13" customFormat="1" ht="32.25" customHeight="1" x14ac:dyDescent="0.25">
      <c r="A149" s="21"/>
      <c r="B149" s="40">
        <v>44994</v>
      </c>
      <c r="C149" s="41" t="s">
        <v>162</v>
      </c>
      <c r="D149" s="42" t="s">
        <v>25</v>
      </c>
      <c r="E149" s="43">
        <v>1000</v>
      </c>
      <c r="F149" s="44"/>
      <c r="G149" s="45">
        <f t="shared" si="6"/>
        <v>-1024182.48</v>
      </c>
      <c r="I149" s="39"/>
    </row>
    <row r="150" spans="1:9" s="13" customFormat="1" ht="32.25" customHeight="1" x14ac:dyDescent="0.25">
      <c r="A150" s="21"/>
      <c r="B150" s="40">
        <v>44995</v>
      </c>
      <c r="C150" s="41" t="s">
        <v>163</v>
      </c>
      <c r="D150" s="42" t="s">
        <v>25</v>
      </c>
      <c r="E150" s="43">
        <v>60200</v>
      </c>
      <c r="F150" s="44"/>
      <c r="G150" s="45">
        <f t="shared" si="6"/>
        <v>-963982.48</v>
      </c>
      <c r="I150" s="39"/>
    </row>
    <row r="151" spans="1:9" s="13" customFormat="1" ht="32.25" customHeight="1" x14ac:dyDescent="0.25">
      <c r="A151" s="21"/>
      <c r="B151" s="40">
        <v>44995</v>
      </c>
      <c r="C151" s="41" t="s">
        <v>164</v>
      </c>
      <c r="D151" s="42" t="s">
        <v>25</v>
      </c>
      <c r="E151" s="43">
        <v>3600</v>
      </c>
      <c r="F151" s="44"/>
      <c r="G151" s="45">
        <f t="shared" si="6"/>
        <v>-960382.48</v>
      </c>
      <c r="I151" s="39"/>
    </row>
    <row r="152" spans="1:9" s="13" customFormat="1" ht="32.25" customHeight="1" x14ac:dyDescent="0.25">
      <c r="A152" s="21"/>
      <c r="B152" s="40">
        <v>44995</v>
      </c>
      <c r="C152" s="41" t="s">
        <v>165</v>
      </c>
      <c r="D152" s="42" t="s">
        <v>25</v>
      </c>
      <c r="E152" s="43">
        <v>21000</v>
      </c>
      <c r="F152" s="44"/>
      <c r="G152" s="45">
        <f t="shared" si="6"/>
        <v>-939382.48</v>
      </c>
      <c r="I152" s="39"/>
    </row>
    <row r="153" spans="1:9" s="13" customFormat="1" ht="32.25" customHeight="1" x14ac:dyDescent="0.25">
      <c r="A153" s="21"/>
      <c r="B153" s="40">
        <v>44995</v>
      </c>
      <c r="C153" s="41" t="s">
        <v>166</v>
      </c>
      <c r="D153" s="42" t="s">
        <v>25</v>
      </c>
      <c r="E153" s="43">
        <v>3000</v>
      </c>
      <c r="F153" s="44"/>
      <c r="G153" s="45">
        <f t="shared" si="6"/>
        <v>-936382.48</v>
      </c>
      <c r="I153" s="39"/>
    </row>
    <row r="154" spans="1:9" s="13" customFormat="1" ht="32.25" customHeight="1" x14ac:dyDescent="0.25">
      <c r="A154" s="21"/>
      <c r="B154" s="40">
        <v>44995</v>
      </c>
      <c r="C154" s="41" t="s">
        <v>167</v>
      </c>
      <c r="D154" s="42" t="s">
        <v>25</v>
      </c>
      <c r="E154" s="43">
        <v>181500</v>
      </c>
      <c r="F154" s="44"/>
      <c r="G154" s="45">
        <f t="shared" si="6"/>
        <v>-754882.48</v>
      </c>
      <c r="I154" s="39"/>
    </row>
    <row r="155" spans="1:9" s="13" customFormat="1" ht="32.25" customHeight="1" x14ac:dyDescent="0.25">
      <c r="A155" s="21"/>
      <c r="B155" s="40">
        <v>44995</v>
      </c>
      <c r="C155" s="41" t="s">
        <v>168</v>
      </c>
      <c r="D155" s="42" t="s">
        <v>25</v>
      </c>
      <c r="E155" s="43">
        <v>388300</v>
      </c>
      <c r="F155" s="44"/>
      <c r="G155" s="45">
        <f t="shared" si="6"/>
        <v>-366582.48</v>
      </c>
      <c r="I155" s="39"/>
    </row>
    <row r="156" spans="1:9" s="13" customFormat="1" ht="32.25" customHeight="1" x14ac:dyDescent="0.25">
      <c r="A156" s="21"/>
      <c r="B156" s="40">
        <v>44995</v>
      </c>
      <c r="C156" s="41" t="s">
        <v>169</v>
      </c>
      <c r="D156" s="42" t="s">
        <v>25</v>
      </c>
      <c r="E156" s="43">
        <v>137200</v>
      </c>
      <c r="F156" s="44"/>
      <c r="G156" s="45">
        <f t="shared" si="6"/>
        <v>-229382.47999999998</v>
      </c>
      <c r="I156" s="39"/>
    </row>
    <row r="157" spans="1:9" s="13" customFormat="1" ht="32.25" customHeight="1" x14ac:dyDescent="0.25">
      <c r="A157" s="21"/>
      <c r="B157" s="40">
        <v>44995</v>
      </c>
      <c r="C157" s="41" t="s">
        <v>170</v>
      </c>
      <c r="D157" s="42" t="s">
        <v>25</v>
      </c>
      <c r="E157" s="43">
        <v>2700</v>
      </c>
      <c r="F157" s="44"/>
      <c r="G157" s="45">
        <f t="shared" si="6"/>
        <v>-226682.47999999998</v>
      </c>
      <c r="I157" s="39"/>
    </row>
    <row r="158" spans="1:9" s="13" customFormat="1" ht="32.25" customHeight="1" x14ac:dyDescent="0.25">
      <c r="A158" s="21"/>
      <c r="B158" s="40">
        <v>44995</v>
      </c>
      <c r="C158" s="41" t="s">
        <v>141</v>
      </c>
      <c r="D158" s="42" t="s">
        <v>25</v>
      </c>
      <c r="E158" s="43">
        <v>35200</v>
      </c>
      <c r="F158" s="44"/>
      <c r="G158" s="45">
        <f t="shared" si="6"/>
        <v>-191482.47999999998</v>
      </c>
      <c r="I158" s="39"/>
    </row>
    <row r="159" spans="1:9" s="13" customFormat="1" ht="32.25" customHeight="1" x14ac:dyDescent="0.25">
      <c r="A159" s="21"/>
      <c r="B159" s="40">
        <v>44995</v>
      </c>
      <c r="C159" s="41" t="s">
        <v>171</v>
      </c>
      <c r="D159" s="42" t="s">
        <v>25</v>
      </c>
      <c r="E159" s="43">
        <v>5000</v>
      </c>
      <c r="F159" s="44"/>
      <c r="G159" s="45">
        <f t="shared" si="6"/>
        <v>-186482.47999999998</v>
      </c>
      <c r="I159" s="39"/>
    </row>
    <row r="160" spans="1:9" s="13" customFormat="1" ht="32.25" customHeight="1" x14ac:dyDescent="0.25">
      <c r="A160" s="21"/>
      <c r="B160" s="40">
        <v>44995</v>
      </c>
      <c r="C160" s="41" t="s">
        <v>172</v>
      </c>
      <c r="D160" s="42" t="s">
        <v>25</v>
      </c>
      <c r="E160" s="43">
        <v>3000</v>
      </c>
      <c r="F160" s="44"/>
      <c r="G160" s="45">
        <f t="shared" si="6"/>
        <v>-183482.47999999998</v>
      </c>
      <c r="I160" s="39"/>
    </row>
    <row r="161" spans="1:9" s="13" customFormat="1" ht="32.25" customHeight="1" x14ac:dyDescent="0.25">
      <c r="A161" s="21"/>
      <c r="B161" s="40">
        <v>44995</v>
      </c>
      <c r="C161" s="41" t="s">
        <v>173</v>
      </c>
      <c r="D161" s="42" t="s">
        <v>25</v>
      </c>
      <c r="E161" s="43">
        <v>2000</v>
      </c>
      <c r="F161" s="44"/>
      <c r="G161" s="45">
        <f t="shared" si="6"/>
        <v>-181482.47999999998</v>
      </c>
      <c r="I161" s="39"/>
    </row>
    <row r="162" spans="1:9" s="13" customFormat="1" ht="32.25" customHeight="1" x14ac:dyDescent="0.25">
      <c r="A162" s="21"/>
      <c r="B162" s="40">
        <v>44995</v>
      </c>
      <c r="C162" s="41" t="s">
        <v>174</v>
      </c>
      <c r="D162" s="42" t="s">
        <v>25</v>
      </c>
      <c r="E162" s="43">
        <v>1500</v>
      </c>
      <c r="F162" s="44"/>
      <c r="G162" s="45">
        <f t="shared" si="6"/>
        <v>-179982.47999999998</v>
      </c>
      <c r="I162" s="39"/>
    </row>
    <row r="163" spans="1:9" s="13" customFormat="1" ht="32.25" customHeight="1" x14ac:dyDescent="0.25">
      <c r="A163" s="21"/>
      <c r="B163" s="40">
        <v>44995</v>
      </c>
      <c r="C163" s="41" t="s">
        <v>175</v>
      </c>
      <c r="D163" s="42" t="s">
        <v>25</v>
      </c>
      <c r="E163" s="43">
        <v>2000</v>
      </c>
      <c r="F163" s="44"/>
      <c r="G163" s="45">
        <f t="shared" si="6"/>
        <v>-177982.47999999998</v>
      </c>
      <c r="I163" s="39"/>
    </row>
    <row r="164" spans="1:9" s="13" customFormat="1" ht="32.25" customHeight="1" x14ac:dyDescent="0.25">
      <c r="A164" s="21"/>
      <c r="B164" s="40">
        <v>44995</v>
      </c>
      <c r="C164" s="41" t="s">
        <v>176</v>
      </c>
      <c r="D164" s="42" t="s">
        <v>25</v>
      </c>
      <c r="E164" s="43">
        <v>1000</v>
      </c>
      <c r="F164" s="44"/>
      <c r="G164" s="45">
        <f t="shared" si="6"/>
        <v>-176982.47999999998</v>
      </c>
      <c r="I164" s="39"/>
    </row>
    <row r="165" spans="1:9" s="13" customFormat="1" ht="32.25" customHeight="1" x14ac:dyDescent="0.25">
      <c r="A165" s="21"/>
      <c r="B165" s="40">
        <v>44998</v>
      </c>
      <c r="C165" s="41" t="s">
        <v>177</v>
      </c>
      <c r="D165" s="42" t="s">
        <v>25</v>
      </c>
      <c r="E165" s="43">
        <v>1000</v>
      </c>
      <c r="F165" s="44"/>
      <c r="G165" s="45">
        <f t="shared" si="6"/>
        <v>-175982.47999999998</v>
      </c>
      <c r="I165" s="39"/>
    </row>
    <row r="166" spans="1:9" s="13" customFormat="1" ht="32.25" customHeight="1" x14ac:dyDescent="0.25">
      <c r="A166" s="21"/>
      <c r="B166" s="40">
        <v>44998</v>
      </c>
      <c r="C166" s="41" t="s">
        <v>178</v>
      </c>
      <c r="D166" s="42" t="s">
        <v>25</v>
      </c>
      <c r="E166" s="43">
        <v>1000</v>
      </c>
      <c r="F166" s="44"/>
      <c r="G166" s="45">
        <f t="shared" si="6"/>
        <v>-174982.47999999998</v>
      </c>
      <c r="I166" s="39"/>
    </row>
    <row r="167" spans="1:9" s="13" customFormat="1" ht="32.25" customHeight="1" x14ac:dyDescent="0.25">
      <c r="A167" s="21"/>
      <c r="B167" s="40">
        <v>44998</v>
      </c>
      <c r="C167" s="41" t="s">
        <v>179</v>
      </c>
      <c r="D167" s="42" t="s">
        <v>25</v>
      </c>
      <c r="E167" s="43">
        <v>1000</v>
      </c>
      <c r="F167" s="44"/>
      <c r="G167" s="45">
        <f t="shared" si="6"/>
        <v>-173982.47999999998</v>
      </c>
      <c r="I167" s="39"/>
    </row>
    <row r="168" spans="1:9" s="13" customFormat="1" ht="32.25" customHeight="1" x14ac:dyDescent="0.25">
      <c r="A168" s="21"/>
      <c r="B168" s="40">
        <v>44998</v>
      </c>
      <c r="C168" s="41" t="s">
        <v>180</v>
      </c>
      <c r="D168" s="42" t="s">
        <v>25</v>
      </c>
      <c r="E168" s="43">
        <v>1000</v>
      </c>
      <c r="F168" s="44"/>
      <c r="G168" s="45">
        <f t="shared" si="6"/>
        <v>-172982.47999999998</v>
      </c>
      <c r="I168" s="39"/>
    </row>
    <row r="169" spans="1:9" s="13" customFormat="1" ht="32.25" customHeight="1" x14ac:dyDescent="0.25">
      <c r="A169" s="21"/>
      <c r="B169" s="40">
        <v>44998</v>
      </c>
      <c r="C169" s="41" t="s">
        <v>181</v>
      </c>
      <c r="D169" s="42" t="s">
        <v>25</v>
      </c>
      <c r="E169" s="43">
        <v>1000</v>
      </c>
      <c r="F169" s="44"/>
      <c r="G169" s="45">
        <f t="shared" si="6"/>
        <v>-171982.47999999998</v>
      </c>
      <c r="I169" s="39"/>
    </row>
    <row r="170" spans="1:9" s="13" customFormat="1" ht="32.25" customHeight="1" x14ac:dyDescent="0.25">
      <c r="A170" s="21"/>
      <c r="B170" s="40">
        <v>44998</v>
      </c>
      <c r="C170" s="41" t="s">
        <v>182</v>
      </c>
      <c r="D170" s="42" t="s">
        <v>25</v>
      </c>
      <c r="E170" s="43">
        <v>58300</v>
      </c>
      <c r="F170" s="44"/>
      <c r="G170" s="45">
        <f t="shared" ref="G170:G204" si="7">+G169+E170</f>
        <v>-113682.47999999998</v>
      </c>
      <c r="I170" s="39"/>
    </row>
    <row r="171" spans="1:9" s="13" customFormat="1" ht="32.25" customHeight="1" x14ac:dyDescent="0.25">
      <c r="A171" s="21"/>
      <c r="B171" s="40">
        <v>44998</v>
      </c>
      <c r="C171" s="41" t="s">
        <v>183</v>
      </c>
      <c r="D171" s="42" t="s">
        <v>25</v>
      </c>
      <c r="E171" s="43">
        <v>1600</v>
      </c>
      <c r="F171" s="44"/>
      <c r="G171" s="45">
        <f t="shared" si="7"/>
        <v>-112082.47999999998</v>
      </c>
      <c r="I171" s="39"/>
    </row>
    <row r="172" spans="1:9" s="13" customFormat="1" ht="32.25" customHeight="1" x14ac:dyDescent="0.25">
      <c r="A172" s="21"/>
      <c r="B172" s="40">
        <v>44998</v>
      </c>
      <c r="C172" s="41" t="s">
        <v>184</v>
      </c>
      <c r="D172" s="42" t="s">
        <v>25</v>
      </c>
      <c r="E172" s="43">
        <v>17600</v>
      </c>
      <c r="F172" s="44"/>
      <c r="G172" s="45">
        <f t="shared" si="7"/>
        <v>-94482.479999999981</v>
      </c>
      <c r="I172" s="39"/>
    </row>
    <row r="173" spans="1:9" s="13" customFormat="1" ht="32.25" customHeight="1" x14ac:dyDescent="0.25">
      <c r="A173" s="21"/>
      <c r="B173" s="40">
        <v>44998</v>
      </c>
      <c r="C173" s="41" t="s">
        <v>185</v>
      </c>
      <c r="D173" s="42" t="s">
        <v>25</v>
      </c>
      <c r="E173" s="43">
        <v>1800</v>
      </c>
      <c r="F173" s="44"/>
      <c r="G173" s="45">
        <f t="shared" si="7"/>
        <v>-92682.479999999981</v>
      </c>
      <c r="I173" s="39"/>
    </row>
    <row r="174" spans="1:9" s="13" customFormat="1" ht="32.25" customHeight="1" x14ac:dyDescent="0.25">
      <c r="A174" s="21"/>
      <c r="B174" s="40">
        <v>44998</v>
      </c>
      <c r="C174" s="41" t="s">
        <v>186</v>
      </c>
      <c r="D174" s="42" t="s">
        <v>25</v>
      </c>
      <c r="E174" s="43">
        <v>1800</v>
      </c>
      <c r="F174" s="44"/>
      <c r="G174" s="45">
        <f t="shared" si="7"/>
        <v>-90882.479999999981</v>
      </c>
      <c r="I174" s="39"/>
    </row>
    <row r="175" spans="1:9" s="13" customFormat="1" ht="32.25" customHeight="1" x14ac:dyDescent="0.25">
      <c r="A175" s="21"/>
      <c r="B175" s="40">
        <v>44998</v>
      </c>
      <c r="C175" s="41" t="s">
        <v>187</v>
      </c>
      <c r="D175" s="42" t="s">
        <v>25</v>
      </c>
      <c r="E175" s="43">
        <v>33700</v>
      </c>
      <c r="F175" s="44"/>
      <c r="G175" s="45">
        <f t="shared" si="7"/>
        <v>-57182.479999999981</v>
      </c>
      <c r="I175" s="39"/>
    </row>
    <row r="176" spans="1:9" s="13" customFormat="1" ht="32.25" customHeight="1" x14ac:dyDescent="0.25">
      <c r="A176" s="21"/>
      <c r="B176" s="40">
        <v>44998</v>
      </c>
      <c r="C176" s="41" t="s">
        <v>188</v>
      </c>
      <c r="D176" s="42" t="s">
        <v>25</v>
      </c>
      <c r="E176" s="43">
        <v>61300</v>
      </c>
      <c r="F176" s="44"/>
      <c r="G176" s="45">
        <f t="shared" si="7"/>
        <v>4117.5200000000186</v>
      </c>
      <c r="I176" s="39"/>
    </row>
    <row r="177" spans="1:9" s="13" customFormat="1" ht="32.25" customHeight="1" x14ac:dyDescent="0.25">
      <c r="A177" s="21"/>
      <c r="B177" s="40">
        <v>44998</v>
      </c>
      <c r="C177" s="41" t="s">
        <v>189</v>
      </c>
      <c r="D177" s="42" t="s">
        <v>25</v>
      </c>
      <c r="E177" s="43">
        <v>2600</v>
      </c>
      <c r="F177" s="44"/>
      <c r="G177" s="45">
        <f t="shared" si="7"/>
        <v>6717.5200000000186</v>
      </c>
      <c r="I177" s="39"/>
    </row>
    <row r="178" spans="1:9" s="13" customFormat="1" ht="32.25" customHeight="1" x14ac:dyDescent="0.25">
      <c r="A178" s="21"/>
      <c r="B178" s="40">
        <v>44999</v>
      </c>
      <c r="C178" s="41" t="s">
        <v>190</v>
      </c>
      <c r="D178" s="42" t="s">
        <v>25</v>
      </c>
      <c r="E178" s="43">
        <v>7500</v>
      </c>
      <c r="F178" s="44"/>
      <c r="G178" s="45">
        <f t="shared" si="7"/>
        <v>14217.520000000019</v>
      </c>
      <c r="I178" s="39"/>
    </row>
    <row r="179" spans="1:9" s="13" customFormat="1" ht="32.25" customHeight="1" x14ac:dyDescent="0.25">
      <c r="A179" s="21"/>
      <c r="B179" s="40">
        <v>44999</v>
      </c>
      <c r="C179" s="41" t="s">
        <v>191</v>
      </c>
      <c r="D179" s="42" t="s">
        <v>25</v>
      </c>
      <c r="E179" s="43">
        <v>113000</v>
      </c>
      <c r="F179" s="44"/>
      <c r="G179" s="45">
        <f t="shared" si="7"/>
        <v>127217.52000000002</v>
      </c>
      <c r="I179" s="39"/>
    </row>
    <row r="180" spans="1:9" s="13" customFormat="1" ht="32.25" customHeight="1" x14ac:dyDescent="0.25">
      <c r="A180" s="21"/>
      <c r="B180" s="40">
        <v>44999</v>
      </c>
      <c r="C180" s="41" t="s">
        <v>192</v>
      </c>
      <c r="D180" s="42" t="s">
        <v>25</v>
      </c>
      <c r="E180" s="43">
        <v>19600</v>
      </c>
      <c r="F180" s="44"/>
      <c r="G180" s="45">
        <f t="shared" si="7"/>
        <v>146817.52000000002</v>
      </c>
      <c r="I180" s="39"/>
    </row>
    <row r="181" spans="1:9" s="13" customFormat="1" ht="32.25" customHeight="1" x14ac:dyDescent="0.25">
      <c r="A181" s="21"/>
      <c r="B181" s="40">
        <v>44999</v>
      </c>
      <c r="C181" s="41" t="s">
        <v>193</v>
      </c>
      <c r="D181" s="42" t="s">
        <v>25</v>
      </c>
      <c r="E181" s="43">
        <v>19100</v>
      </c>
      <c r="F181" s="44"/>
      <c r="G181" s="45">
        <f t="shared" si="7"/>
        <v>165917.52000000002</v>
      </c>
      <c r="I181" s="39"/>
    </row>
    <row r="182" spans="1:9" s="13" customFormat="1" ht="32.25" customHeight="1" x14ac:dyDescent="0.25">
      <c r="A182" s="21"/>
      <c r="B182" s="40">
        <v>44999</v>
      </c>
      <c r="C182" s="41" t="s">
        <v>194</v>
      </c>
      <c r="D182" s="42" t="s">
        <v>25</v>
      </c>
      <c r="E182" s="43">
        <v>500</v>
      </c>
      <c r="F182" s="44"/>
      <c r="G182" s="45">
        <f t="shared" si="7"/>
        <v>166417.52000000002</v>
      </c>
      <c r="I182" s="39"/>
    </row>
    <row r="183" spans="1:9" s="13" customFormat="1" ht="32.25" customHeight="1" x14ac:dyDescent="0.25">
      <c r="A183" s="21"/>
      <c r="B183" s="40">
        <v>44999</v>
      </c>
      <c r="C183" s="41" t="s">
        <v>195</v>
      </c>
      <c r="D183" s="42" t="s">
        <v>25</v>
      </c>
      <c r="E183" s="43">
        <v>15000</v>
      </c>
      <c r="F183" s="44"/>
      <c r="G183" s="45">
        <f t="shared" si="7"/>
        <v>181417.52000000002</v>
      </c>
      <c r="I183" s="39"/>
    </row>
    <row r="184" spans="1:9" s="13" customFormat="1" ht="32.25" customHeight="1" x14ac:dyDescent="0.25">
      <c r="A184" s="21"/>
      <c r="B184" s="40">
        <v>44999</v>
      </c>
      <c r="C184" s="41" t="s">
        <v>196</v>
      </c>
      <c r="D184" s="42" t="s">
        <v>25</v>
      </c>
      <c r="E184" s="43">
        <v>329200</v>
      </c>
      <c r="F184" s="44"/>
      <c r="G184" s="45">
        <f t="shared" si="7"/>
        <v>510617.52</v>
      </c>
      <c r="I184" s="39"/>
    </row>
    <row r="185" spans="1:9" s="13" customFormat="1" ht="32.25" customHeight="1" x14ac:dyDescent="0.25">
      <c r="A185" s="21"/>
      <c r="B185" s="40">
        <v>44999</v>
      </c>
      <c r="C185" s="41" t="s">
        <v>197</v>
      </c>
      <c r="D185" s="42" t="s">
        <v>25</v>
      </c>
      <c r="E185" s="43">
        <v>80400</v>
      </c>
      <c r="F185" s="44"/>
      <c r="G185" s="45">
        <f t="shared" si="7"/>
        <v>591017.52</v>
      </c>
      <c r="I185" s="39"/>
    </row>
    <row r="186" spans="1:9" s="13" customFormat="1" ht="32.25" customHeight="1" x14ac:dyDescent="0.25">
      <c r="A186" s="21"/>
      <c r="B186" s="40" t="s">
        <v>198</v>
      </c>
      <c r="C186" s="41" t="s">
        <v>199</v>
      </c>
      <c r="D186" s="42" t="s">
        <v>25</v>
      </c>
      <c r="E186" s="43">
        <v>5700</v>
      </c>
      <c r="F186" s="44"/>
      <c r="G186" s="45">
        <f t="shared" si="7"/>
        <v>596717.52</v>
      </c>
      <c r="I186" s="39"/>
    </row>
    <row r="187" spans="1:9" s="13" customFormat="1" ht="32.25" customHeight="1" x14ac:dyDescent="0.25">
      <c r="A187" s="21"/>
      <c r="B187" s="40">
        <v>44999</v>
      </c>
      <c r="C187" s="41" t="s">
        <v>200</v>
      </c>
      <c r="D187" s="42" t="s">
        <v>25</v>
      </c>
      <c r="E187" s="43">
        <v>5400</v>
      </c>
      <c r="F187" s="44"/>
      <c r="G187" s="45">
        <f t="shared" si="7"/>
        <v>602117.52</v>
      </c>
      <c r="I187" s="39"/>
    </row>
    <row r="188" spans="1:9" s="13" customFormat="1" ht="32.25" customHeight="1" x14ac:dyDescent="0.25">
      <c r="A188" s="21"/>
      <c r="B188" s="40">
        <v>44999</v>
      </c>
      <c r="C188" s="41" t="s">
        <v>201</v>
      </c>
      <c r="D188" s="42" t="s">
        <v>25</v>
      </c>
      <c r="E188" s="43">
        <v>1800</v>
      </c>
      <c r="F188" s="44"/>
      <c r="G188" s="45">
        <f t="shared" si="7"/>
        <v>603917.52</v>
      </c>
      <c r="I188" s="39"/>
    </row>
    <row r="189" spans="1:9" s="13" customFormat="1" ht="32.25" customHeight="1" x14ac:dyDescent="0.25">
      <c r="A189" s="21"/>
      <c r="B189" s="40">
        <v>44999</v>
      </c>
      <c r="C189" s="41" t="s">
        <v>202</v>
      </c>
      <c r="D189" s="42" t="s">
        <v>25</v>
      </c>
      <c r="E189" s="43">
        <v>2000</v>
      </c>
      <c r="F189" s="44"/>
      <c r="G189" s="45">
        <f t="shared" si="7"/>
        <v>605917.52</v>
      </c>
      <c r="I189" s="39"/>
    </row>
    <row r="190" spans="1:9" s="13" customFormat="1" ht="32.25" customHeight="1" x14ac:dyDescent="0.25">
      <c r="A190" s="21"/>
      <c r="B190" s="40">
        <v>44999</v>
      </c>
      <c r="C190" s="41" t="s">
        <v>203</v>
      </c>
      <c r="D190" s="42" t="s">
        <v>25</v>
      </c>
      <c r="E190" s="43">
        <v>2000</v>
      </c>
      <c r="F190" s="44"/>
      <c r="G190" s="45">
        <f t="shared" si="7"/>
        <v>607917.52</v>
      </c>
      <c r="I190" s="39"/>
    </row>
    <row r="191" spans="1:9" s="13" customFormat="1" ht="32.25" customHeight="1" x14ac:dyDescent="0.25">
      <c r="A191" s="21"/>
      <c r="B191" s="40">
        <v>44999</v>
      </c>
      <c r="C191" s="41" t="s">
        <v>204</v>
      </c>
      <c r="D191" s="42" t="s">
        <v>25</v>
      </c>
      <c r="E191" s="43">
        <v>1800</v>
      </c>
      <c r="F191" s="44"/>
      <c r="G191" s="45">
        <f t="shared" si="7"/>
        <v>609717.52</v>
      </c>
      <c r="I191" s="39"/>
    </row>
    <row r="192" spans="1:9" s="13" customFormat="1" ht="32.25" customHeight="1" x14ac:dyDescent="0.25">
      <c r="A192" s="21"/>
      <c r="B192" s="40">
        <v>44999</v>
      </c>
      <c r="C192" s="41" t="s">
        <v>205</v>
      </c>
      <c r="D192" s="42" t="s">
        <v>25</v>
      </c>
      <c r="E192" s="43">
        <v>129200</v>
      </c>
      <c r="F192" s="44"/>
      <c r="G192" s="45">
        <f t="shared" si="7"/>
        <v>738917.52</v>
      </c>
      <c r="I192" s="39"/>
    </row>
    <row r="193" spans="1:9" s="13" customFormat="1" ht="32.25" customHeight="1" x14ac:dyDescent="0.25">
      <c r="A193" s="21"/>
      <c r="B193" s="40">
        <v>44999</v>
      </c>
      <c r="C193" s="41" t="s">
        <v>206</v>
      </c>
      <c r="D193" s="42" t="s">
        <v>25</v>
      </c>
      <c r="E193" s="43">
        <v>3800</v>
      </c>
      <c r="F193" s="44"/>
      <c r="G193" s="45">
        <f t="shared" si="7"/>
        <v>742717.52</v>
      </c>
      <c r="I193" s="39"/>
    </row>
    <row r="194" spans="1:9" s="13" customFormat="1" ht="32.25" customHeight="1" x14ac:dyDescent="0.25">
      <c r="A194" s="21"/>
      <c r="B194" s="40">
        <v>44999</v>
      </c>
      <c r="C194" s="41" t="s">
        <v>207</v>
      </c>
      <c r="D194" s="42" t="s">
        <v>25</v>
      </c>
      <c r="E194" s="43">
        <v>76800</v>
      </c>
      <c r="F194" s="44"/>
      <c r="G194" s="45">
        <f t="shared" si="7"/>
        <v>819517.52</v>
      </c>
      <c r="I194" s="39"/>
    </row>
    <row r="195" spans="1:9" s="13" customFormat="1" ht="32.25" customHeight="1" x14ac:dyDescent="0.25">
      <c r="A195" s="21"/>
      <c r="B195" s="40">
        <v>44999</v>
      </c>
      <c r="C195" s="41" t="s">
        <v>208</v>
      </c>
      <c r="D195" s="42" t="s">
        <v>25</v>
      </c>
      <c r="E195" s="43">
        <v>1800</v>
      </c>
      <c r="F195" s="44"/>
      <c r="G195" s="45">
        <f t="shared" si="7"/>
        <v>821317.52</v>
      </c>
      <c r="I195" s="39"/>
    </row>
    <row r="196" spans="1:9" s="13" customFormat="1" ht="32.25" customHeight="1" x14ac:dyDescent="0.25">
      <c r="A196" s="21"/>
      <c r="B196" s="40">
        <v>44999</v>
      </c>
      <c r="C196" s="41" t="s">
        <v>209</v>
      </c>
      <c r="D196" s="42" t="s">
        <v>25</v>
      </c>
      <c r="E196" s="43">
        <v>298200</v>
      </c>
      <c r="F196" s="44"/>
      <c r="G196" s="45">
        <f t="shared" si="7"/>
        <v>1119517.52</v>
      </c>
      <c r="I196" s="39"/>
    </row>
    <row r="197" spans="1:9" s="13" customFormat="1" ht="32.25" customHeight="1" x14ac:dyDescent="0.25">
      <c r="A197" s="21"/>
      <c r="B197" s="40">
        <v>44999</v>
      </c>
      <c r="C197" s="41" t="s">
        <v>210</v>
      </c>
      <c r="D197" s="42" t="s">
        <v>25</v>
      </c>
      <c r="E197" s="43">
        <v>3000</v>
      </c>
      <c r="F197" s="44"/>
      <c r="G197" s="45">
        <f t="shared" si="7"/>
        <v>1122517.52</v>
      </c>
      <c r="I197" s="39"/>
    </row>
    <row r="198" spans="1:9" s="13" customFormat="1" ht="32.25" customHeight="1" x14ac:dyDescent="0.25">
      <c r="A198" s="21"/>
      <c r="B198" s="40">
        <v>44999</v>
      </c>
      <c r="C198" s="41" t="s">
        <v>40</v>
      </c>
      <c r="D198" s="42" t="s">
        <v>25</v>
      </c>
      <c r="E198" s="43">
        <v>400</v>
      </c>
      <c r="F198" s="44"/>
      <c r="G198" s="45">
        <f t="shared" si="7"/>
        <v>1122917.52</v>
      </c>
      <c r="I198" s="39"/>
    </row>
    <row r="199" spans="1:9" s="13" customFormat="1" ht="32.25" customHeight="1" x14ac:dyDescent="0.25">
      <c r="A199" s="21"/>
      <c r="B199" s="40">
        <v>44999</v>
      </c>
      <c r="C199" s="41" t="s">
        <v>211</v>
      </c>
      <c r="D199" s="42" t="s">
        <v>25</v>
      </c>
      <c r="E199" s="43">
        <v>400</v>
      </c>
      <c r="F199" s="44"/>
      <c r="G199" s="45">
        <f t="shared" si="7"/>
        <v>1123317.52</v>
      </c>
      <c r="I199" s="39"/>
    </row>
    <row r="200" spans="1:9" s="13" customFormat="1" ht="32.25" customHeight="1" x14ac:dyDescent="0.25">
      <c r="A200" s="21"/>
      <c r="B200" s="40">
        <v>44999</v>
      </c>
      <c r="C200" s="41" t="s">
        <v>38</v>
      </c>
      <c r="D200" s="42" t="s">
        <v>25</v>
      </c>
      <c r="E200" s="43">
        <v>1800</v>
      </c>
      <c r="F200" s="44"/>
      <c r="G200" s="45">
        <f t="shared" si="7"/>
        <v>1125117.52</v>
      </c>
      <c r="I200" s="39"/>
    </row>
    <row r="201" spans="1:9" s="13" customFormat="1" ht="32.25" customHeight="1" x14ac:dyDescent="0.25">
      <c r="A201" s="21"/>
      <c r="B201" s="40">
        <v>44999</v>
      </c>
      <c r="C201" s="41" t="s">
        <v>40</v>
      </c>
      <c r="D201" s="42" t="s">
        <v>25</v>
      </c>
      <c r="E201" s="43">
        <v>400</v>
      </c>
      <c r="F201" s="44"/>
      <c r="G201" s="45">
        <f t="shared" si="7"/>
        <v>1125517.52</v>
      </c>
      <c r="I201" s="39"/>
    </row>
    <row r="202" spans="1:9" s="13" customFormat="1" ht="32.25" customHeight="1" x14ac:dyDescent="0.25">
      <c r="A202" s="21"/>
      <c r="B202" s="40">
        <v>44999</v>
      </c>
      <c r="C202" s="41" t="s">
        <v>211</v>
      </c>
      <c r="D202" s="42" t="s">
        <v>25</v>
      </c>
      <c r="E202" s="43">
        <v>500</v>
      </c>
      <c r="F202" s="44"/>
      <c r="G202" s="45">
        <f t="shared" si="7"/>
        <v>1126017.52</v>
      </c>
      <c r="I202" s="39"/>
    </row>
    <row r="203" spans="1:9" s="13" customFormat="1" ht="32.25" customHeight="1" x14ac:dyDescent="0.25">
      <c r="A203" s="21"/>
      <c r="B203" s="40">
        <v>44999</v>
      </c>
      <c r="C203" s="41" t="s">
        <v>158</v>
      </c>
      <c r="D203" s="42" t="s">
        <v>25</v>
      </c>
      <c r="E203" s="43">
        <v>600</v>
      </c>
      <c r="F203" s="44"/>
      <c r="G203" s="45">
        <f t="shared" si="7"/>
        <v>1126617.52</v>
      </c>
      <c r="I203" s="39"/>
    </row>
    <row r="204" spans="1:9" s="13" customFormat="1" ht="32.25" customHeight="1" x14ac:dyDescent="0.25">
      <c r="A204" s="21"/>
      <c r="B204" s="40">
        <v>44999</v>
      </c>
      <c r="C204" s="41" t="s">
        <v>212</v>
      </c>
      <c r="D204" s="42" t="s">
        <v>25</v>
      </c>
      <c r="E204" s="43">
        <v>4000</v>
      </c>
      <c r="F204" s="44"/>
      <c r="G204" s="45">
        <f t="shared" si="7"/>
        <v>1130617.52</v>
      </c>
      <c r="I204" s="39"/>
    </row>
    <row r="205" spans="1:9" s="13" customFormat="1" ht="32.25" customHeight="1" x14ac:dyDescent="0.25">
      <c r="A205" s="21"/>
      <c r="B205" s="40">
        <v>44999</v>
      </c>
      <c r="C205" s="41" t="s">
        <v>213</v>
      </c>
      <c r="D205" s="42" t="s">
        <v>150</v>
      </c>
      <c r="E205" s="43"/>
      <c r="F205" s="44">
        <v>100264.8</v>
      </c>
      <c r="G205" s="45">
        <f>+G204-F205</f>
        <v>1030352.72</v>
      </c>
      <c r="I205" s="39"/>
    </row>
    <row r="206" spans="1:9" s="13" customFormat="1" ht="32.25" customHeight="1" x14ac:dyDescent="0.25">
      <c r="A206" s="21"/>
      <c r="B206" s="40">
        <v>44999</v>
      </c>
      <c r="C206" s="41" t="s">
        <v>214</v>
      </c>
      <c r="D206" s="42" t="s">
        <v>25</v>
      </c>
      <c r="E206" s="43">
        <v>1500</v>
      </c>
      <c r="F206" s="44"/>
      <c r="G206" s="45">
        <f t="shared" ref="G206:G230" si="8">+G205+E206</f>
        <v>1031852.72</v>
      </c>
      <c r="I206" s="39"/>
    </row>
    <row r="207" spans="1:9" s="13" customFormat="1" ht="32.25" customHeight="1" x14ac:dyDescent="0.25">
      <c r="A207" s="21"/>
      <c r="B207" s="40">
        <v>45000</v>
      </c>
      <c r="C207" s="41" t="s">
        <v>38</v>
      </c>
      <c r="D207" s="42" t="s">
        <v>25</v>
      </c>
      <c r="E207" s="43">
        <v>45400</v>
      </c>
      <c r="F207" s="44"/>
      <c r="G207" s="45">
        <f t="shared" si="8"/>
        <v>1077252.72</v>
      </c>
      <c r="I207" s="39"/>
    </row>
    <row r="208" spans="1:9" s="13" customFormat="1" ht="32.25" customHeight="1" x14ac:dyDescent="0.25">
      <c r="A208" s="21"/>
      <c r="B208" s="40">
        <v>45000</v>
      </c>
      <c r="C208" s="41" t="s">
        <v>96</v>
      </c>
      <c r="D208" s="42" t="s">
        <v>25</v>
      </c>
      <c r="E208" s="43">
        <v>1300</v>
      </c>
      <c r="F208" s="44"/>
      <c r="G208" s="45">
        <f t="shared" si="8"/>
        <v>1078552.72</v>
      </c>
      <c r="I208" s="39"/>
    </row>
    <row r="209" spans="1:9" s="13" customFormat="1" ht="32.25" customHeight="1" x14ac:dyDescent="0.25">
      <c r="A209" s="21"/>
      <c r="B209" s="40">
        <v>45000</v>
      </c>
      <c r="C209" s="41" t="s">
        <v>215</v>
      </c>
      <c r="D209" s="42" t="s">
        <v>25</v>
      </c>
      <c r="E209" s="43">
        <v>207200</v>
      </c>
      <c r="F209" s="44"/>
      <c r="G209" s="45">
        <f t="shared" si="8"/>
        <v>1285752.72</v>
      </c>
      <c r="I209" s="39"/>
    </row>
    <row r="210" spans="1:9" s="13" customFormat="1" ht="32.25" customHeight="1" x14ac:dyDescent="0.25">
      <c r="A210" s="21"/>
      <c r="B210" s="40">
        <v>45000</v>
      </c>
      <c r="C210" s="41" t="s">
        <v>216</v>
      </c>
      <c r="D210" s="42" t="s">
        <v>25</v>
      </c>
      <c r="E210" s="43">
        <v>500</v>
      </c>
      <c r="F210" s="44"/>
      <c r="G210" s="45">
        <f t="shared" si="8"/>
        <v>1286252.72</v>
      </c>
      <c r="I210" s="39"/>
    </row>
    <row r="211" spans="1:9" s="13" customFormat="1" ht="32.25" customHeight="1" x14ac:dyDescent="0.25">
      <c r="A211" s="21"/>
      <c r="B211" s="40">
        <v>45000</v>
      </c>
      <c r="C211" s="41" t="s">
        <v>217</v>
      </c>
      <c r="D211" s="42" t="s">
        <v>25</v>
      </c>
      <c r="E211" s="43">
        <v>172200</v>
      </c>
      <c r="F211" s="44"/>
      <c r="G211" s="45">
        <f t="shared" si="8"/>
        <v>1458452.72</v>
      </c>
      <c r="I211" s="39"/>
    </row>
    <row r="212" spans="1:9" s="13" customFormat="1" ht="32.25" customHeight="1" x14ac:dyDescent="0.25">
      <c r="A212" s="21"/>
      <c r="B212" s="40">
        <v>45000</v>
      </c>
      <c r="C212" s="41" t="s">
        <v>218</v>
      </c>
      <c r="D212" s="42" t="s">
        <v>25</v>
      </c>
      <c r="E212" s="43">
        <v>26400</v>
      </c>
      <c r="F212" s="44"/>
      <c r="G212" s="45">
        <f t="shared" si="8"/>
        <v>1484852.72</v>
      </c>
      <c r="I212" s="39"/>
    </row>
    <row r="213" spans="1:9" s="13" customFormat="1" ht="32.25" customHeight="1" x14ac:dyDescent="0.25">
      <c r="A213" s="21"/>
      <c r="B213" s="40">
        <v>45000</v>
      </c>
      <c r="C213" s="41" t="s">
        <v>219</v>
      </c>
      <c r="D213" s="42" t="s">
        <v>25</v>
      </c>
      <c r="E213" s="43">
        <v>443900</v>
      </c>
      <c r="F213" s="44"/>
      <c r="G213" s="45">
        <f t="shared" si="8"/>
        <v>1928752.72</v>
      </c>
      <c r="I213" s="39"/>
    </row>
    <row r="214" spans="1:9" s="13" customFormat="1" ht="32.25" customHeight="1" x14ac:dyDescent="0.25">
      <c r="A214" s="21"/>
      <c r="B214" s="40">
        <v>45000</v>
      </c>
      <c r="C214" s="41" t="s">
        <v>220</v>
      </c>
      <c r="D214" s="42" t="s">
        <v>25</v>
      </c>
      <c r="E214" s="43">
        <v>16600</v>
      </c>
      <c r="F214" s="44"/>
      <c r="G214" s="45">
        <f t="shared" si="8"/>
        <v>1945352.72</v>
      </c>
      <c r="I214" s="39"/>
    </row>
    <row r="215" spans="1:9" s="13" customFormat="1" ht="32.25" customHeight="1" x14ac:dyDescent="0.25">
      <c r="A215" s="21"/>
      <c r="B215" s="40">
        <v>45000</v>
      </c>
      <c r="C215" s="41" t="s">
        <v>221</v>
      </c>
      <c r="D215" s="42" t="s">
        <v>25</v>
      </c>
      <c r="E215" s="43">
        <v>1500</v>
      </c>
      <c r="F215" s="44"/>
      <c r="G215" s="45">
        <f t="shared" si="8"/>
        <v>1946852.72</v>
      </c>
      <c r="I215" s="39"/>
    </row>
    <row r="216" spans="1:9" s="13" customFormat="1" ht="32.25" customHeight="1" x14ac:dyDescent="0.25">
      <c r="A216" s="21"/>
      <c r="B216" s="40">
        <v>45000</v>
      </c>
      <c r="C216" s="41" t="s">
        <v>222</v>
      </c>
      <c r="D216" s="42" t="s">
        <v>25</v>
      </c>
      <c r="E216" s="43">
        <v>4600</v>
      </c>
      <c r="F216" s="44"/>
      <c r="G216" s="45">
        <f t="shared" si="8"/>
        <v>1951452.72</v>
      </c>
      <c r="I216" s="39"/>
    </row>
    <row r="217" spans="1:9" s="13" customFormat="1" ht="32.25" customHeight="1" x14ac:dyDescent="0.25">
      <c r="A217" s="21"/>
      <c r="B217" s="40">
        <v>45000</v>
      </c>
      <c r="C217" s="41" t="s">
        <v>223</v>
      </c>
      <c r="D217" s="42" t="s">
        <v>25</v>
      </c>
      <c r="E217" s="43">
        <v>104300</v>
      </c>
      <c r="F217" s="44"/>
      <c r="G217" s="45">
        <f t="shared" si="8"/>
        <v>2055752.72</v>
      </c>
      <c r="I217" s="39"/>
    </row>
    <row r="218" spans="1:9" s="13" customFormat="1" ht="32.25" customHeight="1" x14ac:dyDescent="0.25">
      <c r="A218" s="21"/>
      <c r="B218" s="40">
        <v>45001</v>
      </c>
      <c r="C218" s="41" t="s">
        <v>38</v>
      </c>
      <c r="D218" s="42" t="s">
        <v>25</v>
      </c>
      <c r="E218" s="43">
        <v>56600</v>
      </c>
      <c r="F218" s="44"/>
      <c r="G218" s="45">
        <f t="shared" si="8"/>
        <v>2112352.7199999997</v>
      </c>
      <c r="I218" s="39"/>
    </row>
    <row r="219" spans="1:9" s="13" customFormat="1" ht="32.25" customHeight="1" x14ac:dyDescent="0.25">
      <c r="A219" s="21"/>
      <c r="B219" s="40">
        <v>45001</v>
      </c>
      <c r="C219" s="41" t="s">
        <v>224</v>
      </c>
      <c r="D219" s="42" t="s">
        <v>25</v>
      </c>
      <c r="E219" s="43">
        <v>8000</v>
      </c>
      <c r="F219" s="44"/>
      <c r="G219" s="45">
        <f t="shared" si="8"/>
        <v>2120352.7199999997</v>
      </c>
      <c r="I219" s="39"/>
    </row>
    <row r="220" spans="1:9" s="13" customFormat="1" ht="32.25" customHeight="1" x14ac:dyDescent="0.25">
      <c r="A220" s="21"/>
      <c r="B220" s="40">
        <v>45001</v>
      </c>
      <c r="C220" s="41" t="s">
        <v>225</v>
      </c>
      <c r="D220" s="42" t="s">
        <v>25</v>
      </c>
      <c r="E220" s="43">
        <v>45200</v>
      </c>
      <c r="F220" s="44"/>
      <c r="G220" s="45">
        <f t="shared" si="8"/>
        <v>2165552.7199999997</v>
      </c>
      <c r="I220" s="39"/>
    </row>
    <row r="221" spans="1:9" s="13" customFormat="1" ht="32.25" customHeight="1" x14ac:dyDescent="0.25">
      <c r="A221" s="21"/>
      <c r="B221" s="40">
        <v>45001</v>
      </c>
      <c r="C221" s="41" t="s">
        <v>226</v>
      </c>
      <c r="D221" s="42" t="s">
        <v>25</v>
      </c>
      <c r="E221" s="43">
        <v>6000</v>
      </c>
      <c r="F221" s="44"/>
      <c r="G221" s="45">
        <f t="shared" si="8"/>
        <v>2171552.7199999997</v>
      </c>
      <c r="I221" s="39"/>
    </row>
    <row r="222" spans="1:9" s="13" customFormat="1" ht="32.25" customHeight="1" x14ac:dyDescent="0.25">
      <c r="A222" s="21"/>
      <c r="B222" s="40">
        <v>45001</v>
      </c>
      <c r="C222" s="41" t="s">
        <v>227</v>
      </c>
      <c r="D222" s="42" t="s">
        <v>25</v>
      </c>
      <c r="E222" s="43">
        <v>2000</v>
      </c>
      <c r="F222" s="44"/>
      <c r="G222" s="45">
        <f t="shared" si="8"/>
        <v>2173552.7199999997</v>
      </c>
      <c r="I222" s="39"/>
    </row>
    <row r="223" spans="1:9" s="13" customFormat="1" ht="32.25" customHeight="1" x14ac:dyDescent="0.25">
      <c r="A223" s="21"/>
      <c r="B223" s="40">
        <v>45001</v>
      </c>
      <c r="C223" s="41" t="s">
        <v>228</v>
      </c>
      <c r="D223" s="42" t="s">
        <v>25</v>
      </c>
      <c r="E223" s="43">
        <v>1000</v>
      </c>
      <c r="F223" s="44"/>
      <c r="G223" s="45">
        <f t="shared" si="8"/>
        <v>2174552.7199999997</v>
      </c>
      <c r="I223" s="39"/>
    </row>
    <row r="224" spans="1:9" s="13" customFormat="1" ht="32.25" customHeight="1" x14ac:dyDescent="0.25">
      <c r="A224" s="21"/>
      <c r="B224" s="40">
        <v>45001</v>
      </c>
      <c r="C224" s="41" t="s">
        <v>229</v>
      </c>
      <c r="D224" s="42" t="s">
        <v>25</v>
      </c>
      <c r="E224" s="43">
        <v>2000</v>
      </c>
      <c r="F224" s="44"/>
      <c r="G224" s="45">
        <f t="shared" si="8"/>
        <v>2176552.7199999997</v>
      </c>
      <c r="I224" s="39"/>
    </row>
    <row r="225" spans="1:9" s="13" customFormat="1" ht="32.25" customHeight="1" x14ac:dyDescent="0.25">
      <c r="A225" s="21"/>
      <c r="B225" s="40">
        <v>45001</v>
      </c>
      <c r="C225" s="41" t="s">
        <v>230</v>
      </c>
      <c r="D225" s="42" t="s">
        <v>25</v>
      </c>
      <c r="E225" s="43">
        <v>2000</v>
      </c>
      <c r="F225" s="44"/>
      <c r="G225" s="45">
        <f t="shared" si="8"/>
        <v>2178552.7199999997</v>
      </c>
      <c r="I225" s="39"/>
    </row>
    <row r="226" spans="1:9" s="13" customFormat="1" ht="32.25" customHeight="1" x14ac:dyDescent="0.25">
      <c r="A226" s="21"/>
      <c r="B226" s="40">
        <v>45001</v>
      </c>
      <c r="C226" s="41" t="s">
        <v>231</v>
      </c>
      <c r="D226" s="42" t="s">
        <v>25</v>
      </c>
      <c r="E226" s="43">
        <v>900</v>
      </c>
      <c r="F226" s="44"/>
      <c r="G226" s="45">
        <f t="shared" si="8"/>
        <v>2179452.7199999997</v>
      </c>
      <c r="I226" s="39"/>
    </row>
    <row r="227" spans="1:9" s="13" customFormat="1" ht="32.25" customHeight="1" x14ac:dyDescent="0.25">
      <c r="A227" s="21"/>
      <c r="B227" s="40">
        <v>45001</v>
      </c>
      <c r="C227" s="41" t="s">
        <v>232</v>
      </c>
      <c r="D227" s="42" t="s">
        <v>25</v>
      </c>
      <c r="E227" s="43">
        <v>1500</v>
      </c>
      <c r="F227" s="44"/>
      <c r="G227" s="45">
        <f t="shared" si="8"/>
        <v>2180952.7199999997</v>
      </c>
      <c r="I227" s="39"/>
    </row>
    <row r="228" spans="1:9" s="13" customFormat="1" ht="32.25" customHeight="1" x14ac:dyDescent="0.25">
      <c r="A228" s="21"/>
      <c r="B228" s="40">
        <v>45001</v>
      </c>
      <c r="C228" s="41" t="s">
        <v>233</v>
      </c>
      <c r="D228" s="42" t="s">
        <v>25</v>
      </c>
      <c r="E228" s="43">
        <v>1000</v>
      </c>
      <c r="F228" s="44"/>
      <c r="G228" s="45">
        <f t="shared" si="8"/>
        <v>2181952.7199999997</v>
      </c>
      <c r="I228" s="39"/>
    </row>
    <row r="229" spans="1:9" s="13" customFormat="1" ht="32.25" customHeight="1" x14ac:dyDescent="0.25">
      <c r="A229" s="21"/>
      <c r="B229" s="40">
        <v>45001</v>
      </c>
      <c r="C229" s="41" t="s">
        <v>234</v>
      </c>
      <c r="D229" s="42" t="s">
        <v>25</v>
      </c>
      <c r="E229" s="43">
        <v>1000</v>
      </c>
      <c r="F229" s="44"/>
      <c r="G229" s="45">
        <f t="shared" si="8"/>
        <v>2182952.7199999997</v>
      </c>
      <c r="I229" s="39"/>
    </row>
    <row r="230" spans="1:9" s="13" customFormat="1" ht="32.25" customHeight="1" x14ac:dyDescent="0.25">
      <c r="A230" s="21"/>
      <c r="B230" s="40">
        <v>45001</v>
      </c>
      <c r="C230" s="41" t="s">
        <v>235</v>
      </c>
      <c r="D230" s="42" t="s">
        <v>25</v>
      </c>
      <c r="E230" s="43">
        <v>1000</v>
      </c>
      <c r="F230" s="44"/>
      <c r="G230" s="45">
        <f t="shared" si="8"/>
        <v>2183952.7199999997</v>
      </c>
      <c r="I230" s="39"/>
    </row>
    <row r="231" spans="1:9" s="13" customFormat="1" ht="32.25" customHeight="1" x14ac:dyDescent="0.25">
      <c r="A231" s="21"/>
      <c r="B231" s="40">
        <v>45001</v>
      </c>
      <c r="C231" s="41" t="s">
        <v>236</v>
      </c>
      <c r="D231" s="42" t="s">
        <v>237</v>
      </c>
      <c r="E231" s="43"/>
      <c r="F231" s="44">
        <v>182059.6</v>
      </c>
      <c r="G231" s="45">
        <f>+G230-F231</f>
        <v>2001893.1199999996</v>
      </c>
      <c r="I231" s="39"/>
    </row>
    <row r="232" spans="1:9" s="13" customFormat="1" ht="32.25" customHeight="1" x14ac:dyDescent="0.25">
      <c r="A232" s="21"/>
      <c r="B232" s="40">
        <v>45001</v>
      </c>
      <c r="C232" s="41" t="s">
        <v>238</v>
      </c>
      <c r="D232" s="42" t="s">
        <v>25</v>
      </c>
      <c r="E232" s="43">
        <v>213200</v>
      </c>
      <c r="F232" s="44"/>
      <c r="G232" s="45">
        <f t="shared" ref="G232:G244" si="9">+G231+E232</f>
        <v>2215093.1199999996</v>
      </c>
      <c r="I232" s="39"/>
    </row>
    <row r="233" spans="1:9" s="13" customFormat="1" ht="32.25" customHeight="1" x14ac:dyDescent="0.25">
      <c r="A233" s="21"/>
      <c r="B233" s="40">
        <v>45001</v>
      </c>
      <c r="C233" s="41" t="s">
        <v>239</v>
      </c>
      <c r="D233" s="42" t="s">
        <v>25</v>
      </c>
      <c r="E233" s="43">
        <v>1900</v>
      </c>
      <c r="F233" s="44"/>
      <c r="G233" s="45">
        <f t="shared" si="9"/>
        <v>2216993.1199999996</v>
      </c>
      <c r="I233" s="39"/>
    </row>
    <row r="234" spans="1:9" s="13" customFormat="1" ht="32.25" customHeight="1" x14ac:dyDescent="0.25">
      <c r="A234" s="21"/>
      <c r="B234" s="40">
        <v>45001</v>
      </c>
      <c r="C234" s="41" t="s">
        <v>240</v>
      </c>
      <c r="D234" s="42" t="s">
        <v>25</v>
      </c>
      <c r="E234" s="43">
        <v>46400</v>
      </c>
      <c r="F234" s="44"/>
      <c r="G234" s="45">
        <f t="shared" si="9"/>
        <v>2263393.1199999996</v>
      </c>
      <c r="I234" s="39"/>
    </row>
    <row r="235" spans="1:9" s="13" customFormat="1" ht="32.25" customHeight="1" x14ac:dyDescent="0.25">
      <c r="A235" s="21"/>
      <c r="B235" s="40">
        <v>45001</v>
      </c>
      <c r="C235" s="41" t="s">
        <v>241</v>
      </c>
      <c r="D235" s="42" t="s">
        <v>25</v>
      </c>
      <c r="E235" s="43">
        <v>466300</v>
      </c>
      <c r="F235" s="44"/>
      <c r="G235" s="45">
        <f t="shared" si="9"/>
        <v>2729693.1199999996</v>
      </c>
      <c r="I235" s="39"/>
    </row>
    <row r="236" spans="1:9" s="13" customFormat="1" ht="32.25" customHeight="1" x14ac:dyDescent="0.25">
      <c r="A236" s="21"/>
      <c r="B236" s="40">
        <v>45001</v>
      </c>
      <c r="C236" s="41" t="s">
        <v>242</v>
      </c>
      <c r="D236" s="42" t="s">
        <v>25</v>
      </c>
      <c r="E236" s="43">
        <v>4100</v>
      </c>
      <c r="F236" s="44"/>
      <c r="G236" s="45">
        <f t="shared" si="9"/>
        <v>2733793.1199999996</v>
      </c>
      <c r="I236" s="39"/>
    </row>
    <row r="237" spans="1:9" s="13" customFormat="1" ht="32.25" customHeight="1" x14ac:dyDescent="0.25">
      <c r="A237" s="21"/>
      <c r="B237" s="40">
        <v>45001</v>
      </c>
      <c r="C237" s="41" t="s">
        <v>243</v>
      </c>
      <c r="D237" s="42" t="s">
        <v>25</v>
      </c>
      <c r="E237" s="43">
        <v>7200</v>
      </c>
      <c r="F237" s="44"/>
      <c r="G237" s="45">
        <f t="shared" si="9"/>
        <v>2740993.1199999996</v>
      </c>
      <c r="I237" s="39"/>
    </row>
    <row r="238" spans="1:9" s="13" customFormat="1" ht="32.25" customHeight="1" x14ac:dyDescent="0.25">
      <c r="A238" s="21"/>
      <c r="B238" s="40">
        <v>45001</v>
      </c>
      <c r="C238" s="41" t="s">
        <v>244</v>
      </c>
      <c r="D238" s="42" t="s">
        <v>25</v>
      </c>
      <c r="E238" s="43">
        <v>11200</v>
      </c>
      <c r="F238" s="44"/>
      <c r="G238" s="45">
        <f t="shared" si="9"/>
        <v>2752193.1199999996</v>
      </c>
      <c r="I238" s="39"/>
    </row>
    <row r="239" spans="1:9" s="13" customFormat="1" ht="32.25" customHeight="1" x14ac:dyDescent="0.25">
      <c r="A239" s="21"/>
      <c r="B239" s="40">
        <v>45001</v>
      </c>
      <c r="C239" s="41" t="s">
        <v>141</v>
      </c>
      <c r="D239" s="42" t="s">
        <v>25</v>
      </c>
      <c r="E239" s="43">
        <v>35100</v>
      </c>
      <c r="F239" s="44"/>
      <c r="G239" s="45">
        <f t="shared" si="9"/>
        <v>2787293.1199999996</v>
      </c>
      <c r="I239" s="39"/>
    </row>
    <row r="240" spans="1:9" s="13" customFormat="1" ht="32.25" customHeight="1" x14ac:dyDescent="0.25">
      <c r="A240" s="21"/>
      <c r="B240" s="40">
        <v>45002</v>
      </c>
      <c r="C240" s="41" t="s">
        <v>245</v>
      </c>
      <c r="D240" s="42" t="s">
        <v>25</v>
      </c>
      <c r="E240" s="43">
        <v>38800</v>
      </c>
      <c r="F240" s="44"/>
      <c r="G240" s="45">
        <f t="shared" si="9"/>
        <v>2826093.1199999996</v>
      </c>
      <c r="I240" s="39"/>
    </row>
    <row r="241" spans="1:9" s="13" customFormat="1" ht="32.25" customHeight="1" x14ac:dyDescent="0.25">
      <c r="A241" s="21"/>
      <c r="B241" s="40">
        <v>45002</v>
      </c>
      <c r="C241" s="41" t="s">
        <v>246</v>
      </c>
      <c r="D241" s="42" t="s">
        <v>25</v>
      </c>
      <c r="E241" s="43">
        <v>73500</v>
      </c>
      <c r="F241" s="44"/>
      <c r="G241" s="45">
        <f t="shared" si="9"/>
        <v>2899593.1199999996</v>
      </c>
      <c r="I241" s="39"/>
    </row>
    <row r="242" spans="1:9" s="13" customFormat="1" ht="32.25" customHeight="1" x14ac:dyDescent="0.25">
      <c r="A242" s="21"/>
      <c r="B242" s="40">
        <v>45002</v>
      </c>
      <c r="C242" s="41" t="s">
        <v>247</v>
      </c>
      <c r="D242" s="42" t="s">
        <v>25</v>
      </c>
      <c r="E242" s="43">
        <v>215800</v>
      </c>
      <c r="F242" s="44"/>
      <c r="G242" s="45">
        <f t="shared" si="9"/>
        <v>3115393.1199999996</v>
      </c>
      <c r="I242" s="39"/>
    </row>
    <row r="243" spans="1:9" s="13" customFormat="1" ht="32.25" customHeight="1" x14ac:dyDescent="0.25">
      <c r="A243" s="21"/>
      <c r="B243" s="40">
        <v>45002</v>
      </c>
      <c r="C243" s="41" t="s">
        <v>248</v>
      </c>
      <c r="D243" s="42" t="s">
        <v>25</v>
      </c>
      <c r="E243" s="43">
        <v>342200</v>
      </c>
      <c r="F243" s="44"/>
      <c r="G243" s="45">
        <f t="shared" si="9"/>
        <v>3457593.1199999996</v>
      </c>
      <c r="I243" s="39"/>
    </row>
    <row r="244" spans="1:9" s="13" customFormat="1" ht="32.25" customHeight="1" x14ac:dyDescent="0.25">
      <c r="A244" s="21"/>
      <c r="B244" s="40">
        <v>45002</v>
      </c>
      <c r="C244" s="41" t="s">
        <v>249</v>
      </c>
      <c r="D244" s="42" t="s">
        <v>25</v>
      </c>
      <c r="E244" s="43">
        <v>1800</v>
      </c>
      <c r="F244" s="44"/>
      <c r="G244" s="45">
        <f t="shared" si="9"/>
        <v>3459393.1199999996</v>
      </c>
      <c r="I244" s="39"/>
    </row>
    <row r="245" spans="1:9" s="13" customFormat="1" ht="32.25" customHeight="1" x14ac:dyDescent="0.25">
      <c r="A245" s="21"/>
      <c r="B245" s="40">
        <v>45002</v>
      </c>
      <c r="C245" s="41" t="s">
        <v>250</v>
      </c>
      <c r="D245" s="42" t="s">
        <v>50</v>
      </c>
      <c r="E245" s="43"/>
      <c r="F245" s="44">
        <v>5930883.3600000003</v>
      </c>
      <c r="G245" s="45">
        <f>+G244-F245</f>
        <v>-2471490.2400000007</v>
      </c>
      <c r="I245" s="39"/>
    </row>
    <row r="246" spans="1:9" s="13" customFormat="1" ht="32.25" customHeight="1" x14ac:dyDescent="0.25">
      <c r="A246" s="21"/>
      <c r="B246" s="40">
        <v>45002</v>
      </c>
      <c r="C246" s="41" t="s">
        <v>251</v>
      </c>
      <c r="D246" s="42" t="s">
        <v>50</v>
      </c>
      <c r="E246" s="43"/>
      <c r="F246" s="44">
        <v>65000</v>
      </c>
      <c r="G246" s="45">
        <f>+G245-F246</f>
        <v>-2536490.2400000007</v>
      </c>
      <c r="I246" s="39"/>
    </row>
    <row r="247" spans="1:9" s="13" customFormat="1" ht="32.25" customHeight="1" x14ac:dyDescent="0.25">
      <c r="A247" s="21"/>
      <c r="B247" s="40">
        <v>45002</v>
      </c>
      <c r="C247" s="41" t="s">
        <v>252</v>
      </c>
      <c r="D247" s="42" t="s">
        <v>25</v>
      </c>
      <c r="E247" s="43">
        <v>4900</v>
      </c>
      <c r="F247" s="44"/>
      <c r="G247" s="45">
        <f t="shared" ref="G247:G271" si="10">+G246+E247</f>
        <v>-2531590.2400000007</v>
      </c>
      <c r="I247" s="39"/>
    </row>
    <row r="248" spans="1:9" s="13" customFormat="1" ht="32.25" customHeight="1" x14ac:dyDescent="0.25">
      <c r="A248" s="21"/>
      <c r="B248" s="40">
        <v>45002</v>
      </c>
      <c r="C248" s="41" t="s">
        <v>253</v>
      </c>
      <c r="D248" s="42" t="s">
        <v>25</v>
      </c>
      <c r="E248" s="43">
        <v>33300</v>
      </c>
      <c r="F248" s="44"/>
      <c r="G248" s="45">
        <f t="shared" si="10"/>
        <v>-2498290.2400000007</v>
      </c>
      <c r="I248" s="39"/>
    </row>
    <row r="249" spans="1:9" s="13" customFormat="1" ht="32.25" customHeight="1" x14ac:dyDescent="0.25">
      <c r="A249" s="21"/>
      <c r="B249" s="40">
        <v>45002</v>
      </c>
      <c r="C249" s="41" t="s">
        <v>253</v>
      </c>
      <c r="D249" s="42" t="s">
        <v>25</v>
      </c>
      <c r="E249" s="43">
        <v>400</v>
      </c>
      <c r="F249" s="44"/>
      <c r="G249" s="45">
        <f t="shared" si="10"/>
        <v>-2497890.2400000007</v>
      </c>
      <c r="I249" s="39"/>
    </row>
    <row r="250" spans="1:9" s="13" customFormat="1" ht="32.25" customHeight="1" x14ac:dyDescent="0.25">
      <c r="A250" s="21"/>
      <c r="B250" s="40">
        <v>45002</v>
      </c>
      <c r="C250" s="41" t="s">
        <v>141</v>
      </c>
      <c r="D250" s="42" t="s">
        <v>25</v>
      </c>
      <c r="E250" s="43">
        <v>900</v>
      </c>
      <c r="F250" s="44"/>
      <c r="G250" s="45">
        <f t="shared" si="10"/>
        <v>-2496990.2400000007</v>
      </c>
      <c r="I250" s="39"/>
    </row>
    <row r="251" spans="1:9" s="13" customFormat="1" ht="32.25" customHeight="1" x14ac:dyDescent="0.25">
      <c r="A251" s="21"/>
      <c r="B251" s="40">
        <v>45002</v>
      </c>
      <c r="C251" s="41" t="s">
        <v>38</v>
      </c>
      <c r="D251" s="42" t="s">
        <v>25</v>
      </c>
      <c r="E251" s="43">
        <v>900</v>
      </c>
      <c r="F251" s="44"/>
      <c r="G251" s="45">
        <f t="shared" si="10"/>
        <v>-2496090.2400000007</v>
      </c>
      <c r="I251" s="39"/>
    </row>
    <row r="252" spans="1:9" s="13" customFormat="1" ht="32.25" customHeight="1" x14ac:dyDescent="0.25">
      <c r="A252" s="21"/>
      <c r="B252" s="40">
        <v>45002</v>
      </c>
      <c r="C252" s="41" t="s">
        <v>186</v>
      </c>
      <c r="D252" s="42" t="s">
        <v>25</v>
      </c>
      <c r="E252" s="43">
        <v>900</v>
      </c>
      <c r="F252" s="44"/>
      <c r="G252" s="45">
        <f t="shared" si="10"/>
        <v>-2495190.2400000007</v>
      </c>
      <c r="I252" s="39"/>
    </row>
    <row r="253" spans="1:9" s="13" customFormat="1" ht="32.25" customHeight="1" x14ac:dyDescent="0.25">
      <c r="A253" s="21"/>
      <c r="B253" s="40">
        <v>45002</v>
      </c>
      <c r="C253" s="41" t="s">
        <v>142</v>
      </c>
      <c r="D253" s="42" t="s">
        <v>25</v>
      </c>
      <c r="E253" s="43">
        <v>900</v>
      </c>
      <c r="F253" s="44"/>
      <c r="G253" s="45">
        <f t="shared" si="10"/>
        <v>-2494290.2400000007</v>
      </c>
      <c r="I253" s="39"/>
    </row>
    <row r="254" spans="1:9" s="13" customFormat="1" ht="32.25" customHeight="1" x14ac:dyDescent="0.25">
      <c r="A254" s="21"/>
      <c r="B254" s="40">
        <v>45002</v>
      </c>
      <c r="C254" s="41" t="s">
        <v>34</v>
      </c>
      <c r="D254" s="42" t="s">
        <v>25</v>
      </c>
      <c r="E254" s="43">
        <v>1400</v>
      </c>
      <c r="F254" s="44"/>
      <c r="G254" s="45">
        <f t="shared" si="10"/>
        <v>-2492890.2400000007</v>
      </c>
      <c r="I254" s="39"/>
    </row>
    <row r="255" spans="1:9" s="13" customFormat="1" ht="32.25" customHeight="1" x14ac:dyDescent="0.25">
      <c r="A255" s="21"/>
      <c r="B255" s="40">
        <v>45005</v>
      </c>
      <c r="C255" s="41" t="s">
        <v>254</v>
      </c>
      <c r="D255" s="42" t="s">
        <v>25</v>
      </c>
      <c r="E255" s="43">
        <v>1500</v>
      </c>
      <c r="F255" s="44"/>
      <c r="G255" s="45">
        <f t="shared" si="10"/>
        <v>-2491390.2400000007</v>
      </c>
      <c r="I255" s="39"/>
    </row>
    <row r="256" spans="1:9" s="13" customFormat="1" ht="32.25" customHeight="1" x14ac:dyDescent="0.25">
      <c r="A256" s="21"/>
      <c r="B256" s="40">
        <v>45005</v>
      </c>
      <c r="C256" s="41" t="s">
        <v>255</v>
      </c>
      <c r="D256" s="42" t="s">
        <v>25</v>
      </c>
      <c r="E256" s="43">
        <v>2000</v>
      </c>
      <c r="F256" s="44"/>
      <c r="G256" s="45">
        <f t="shared" si="10"/>
        <v>-2489390.2400000007</v>
      </c>
      <c r="I256" s="39"/>
    </row>
    <row r="257" spans="1:9" s="13" customFormat="1" ht="32.25" customHeight="1" x14ac:dyDescent="0.25">
      <c r="A257" s="21"/>
      <c r="B257" s="40">
        <v>45005</v>
      </c>
      <c r="C257" s="41" t="s">
        <v>256</v>
      </c>
      <c r="D257" s="42" t="s">
        <v>257</v>
      </c>
      <c r="E257" s="43">
        <v>3000</v>
      </c>
      <c r="F257" s="44"/>
      <c r="G257" s="45">
        <f t="shared" si="10"/>
        <v>-2486390.2400000007</v>
      </c>
      <c r="I257" s="39"/>
    </row>
    <row r="258" spans="1:9" s="13" customFormat="1" ht="32.25" customHeight="1" x14ac:dyDescent="0.25">
      <c r="A258" s="21"/>
      <c r="B258" s="40">
        <v>45005</v>
      </c>
      <c r="C258" s="41" t="s">
        <v>258</v>
      </c>
      <c r="D258" s="42" t="s">
        <v>25</v>
      </c>
      <c r="E258" s="43">
        <v>1000</v>
      </c>
      <c r="F258" s="44"/>
      <c r="G258" s="45">
        <f t="shared" si="10"/>
        <v>-2485390.2400000007</v>
      </c>
      <c r="I258" s="39"/>
    </row>
    <row r="259" spans="1:9" s="13" customFormat="1" ht="32.25" customHeight="1" x14ac:dyDescent="0.25">
      <c r="A259" s="21"/>
      <c r="B259" s="40">
        <v>45005</v>
      </c>
      <c r="C259" s="41" t="s">
        <v>259</v>
      </c>
      <c r="D259" s="42" t="s">
        <v>25</v>
      </c>
      <c r="E259" s="43">
        <v>1000</v>
      </c>
      <c r="F259" s="44"/>
      <c r="G259" s="45">
        <f t="shared" si="10"/>
        <v>-2484390.2400000007</v>
      </c>
      <c r="I259" s="39"/>
    </row>
    <row r="260" spans="1:9" s="13" customFormat="1" ht="32.25" customHeight="1" x14ac:dyDescent="0.25">
      <c r="A260" s="21"/>
      <c r="B260" s="40">
        <v>45005</v>
      </c>
      <c r="C260" s="41" t="s">
        <v>260</v>
      </c>
      <c r="D260" s="42" t="s">
        <v>25</v>
      </c>
      <c r="E260" s="43">
        <v>450</v>
      </c>
      <c r="F260" s="44"/>
      <c r="G260" s="45">
        <f t="shared" si="10"/>
        <v>-2483940.2400000007</v>
      </c>
      <c r="I260" s="39"/>
    </row>
    <row r="261" spans="1:9" s="13" customFormat="1" ht="32.25" customHeight="1" x14ac:dyDescent="0.25">
      <c r="A261" s="21"/>
      <c r="B261" s="40">
        <v>45005</v>
      </c>
      <c r="C261" s="41" t="s">
        <v>261</v>
      </c>
      <c r="D261" s="42" t="s">
        <v>25</v>
      </c>
      <c r="E261" s="43">
        <v>23100</v>
      </c>
      <c r="F261" s="44"/>
      <c r="G261" s="45">
        <f t="shared" si="10"/>
        <v>-2460840.2400000007</v>
      </c>
      <c r="I261" s="39"/>
    </row>
    <row r="262" spans="1:9" s="13" customFormat="1" ht="32.25" customHeight="1" x14ac:dyDescent="0.25">
      <c r="A262" s="21"/>
      <c r="B262" s="40">
        <v>45005</v>
      </c>
      <c r="C262" s="41" t="s">
        <v>262</v>
      </c>
      <c r="D262" s="42" t="s">
        <v>25</v>
      </c>
      <c r="E262" s="43">
        <v>10400</v>
      </c>
      <c r="F262" s="44"/>
      <c r="G262" s="45">
        <f t="shared" si="10"/>
        <v>-2450440.2400000007</v>
      </c>
      <c r="I262" s="39"/>
    </row>
    <row r="263" spans="1:9" s="13" customFormat="1" ht="32.25" customHeight="1" x14ac:dyDescent="0.25">
      <c r="A263" s="21"/>
      <c r="B263" s="40">
        <v>45005</v>
      </c>
      <c r="C263" s="41" t="s">
        <v>263</v>
      </c>
      <c r="D263" s="42" t="s">
        <v>25</v>
      </c>
      <c r="E263" s="43">
        <v>9600</v>
      </c>
      <c r="F263" s="44"/>
      <c r="G263" s="45">
        <f t="shared" si="10"/>
        <v>-2440840.2400000007</v>
      </c>
      <c r="I263" s="39"/>
    </row>
    <row r="264" spans="1:9" s="13" customFormat="1" ht="32.25" customHeight="1" x14ac:dyDescent="0.25">
      <c r="A264" s="21"/>
      <c r="B264" s="40">
        <v>45005</v>
      </c>
      <c r="C264" s="41" t="s">
        <v>264</v>
      </c>
      <c r="D264" s="42" t="s">
        <v>25</v>
      </c>
      <c r="E264" s="43">
        <v>4800</v>
      </c>
      <c r="F264" s="44"/>
      <c r="G264" s="45">
        <f t="shared" si="10"/>
        <v>-2436040.2400000007</v>
      </c>
      <c r="I264" s="39"/>
    </row>
    <row r="265" spans="1:9" s="13" customFormat="1" ht="32.25" customHeight="1" x14ac:dyDescent="0.25">
      <c r="A265" s="21"/>
      <c r="B265" s="40">
        <v>45005</v>
      </c>
      <c r="C265" s="41" t="s">
        <v>265</v>
      </c>
      <c r="D265" s="42" t="s">
        <v>25</v>
      </c>
      <c r="E265" s="43">
        <v>3000</v>
      </c>
      <c r="F265" s="44"/>
      <c r="G265" s="45">
        <f t="shared" si="10"/>
        <v>-2433040.2400000007</v>
      </c>
      <c r="I265" s="39"/>
    </row>
    <row r="266" spans="1:9" s="13" customFormat="1" ht="32.25" customHeight="1" x14ac:dyDescent="0.25">
      <c r="A266" s="21"/>
      <c r="B266" s="40">
        <v>45005</v>
      </c>
      <c r="C266" s="41" t="s">
        <v>266</v>
      </c>
      <c r="D266" s="42" t="s">
        <v>25</v>
      </c>
      <c r="E266" s="43">
        <v>1000</v>
      </c>
      <c r="F266" s="44"/>
      <c r="G266" s="45">
        <f t="shared" si="10"/>
        <v>-2432040.2400000007</v>
      </c>
      <c r="I266" s="39"/>
    </row>
    <row r="267" spans="1:9" s="13" customFormat="1" ht="32.25" customHeight="1" x14ac:dyDescent="0.25">
      <c r="A267" s="21"/>
      <c r="B267" s="40">
        <v>45005</v>
      </c>
      <c r="C267" s="41" t="s">
        <v>267</v>
      </c>
      <c r="D267" s="42" t="s">
        <v>25</v>
      </c>
      <c r="E267" s="43">
        <v>5250</v>
      </c>
      <c r="F267" s="44"/>
      <c r="G267" s="45">
        <f t="shared" si="10"/>
        <v>-2426790.2400000007</v>
      </c>
      <c r="I267" s="39"/>
    </row>
    <row r="268" spans="1:9" s="13" customFormat="1" ht="32.25" customHeight="1" x14ac:dyDescent="0.25">
      <c r="A268" s="21"/>
      <c r="B268" s="40">
        <v>45005</v>
      </c>
      <c r="C268" s="41" t="s">
        <v>268</v>
      </c>
      <c r="D268" s="42" t="s">
        <v>25</v>
      </c>
      <c r="E268" s="43">
        <v>4937.5</v>
      </c>
      <c r="F268" s="44"/>
      <c r="G268" s="45">
        <f t="shared" si="10"/>
        <v>-2421852.7400000007</v>
      </c>
      <c r="I268" s="39"/>
    </row>
    <row r="269" spans="1:9" s="13" customFormat="1" ht="32.25" customHeight="1" x14ac:dyDescent="0.25">
      <c r="A269" s="21"/>
      <c r="B269" s="40">
        <v>45005</v>
      </c>
      <c r="C269" s="41" t="s">
        <v>269</v>
      </c>
      <c r="D269" s="42" t="s">
        <v>25</v>
      </c>
      <c r="E269" s="43">
        <v>5437.5</v>
      </c>
      <c r="F269" s="44"/>
      <c r="G269" s="45">
        <f t="shared" si="10"/>
        <v>-2416415.2400000007</v>
      </c>
      <c r="I269" s="39"/>
    </row>
    <row r="270" spans="1:9" s="13" customFormat="1" ht="32.25" customHeight="1" x14ac:dyDescent="0.25">
      <c r="A270" s="21"/>
      <c r="B270" s="40">
        <v>45005</v>
      </c>
      <c r="C270" s="41" t="s">
        <v>270</v>
      </c>
      <c r="D270" s="42" t="s">
        <v>25</v>
      </c>
      <c r="E270" s="43">
        <v>7687.5</v>
      </c>
      <c r="F270" s="44"/>
      <c r="G270" s="45">
        <f t="shared" si="10"/>
        <v>-2408727.7400000007</v>
      </c>
      <c r="I270" s="39"/>
    </row>
    <row r="271" spans="1:9" s="13" customFormat="1" ht="32.25" customHeight="1" x14ac:dyDescent="0.25">
      <c r="A271" s="21"/>
      <c r="B271" s="40">
        <v>45005</v>
      </c>
      <c r="C271" s="41" t="s">
        <v>271</v>
      </c>
      <c r="D271" s="42" t="s">
        <v>25</v>
      </c>
      <c r="E271" s="43">
        <v>10750</v>
      </c>
      <c r="F271" s="44"/>
      <c r="G271" s="45">
        <f t="shared" si="10"/>
        <v>-2397977.7400000007</v>
      </c>
      <c r="I271" s="39"/>
    </row>
    <row r="272" spans="1:9" s="13" customFormat="1" ht="32.25" customHeight="1" x14ac:dyDescent="0.25">
      <c r="A272" s="21"/>
      <c r="B272" s="40">
        <v>45005</v>
      </c>
      <c r="C272" s="41" t="s">
        <v>272</v>
      </c>
      <c r="D272" s="42" t="s">
        <v>273</v>
      </c>
      <c r="E272" s="43"/>
      <c r="F272" s="44">
        <v>21217.82</v>
      </c>
      <c r="G272" s="45">
        <f>+G271-F272</f>
        <v>-2419195.5600000005</v>
      </c>
      <c r="I272" s="39"/>
    </row>
    <row r="273" spans="1:9" s="13" customFormat="1" ht="32.25" customHeight="1" x14ac:dyDescent="0.25">
      <c r="A273" s="21"/>
      <c r="B273" s="40">
        <v>45005</v>
      </c>
      <c r="C273" s="41" t="s">
        <v>38</v>
      </c>
      <c r="D273" s="42" t="s">
        <v>25</v>
      </c>
      <c r="E273" s="43">
        <v>2800</v>
      </c>
      <c r="F273" s="44"/>
      <c r="G273" s="45">
        <f t="shared" ref="G273:G287" si="11">+G272+E273</f>
        <v>-2416395.5600000005</v>
      </c>
      <c r="I273" s="39"/>
    </row>
    <row r="274" spans="1:9" s="13" customFormat="1" ht="32.25" customHeight="1" x14ac:dyDescent="0.25">
      <c r="A274" s="21"/>
      <c r="B274" s="40">
        <v>45005</v>
      </c>
      <c r="C274" s="41" t="s">
        <v>72</v>
      </c>
      <c r="D274" s="42" t="s">
        <v>25</v>
      </c>
      <c r="E274" s="43">
        <v>35100</v>
      </c>
      <c r="F274" s="44"/>
      <c r="G274" s="45">
        <f t="shared" si="11"/>
        <v>-2381295.5600000005</v>
      </c>
      <c r="I274" s="39"/>
    </row>
    <row r="275" spans="1:9" s="13" customFormat="1" ht="32.25" customHeight="1" x14ac:dyDescent="0.25">
      <c r="A275" s="21"/>
      <c r="B275" s="40">
        <v>45005</v>
      </c>
      <c r="C275" s="41" t="s">
        <v>187</v>
      </c>
      <c r="D275" s="42" t="s">
        <v>25</v>
      </c>
      <c r="E275" s="43">
        <v>62700</v>
      </c>
      <c r="F275" s="44"/>
      <c r="G275" s="45">
        <f t="shared" si="11"/>
        <v>-2318595.5600000005</v>
      </c>
      <c r="I275" s="39"/>
    </row>
    <row r="276" spans="1:9" s="13" customFormat="1" ht="32.25" customHeight="1" x14ac:dyDescent="0.25">
      <c r="A276" s="21"/>
      <c r="B276" s="40">
        <v>45005</v>
      </c>
      <c r="C276" s="41" t="s">
        <v>96</v>
      </c>
      <c r="D276" s="42" t="s">
        <v>25</v>
      </c>
      <c r="E276" s="43">
        <v>900</v>
      </c>
      <c r="F276" s="44"/>
      <c r="G276" s="45">
        <f t="shared" si="11"/>
        <v>-2317695.5600000005</v>
      </c>
      <c r="I276" s="39"/>
    </row>
    <row r="277" spans="1:9" s="13" customFormat="1" ht="32.25" customHeight="1" x14ac:dyDescent="0.25">
      <c r="A277" s="21"/>
      <c r="B277" s="40">
        <v>45005</v>
      </c>
      <c r="C277" s="41" t="s">
        <v>274</v>
      </c>
      <c r="D277" s="42" t="s">
        <v>25</v>
      </c>
      <c r="E277" s="43">
        <v>7200</v>
      </c>
      <c r="F277" s="44"/>
      <c r="G277" s="45">
        <f t="shared" si="11"/>
        <v>-2310495.5600000005</v>
      </c>
      <c r="I277" s="39"/>
    </row>
    <row r="278" spans="1:9" s="13" customFormat="1" ht="32.25" customHeight="1" x14ac:dyDescent="0.25">
      <c r="A278" s="21"/>
      <c r="B278" s="40">
        <v>45005</v>
      </c>
      <c r="C278" s="41" t="s">
        <v>275</v>
      </c>
      <c r="D278" s="42" t="s">
        <v>25</v>
      </c>
      <c r="E278" s="43">
        <v>2600</v>
      </c>
      <c r="F278" s="44"/>
      <c r="G278" s="45">
        <f t="shared" si="11"/>
        <v>-2307895.5600000005</v>
      </c>
      <c r="I278" s="39"/>
    </row>
    <row r="279" spans="1:9" s="13" customFormat="1" ht="32.25" customHeight="1" x14ac:dyDescent="0.25">
      <c r="A279" s="21"/>
      <c r="B279" s="40">
        <v>45006</v>
      </c>
      <c r="C279" s="41" t="s">
        <v>276</v>
      </c>
      <c r="D279" s="42" t="s">
        <v>25</v>
      </c>
      <c r="E279" s="43">
        <v>211500</v>
      </c>
      <c r="F279" s="44"/>
      <c r="G279" s="45">
        <f t="shared" si="11"/>
        <v>-2096395.5600000005</v>
      </c>
      <c r="I279" s="39"/>
    </row>
    <row r="280" spans="1:9" s="13" customFormat="1" ht="32.25" customHeight="1" x14ac:dyDescent="0.25">
      <c r="A280" s="21"/>
      <c r="B280" s="40">
        <v>45006</v>
      </c>
      <c r="C280" s="41" t="s">
        <v>277</v>
      </c>
      <c r="D280" s="42" t="s">
        <v>25</v>
      </c>
      <c r="E280" s="43">
        <v>41800</v>
      </c>
      <c r="F280" s="44"/>
      <c r="G280" s="45">
        <f t="shared" si="11"/>
        <v>-2054595.5600000005</v>
      </c>
      <c r="I280" s="39"/>
    </row>
    <row r="281" spans="1:9" s="13" customFormat="1" ht="32.25" customHeight="1" x14ac:dyDescent="0.25">
      <c r="A281" s="21"/>
      <c r="B281" s="40">
        <v>45006</v>
      </c>
      <c r="C281" s="41" t="s">
        <v>278</v>
      </c>
      <c r="D281" s="42" t="s">
        <v>25</v>
      </c>
      <c r="E281" s="43">
        <v>500</v>
      </c>
      <c r="F281" s="44"/>
      <c r="G281" s="45">
        <f t="shared" si="11"/>
        <v>-2054095.5600000005</v>
      </c>
      <c r="I281" s="39"/>
    </row>
    <row r="282" spans="1:9" s="13" customFormat="1" ht="32.25" customHeight="1" x14ac:dyDescent="0.25">
      <c r="A282" s="21"/>
      <c r="B282" s="40">
        <v>45006</v>
      </c>
      <c r="C282" s="41" t="s">
        <v>279</v>
      </c>
      <c r="D282" s="42" t="s">
        <v>25</v>
      </c>
      <c r="E282" s="43">
        <v>500</v>
      </c>
      <c r="F282" s="44"/>
      <c r="G282" s="45">
        <f t="shared" si="11"/>
        <v>-2053595.5600000005</v>
      </c>
      <c r="I282" s="39"/>
    </row>
    <row r="283" spans="1:9" s="13" customFormat="1" ht="32.25" customHeight="1" x14ac:dyDescent="0.25">
      <c r="A283" s="21"/>
      <c r="B283" s="40">
        <v>45006</v>
      </c>
      <c r="C283" s="41" t="s">
        <v>280</v>
      </c>
      <c r="D283" s="42" t="s">
        <v>25</v>
      </c>
      <c r="E283" s="43">
        <v>452600</v>
      </c>
      <c r="F283" s="44"/>
      <c r="G283" s="45">
        <f t="shared" si="11"/>
        <v>-1600995.5600000005</v>
      </c>
      <c r="I283" s="39"/>
    </row>
    <row r="284" spans="1:9" s="13" customFormat="1" ht="32.25" customHeight="1" x14ac:dyDescent="0.25">
      <c r="A284" s="21"/>
      <c r="B284" s="40">
        <v>45006</v>
      </c>
      <c r="C284" s="41" t="s">
        <v>281</v>
      </c>
      <c r="D284" s="42" t="s">
        <v>25</v>
      </c>
      <c r="E284" s="43">
        <v>100000</v>
      </c>
      <c r="F284" s="44"/>
      <c r="G284" s="45">
        <f t="shared" si="11"/>
        <v>-1500995.5600000005</v>
      </c>
      <c r="I284" s="39"/>
    </row>
    <row r="285" spans="1:9" s="13" customFormat="1" ht="32.25" customHeight="1" x14ac:dyDescent="0.25">
      <c r="A285" s="21"/>
      <c r="B285" s="40">
        <v>45006</v>
      </c>
      <c r="C285" s="41" t="s">
        <v>282</v>
      </c>
      <c r="D285" s="42" t="s">
        <v>25</v>
      </c>
      <c r="E285" s="43">
        <v>8700</v>
      </c>
      <c r="F285" s="44"/>
      <c r="G285" s="45">
        <f t="shared" si="11"/>
        <v>-1492295.5600000005</v>
      </c>
      <c r="I285" s="39"/>
    </row>
    <row r="286" spans="1:9" s="13" customFormat="1" ht="32.25" customHeight="1" x14ac:dyDescent="0.25">
      <c r="A286" s="21"/>
      <c r="B286" s="40">
        <v>45006</v>
      </c>
      <c r="C286" s="41" t="s">
        <v>283</v>
      </c>
      <c r="D286" s="42" t="s">
        <v>25</v>
      </c>
      <c r="E286" s="43">
        <v>40400</v>
      </c>
      <c r="F286" s="44"/>
      <c r="G286" s="45">
        <f t="shared" si="11"/>
        <v>-1451895.5600000005</v>
      </c>
      <c r="I286" s="39"/>
    </row>
    <row r="287" spans="1:9" s="13" customFormat="1" ht="32.25" customHeight="1" x14ac:dyDescent="0.25">
      <c r="A287" s="21"/>
      <c r="B287" s="40">
        <v>37336</v>
      </c>
      <c r="C287" s="41" t="s">
        <v>284</v>
      </c>
      <c r="D287" s="42" t="s">
        <v>25</v>
      </c>
      <c r="E287" s="43">
        <v>12800</v>
      </c>
      <c r="F287" s="44"/>
      <c r="G287" s="45">
        <f t="shared" si="11"/>
        <v>-1439095.5600000005</v>
      </c>
      <c r="I287" s="39"/>
    </row>
    <row r="288" spans="1:9" s="13" customFormat="1" ht="32.25" customHeight="1" x14ac:dyDescent="0.25">
      <c r="A288" s="21"/>
      <c r="B288" s="40">
        <v>45006</v>
      </c>
      <c r="C288" s="41" t="s">
        <v>285</v>
      </c>
      <c r="D288" s="42" t="s">
        <v>150</v>
      </c>
      <c r="E288" s="43"/>
      <c r="F288" s="44">
        <v>351304.7</v>
      </c>
      <c r="G288" s="45">
        <f>+G287-F288</f>
        <v>-1790400.2600000005</v>
      </c>
      <c r="I288" s="39"/>
    </row>
    <row r="289" spans="1:9" s="13" customFormat="1" ht="32.25" customHeight="1" x14ac:dyDescent="0.25">
      <c r="A289" s="21"/>
      <c r="B289" s="40">
        <v>45006</v>
      </c>
      <c r="C289" s="41" t="s">
        <v>286</v>
      </c>
      <c r="D289" s="42" t="s">
        <v>25</v>
      </c>
      <c r="E289" s="43">
        <v>2000</v>
      </c>
      <c r="F289" s="44"/>
      <c r="G289" s="45">
        <f t="shared" ref="G289:G316" si="12">+G288+E289</f>
        <v>-1788400.2600000005</v>
      </c>
      <c r="I289" s="39"/>
    </row>
    <row r="290" spans="1:9" s="13" customFormat="1" ht="32.25" customHeight="1" x14ac:dyDescent="0.25">
      <c r="A290" s="21"/>
      <c r="B290" s="40">
        <v>45006</v>
      </c>
      <c r="C290" s="41" t="s">
        <v>287</v>
      </c>
      <c r="D290" s="42" t="s">
        <v>25</v>
      </c>
      <c r="E290" s="43">
        <v>2000</v>
      </c>
      <c r="F290" s="44"/>
      <c r="G290" s="45">
        <f t="shared" si="12"/>
        <v>-1786400.2600000005</v>
      </c>
      <c r="I290" s="39"/>
    </row>
    <row r="291" spans="1:9" s="13" customFormat="1" ht="32.25" customHeight="1" x14ac:dyDescent="0.25">
      <c r="A291" s="21"/>
      <c r="B291" s="40">
        <v>45006</v>
      </c>
      <c r="C291" s="41" t="s">
        <v>288</v>
      </c>
      <c r="D291" s="42" t="s">
        <v>25</v>
      </c>
      <c r="E291" s="43">
        <v>1000</v>
      </c>
      <c r="F291" s="44"/>
      <c r="G291" s="45">
        <f t="shared" si="12"/>
        <v>-1785400.2600000005</v>
      </c>
      <c r="I291" s="39"/>
    </row>
    <row r="292" spans="1:9" s="13" customFormat="1" ht="32.25" customHeight="1" x14ac:dyDescent="0.25">
      <c r="A292" s="21"/>
      <c r="B292" s="40">
        <v>45006</v>
      </c>
      <c r="C292" s="41" t="s">
        <v>289</v>
      </c>
      <c r="D292" s="42" t="s">
        <v>25</v>
      </c>
      <c r="E292" s="43">
        <v>1000</v>
      </c>
      <c r="F292" s="44"/>
      <c r="G292" s="45">
        <f t="shared" si="12"/>
        <v>-1784400.2600000005</v>
      </c>
      <c r="I292" s="39"/>
    </row>
    <row r="293" spans="1:9" s="13" customFormat="1" ht="32.25" customHeight="1" x14ac:dyDescent="0.25">
      <c r="A293" s="21"/>
      <c r="B293" s="40">
        <v>45006</v>
      </c>
      <c r="C293" s="41" t="s">
        <v>290</v>
      </c>
      <c r="D293" s="42" t="s">
        <v>25</v>
      </c>
      <c r="E293" s="43">
        <v>208200</v>
      </c>
      <c r="F293" s="44"/>
      <c r="G293" s="45">
        <f t="shared" si="12"/>
        <v>-1576200.2600000005</v>
      </c>
      <c r="I293" s="39"/>
    </row>
    <row r="294" spans="1:9" s="13" customFormat="1" ht="32.25" customHeight="1" x14ac:dyDescent="0.25">
      <c r="A294" s="21"/>
      <c r="B294" s="40">
        <v>45006</v>
      </c>
      <c r="C294" s="41" t="s">
        <v>291</v>
      </c>
      <c r="D294" s="42" t="s">
        <v>25</v>
      </c>
      <c r="E294" s="43">
        <v>410000</v>
      </c>
      <c r="F294" s="44"/>
      <c r="G294" s="45">
        <f t="shared" si="12"/>
        <v>-1166200.2600000005</v>
      </c>
      <c r="I294" s="39"/>
    </row>
    <row r="295" spans="1:9" s="13" customFormat="1" ht="32.25" customHeight="1" x14ac:dyDescent="0.25">
      <c r="A295" s="21"/>
      <c r="B295" s="40">
        <v>45006</v>
      </c>
      <c r="C295" s="41" t="s">
        <v>292</v>
      </c>
      <c r="D295" s="42" t="s">
        <v>25</v>
      </c>
      <c r="E295" s="43">
        <v>500</v>
      </c>
      <c r="F295" s="44"/>
      <c r="G295" s="45">
        <f t="shared" si="12"/>
        <v>-1165700.2600000005</v>
      </c>
      <c r="I295" s="39"/>
    </row>
    <row r="296" spans="1:9" s="13" customFormat="1" ht="32.25" customHeight="1" x14ac:dyDescent="0.25">
      <c r="A296" s="21"/>
      <c r="B296" s="40">
        <v>45006</v>
      </c>
      <c r="C296" s="41" t="s">
        <v>293</v>
      </c>
      <c r="D296" s="42" t="s">
        <v>25</v>
      </c>
      <c r="E296" s="43">
        <v>61900</v>
      </c>
      <c r="F296" s="44"/>
      <c r="G296" s="45">
        <f t="shared" si="12"/>
        <v>-1103800.2600000005</v>
      </c>
      <c r="I296" s="39"/>
    </row>
    <row r="297" spans="1:9" s="13" customFormat="1" ht="32.25" customHeight="1" x14ac:dyDescent="0.25">
      <c r="A297" s="21"/>
      <c r="B297" s="40">
        <v>45006</v>
      </c>
      <c r="C297" s="41" t="s">
        <v>294</v>
      </c>
      <c r="D297" s="42" t="s">
        <v>25</v>
      </c>
      <c r="E297" s="43">
        <v>1500</v>
      </c>
      <c r="F297" s="44"/>
      <c r="G297" s="45">
        <f t="shared" si="12"/>
        <v>-1102300.2600000005</v>
      </c>
      <c r="I297" s="39"/>
    </row>
    <row r="298" spans="1:9" s="13" customFormat="1" ht="32.25" customHeight="1" x14ac:dyDescent="0.25">
      <c r="A298" s="21"/>
      <c r="B298" s="40">
        <v>45006</v>
      </c>
      <c r="C298" s="41" t="s">
        <v>295</v>
      </c>
      <c r="D298" s="42" t="s">
        <v>25</v>
      </c>
      <c r="E298" s="43">
        <v>50000</v>
      </c>
      <c r="F298" s="44"/>
      <c r="G298" s="45">
        <f t="shared" si="12"/>
        <v>-1052300.2600000005</v>
      </c>
      <c r="I298" s="39"/>
    </row>
    <row r="299" spans="1:9" s="13" customFormat="1" ht="32.25" customHeight="1" x14ac:dyDescent="0.25">
      <c r="A299" s="21"/>
      <c r="B299" s="40">
        <v>45007</v>
      </c>
      <c r="C299" s="41" t="s">
        <v>141</v>
      </c>
      <c r="D299" s="42" t="s">
        <v>25</v>
      </c>
      <c r="E299" s="43">
        <v>43600</v>
      </c>
      <c r="F299" s="44"/>
      <c r="G299" s="45">
        <f t="shared" si="12"/>
        <v>-1008700.2600000005</v>
      </c>
      <c r="I299" s="39"/>
    </row>
    <row r="300" spans="1:9" s="13" customFormat="1" ht="32.25" customHeight="1" x14ac:dyDescent="0.25">
      <c r="A300" s="21"/>
      <c r="B300" s="40">
        <v>45007</v>
      </c>
      <c r="C300" s="41" t="s">
        <v>40</v>
      </c>
      <c r="D300" s="42" t="s">
        <v>25</v>
      </c>
      <c r="E300" s="43">
        <v>400</v>
      </c>
      <c r="F300" s="44"/>
      <c r="G300" s="45">
        <f t="shared" si="12"/>
        <v>-1008300.2600000005</v>
      </c>
      <c r="I300" s="39"/>
    </row>
    <row r="301" spans="1:9" s="13" customFormat="1" ht="32.25" customHeight="1" x14ac:dyDescent="0.25">
      <c r="A301" s="21"/>
      <c r="B301" s="40">
        <v>45007</v>
      </c>
      <c r="C301" s="41" t="s">
        <v>141</v>
      </c>
      <c r="D301" s="42" t="s">
        <v>25</v>
      </c>
      <c r="E301" s="43">
        <v>400</v>
      </c>
      <c r="F301" s="44"/>
      <c r="G301" s="45">
        <f t="shared" si="12"/>
        <v>-1007900.2600000005</v>
      </c>
      <c r="I301" s="39"/>
    </row>
    <row r="302" spans="1:9" s="13" customFormat="1" ht="32.25" customHeight="1" x14ac:dyDescent="0.25">
      <c r="A302" s="21"/>
      <c r="B302" s="40">
        <v>45007</v>
      </c>
      <c r="C302" s="41" t="s">
        <v>158</v>
      </c>
      <c r="D302" s="42" t="s">
        <v>25</v>
      </c>
      <c r="E302" s="43">
        <v>72800</v>
      </c>
      <c r="F302" s="44"/>
      <c r="G302" s="45">
        <f t="shared" si="12"/>
        <v>-935100.26000000047</v>
      </c>
      <c r="I302" s="39"/>
    </row>
    <row r="303" spans="1:9" s="13" customFormat="1" ht="32.25" customHeight="1" x14ac:dyDescent="0.25">
      <c r="A303" s="21"/>
      <c r="B303" s="40">
        <v>45007</v>
      </c>
      <c r="C303" s="41" t="s">
        <v>296</v>
      </c>
      <c r="D303" s="42" t="s">
        <v>25</v>
      </c>
      <c r="E303" s="43">
        <v>3000</v>
      </c>
      <c r="F303" s="44"/>
      <c r="G303" s="45">
        <f t="shared" si="12"/>
        <v>-932100.26000000047</v>
      </c>
      <c r="I303" s="39"/>
    </row>
    <row r="304" spans="1:9" s="13" customFormat="1" ht="32.25" customHeight="1" x14ac:dyDescent="0.25">
      <c r="A304" s="21"/>
      <c r="B304" s="40">
        <v>45007</v>
      </c>
      <c r="C304" s="41" t="s">
        <v>297</v>
      </c>
      <c r="D304" s="42" t="s">
        <v>25</v>
      </c>
      <c r="E304" s="43">
        <v>54500</v>
      </c>
      <c r="F304" s="44"/>
      <c r="G304" s="45">
        <f t="shared" si="12"/>
        <v>-877600.26000000047</v>
      </c>
      <c r="I304" s="39"/>
    </row>
    <row r="305" spans="1:9" s="13" customFormat="1" ht="32.25" customHeight="1" x14ac:dyDescent="0.25">
      <c r="A305" s="21"/>
      <c r="B305" s="40">
        <v>45007</v>
      </c>
      <c r="C305" s="41" t="s">
        <v>298</v>
      </c>
      <c r="D305" s="42" t="s">
        <v>25</v>
      </c>
      <c r="E305" s="43">
        <v>315800</v>
      </c>
      <c r="F305" s="44"/>
      <c r="G305" s="45">
        <f t="shared" si="12"/>
        <v>-561800.26000000047</v>
      </c>
      <c r="I305" s="39"/>
    </row>
    <row r="306" spans="1:9" s="13" customFormat="1" ht="32.25" customHeight="1" x14ac:dyDescent="0.25">
      <c r="A306" s="21"/>
      <c r="B306" s="40">
        <v>45007</v>
      </c>
      <c r="C306" s="41" t="s">
        <v>299</v>
      </c>
      <c r="D306" s="42" t="s">
        <v>25</v>
      </c>
      <c r="E306" s="43">
        <v>368100</v>
      </c>
      <c r="F306" s="44"/>
      <c r="G306" s="45">
        <f t="shared" si="12"/>
        <v>-193700.26000000047</v>
      </c>
      <c r="I306" s="39"/>
    </row>
    <row r="307" spans="1:9" s="13" customFormat="1" ht="32.25" customHeight="1" x14ac:dyDescent="0.25">
      <c r="A307" s="21"/>
      <c r="B307" s="40">
        <v>45007</v>
      </c>
      <c r="C307" s="41" t="s">
        <v>300</v>
      </c>
      <c r="D307" s="42" t="s">
        <v>25</v>
      </c>
      <c r="E307" s="43">
        <v>200</v>
      </c>
      <c r="F307" s="44"/>
      <c r="G307" s="45">
        <f t="shared" si="12"/>
        <v>-193500.26000000047</v>
      </c>
      <c r="I307" s="39"/>
    </row>
    <row r="308" spans="1:9" s="13" customFormat="1" ht="32.25" customHeight="1" x14ac:dyDescent="0.25">
      <c r="A308" s="21"/>
      <c r="B308" s="40">
        <v>45007</v>
      </c>
      <c r="C308" s="41" t="s">
        <v>301</v>
      </c>
      <c r="D308" s="42" t="s">
        <v>25</v>
      </c>
      <c r="E308" s="43">
        <v>54200</v>
      </c>
      <c r="F308" s="44"/>
      <c r="G308" s="45">
        <f t="shared" si="12"/>
        <v>-139300.26000000047</v>
      </c>
      <c r="I308" s="39"/>
    </row>
    <row r="309" spans="1:9" s="13" customFormat="1" ht="32.25" customHeight="1" x14ac:dyDescent="0.25">
      <c r="A309" s="21"/>
      <c r="B309" s="40">
        <v>45008</v>
      </c>
      <c r="C309" s="41" t="s">
        <v>302</v>
      </c>
      <c r="D309" s="42" t="s">
        <v>25</v>
      </c>
      <c r="E309" s="43">
        <v>54000</v>
      </c>
      <c r="F309" s="44"/>
      <c r="G309" s="45">
        <f t="shared" si="12"/>
        <v>-85300.260000000475</v>
      </c>
      <c r="I309" s="39"/>
    </row>
    <row r="310" spans="1:9" s="13" customFormat="1" ht="32.25" customHeight="1" x14ac:dyDescent="0.25">
      <c r="A310" s="21"/>
      <c r="B310" s="40">
        <v>45008</v>
      </c>
      <c r="C310" s="41" t="s">
        <v>303</v>
      </c>
      <c r="D310" s="42" t="s">
        <v>25</v>
      </c>
      <c r="E310" s="43">
        <v>29600</v>
      </c>
      <c r="F310" s="44"/>
      <c r="G310" s="45">
        <f t="shared" si="12"/>
        <v>-55700.260000000475</v>
      </c>
      <c r="I310" s="39"/>
    </row>
    <row r="311" spans="1:9" s="13" customFormat="1" ht="32.25" customHeight="1" x14ac:dyDescent="0.25">
      <c r="A311" s="21"/>
      <c r="B311" s="40">
        <v>45008</v>
      </c>
      <c r="C311" s="41" t="s">
        <v>304</v>
      </c>
      <c r="D311" s="42" t="s">
        <v>25</v>
      </c>
      <c r="E311" s="43">
        <v>160000</v>
      </c>
      <c r="F311" s="44"/>
      <c r="G311" s="45">
        <f t="shared" si="12"/>
        <v>104299.73999999953</v>
      </c>
      <c r="I311" s="39"/>
    </row>
    <row r="312" spans="1:9" s="13" customFormat="1" ht="32.25" customHeight="1" x14ac:dyDescent="0.25">
      <c r="A312" s="21"/>
      <c r="B312" s="40">
        <v>45008</v>
      </c>
      <c r="C312" s="41" t="s">
        <v>305</v>
      </c>
      <c r="D312" s="42" t="s">
        <v>25</v>
      </c>
      <c r="E312" s="43">
        <v>1800</v>
      </c>
      <c r="F312" s="44"/>
      <c r="G312" s="45">
        <f t="shared" si="12"/>
        <v>106099.73999999953</v>
      </c>
      <c r="I312" s="39"/>
    </row>
    <row r="313" spans="1:9" s="13" customFormat="1" ht="32.25" customHeight="1" x14ac:dyDescent="0.25">
      <c r="A313" s="21"/>
      <c r="B313" s="40">
        <v>45009</v>
      </c>
      <c r="C313" s="41" t="s">
        <v>305</v>
      </c>
      <c r="D313" s="42" t="s">
        <v>25</v>
      </c>
      <c r="E313" s="43">
        <v>76600</v>
      </c>
      <c r="F313" s="44"/>
      <c r="G313" s="45">
        <f t="shared" si="12"/>
        <v>182699.73999999953</v>
      </c>
      <c r="I313" s="39"/>
    </row>
    <row r="314" spans="1:9" s="13" customFormat="1" ht="32.25" customHeight="1" x14ac:dyDescent="0.25">
      <c r="A314" s="21"/>
      <c r="B314" s="40">
        <v>45008</v>
      </c>
      <c r="C314" s="41" t="s">
        <v>306</v>
      </c>
      <c r="D314" s="42" t="s">
        <v>25</v>
      </c>
      <c r="E314" s="43">
        <v>386400</v>
      </c>
      <c r="F314" s="44"/>
      <c r="G314" s="45">
        <f t="shared" si="12"/>
        <v>569099.73999999953</v>
      </c>
      <c r="I314" s="39"/>
    </row>
    <row r="315" spans="1:9" s="13" customFormat="1" ht="32.25" customHeight="1" x14ac:dyDescent="0.25">
      <c r="A315" s="21"/>
      <c r="B315" s="40">
        <v>45008</v>
      </c>
      <c r="C315" s="41" t="s">
        <v>307</v>
      </c>
      <c r="D315" s="42" t="s">
        <v>25</v>
      </c>
      <c r="E315" s="43">
        <v>7200</v>
      </c>
      <c r="F315" s="44"/>
      <c r="G315" s="45">
        <f t="shared" si="12"/>
        <v>576299.73999999953</v>
      </c>
      <c r="I315" s="39"/>
    </row>
    <row r="316" spans="1:9" s="13" customFormat="1" ht="32.25" customHeight="1" x14ac:dyDescent="0.25">
      <c r="A316" s="21"/>
      <c r="B316" s="40">
        <v>45008</v>
      </c>
      <c r="C316" s="41" t="s">
        <v>308</v>
      </c>
      <c r="D316" s="42" t="s">
        <v>25</v>
      </c>
      <c r="E316" s="43">
        <v>6400</v>
      </c>
      <c r="F316" s="44"/>
      <c r="G316" s="45">
        <f t="shared" si="12"/>
        <v>582699.73999999953</v>
      </c>
      <c r="I316" s="39"/>
    </row>
    <row r="317" spans="1:9" s="13" customFormat="1" ht="32.25" customHeight="1" x14ac:dyDescent="0.25">
      <c r="A317" s="21"/>
      <c r="B317" s="40">
        <v>45008</v>
      </c>
      <c r="C317" s="41" t="s">
        <v>309</v>
      </c>
      <c r="D317" s="42" t="s">
        <v>82</v>
      </c>
      <c r="E317" s="43"/>
      <c r="F317" s="44">
        <v>58275</v>
      </c>
      <c r="G317" s="45">
        <f>+G316-F317</f>
        <v>524424.73999999953</v>
      </c>
      <c r="I317" s="39"/>
    </row>
    <row r="318" spans="1:9" s="13" customFormat="1" ht="32.25" customHeight="1" x14ac:dyDescent="0.25">
      <c r="A318" s="21"/>
      <c r="B318" s="40">
        <v>45008</v>
      </c>
      <c r="C318" s="41" t="s">
        <v>72</v>
      </c>
      <c r="D318" s="42" t="s">
        <v>25</v>
      </c>
      <c r="E318" s="43">
        <v>55800</v>
      </c>
      <c r="F318" s="44"/>
      <c r="G318" s="45">
        <f t="shared" ref="G318:G337" si="13">+G317+E318</f>
        <v>580224.73999999953</v>
      </c>
      <c r="I318" s="39"/>
    </row>
    <row r="319" spans="1:9" s="13" customFormat="1" ht="32.25" customHeight="1" x14ac:dyDescent="0.25">
      <c r="A319" s="21"/>
      <c r="B319" s="40">
        <v>45008</v>
      </c>
      <c r="C319" s="41" t="s">
        <v>310</v>
      </c>
      <c r="D319" s="42" t="s">
        <v>25</v>
      </c>
      <c r="E319" s="43">
        <v>8400</v>
      </c>
      <c r="F319" s="44"/>
      <c r="G319" s="45">
        <f t="shared" si="13"/>
        <v>588624.73999999953</v>
      </c>
      <c r="I319" s="39"/>
    </row>
    <row r="320" spans="1:9" s="13" customFormat="1" ht="32.25" customHeight="1" x14ac:dyDescent="0.25">
      <c r="A320" s="21"/>
      <c r="B320" s="40">
        <v>45008</v>
      </c>
      <c r="C320" s="41" t="s">
        <v>311</v>
      </c>
      <c r="D320" s="42" t="s">
        <v>25</v>
      </c>
      <c r="E320" s="43">
        <v>2000</v>
      </c>
      <c r="F320" s="44"/>
      <c r="G320" s="45">
        <f t="shared" si="13"/>
        <v>590624.73999999953</v>
      </c>
      <c r="I320" s="39"/>
    </row>
    <row r="321" spans="1:9" s="13" customFormat="1" ht="32.25" customHeight="1" x14ac:dyDescent="0.25">
      <c r="A321" s="21"/>
      <c r="B321" s="40">
        <v>45008</v>
      </c>
      <c r="C321" s="41" t="s">
        <v>312</v>
      </c>
      <c r="D321" s="42" t="s">
        <v>25</v>
      </c>
      <c r="E321" s="43">
        <v>1000</v>
      </c>
      <c r="F321" s="44"/>
      <c r="G321" s="45">
        <f t="shared" si="13"/>
        <v>591624.73999999953</v>
      </c>
      <c r="I321" s="39"/>
    </row>
    <row r="322" spans="1:9" s="13" customFormat="1" ht="32.25" customHeight="1" x14ac:dyDescent="0.25">
      <c r="A322" s="21"/>
      <c r="B322" s="40">
        <v>45008</v>
      </c>
      <c r="C322" s="41" t="s">
        <v>313</v>
      </c>
      <c r="D322" s="42" t="s">
        <v>25</v>
      </c>
      <c r="E322" s="43">
        <v>1500</v>
      </c>
      <c r="F322" s="44"/>
      <c r="G322" s="45">
        <f t="shared" si="13"/>
        <v>593124.73999999953</v>
      </c>
      <c r="I322" s="39"/>
    </row>
    <row r="323" spans="1:9" s="13" customFormat="1" ht="32.25" customHeight="1" x14ac:dyDescent="0.25">
      <c r="A323" s="21"/>
      <c r="B323" s="40">
        <v>45008</v>
      </c>
      <c r="C323" s="41" t="s">
        <v>314</v>
      </c>
      <c r="D323" s="42" t="s">
        <v>25</v>
      </c>
      <c r="E323" s="43">
        <v>2000</v>
      </c>
      <c r="F323" s="44"/>
      <c r="G323" s="45">
        <f t="shared" si="13"/>
        <v>595124.73999999953</v>
      </c>
      <c r="I323" s="39"/>
    </row>
    <row r="324" spans="1:9" s="13" customFormat="1" ht="32.25" customHeight="1" x14ac:dyDescent="0.25">
      <c r="A324" s="21"/>
      <c r="B324" s="40">
        <v>45008</v>
      </c>
      <c r="C324" s="41" t="s">
        <v>315</v>
      </c>
      <c r="D324" s="42" t="s">
        <v>25</v>
      </c>
      <c r="E324" s="43">
        <v>1500</v>
      </c>
      <c r="F324" s="44"/>
      <c r="G324" s="45">
        <f t="shared" si="13"/>
        <v>596624.73999999953</v>
      </c>
      <c r="I324" s="39"/>
    </row>
    <row r="325" spans="1:9" s="13" customFormat="1" ht="32.25" customHeight="1" x14ac:dyDescent="0.25">
      <c r="A325" s="21"/>
      <c r="B325" s="40">
        <v>45008</v>
      </c>
      <c r="C325" s="41" t="s">
        <v>316</v>
      </c>
      <c r="D325" s="42" t="s">
        <v>25</v>
      </c>
      <c r="E325" s="43">
        <v>1000</v>
      </c>
      <c r="F325" s="44"/>
      <c r="G325" s="45">
        <f t="shared" si="13"/>
        <v>597624.73999999953</v>
      </c>
      <c r="I325" s="39"/>
    </row>
    <row r="326" spans="1:9" s="13" customFormat="1" ht="32.25" customHeight="1" x14ac:dyDescent="0.25">
      <c r="A326" s="21"/>
      <c r="B326" s="40">
        <v>45009</v>
      </c>
      <c r="C326" s="41" t="s">
        <v>317</v>
      </c>
      <c r="D326" s="42" t="s">
        <v>25</v>
      </c>
      <c r="E326" s="43">
        <v>1000</v>
      </c>
      <c r="F326" s="44"/>
      <c r="G326" s="45">
        <f t="shared" si="13"/>
        <v>598624.73999999953</v>
      </c>
      <c r="I326" s="39"/>
    </row>
    <row r="327" spans="1:9" s="13" customFormat="1" ht="32.25" customHeight="1" x14ac:dyDescent="0.25">
      <c r="A327" s="21"/>
      <c r="B327" s="40">
        <v>45009</v>
      </c>
      <c r="C327" s="41" t="s">
        <v>318</v>
      </c>
      <c r="D327" s="42" t="s">
        <v>25</v>
      </c>
      <c r="E327" s="43">
        <v>1000</v>
      </c>
      <c r="F327" s="44"/>
      <c r="G327" s="45">
        <f t="shared" si="13"/>
        <v>599624.73999999953</v>
      </c>
      <c r="I327" s="39"/>
    </row>
    <row r="328" spans="1:9" s="13" customFormat="1" ht="32.25" customHeight="1" x14ac:dyDescent="0.25">
      <c r="A328" s="21"/>
      <c r="B328" s="40">
        <v>45009</v>
      </c>
      <c r="C328" s="41" t="s">
        <v>319</v>
      </c>
      <c r="D328" s="42" t="s">
        <v>25</v>
      </c>
      <c r="E328" s="43">
        <v>11000</v>
      </c>
      <c r="F328" s="44"/>
      <c r="G328" s="45">
        <f t="shared" si="13"/>
        <v>610624.73999999953</v>
      </c>
      <c r="I328" s="39"/>
    </row>
    <row r="329" spans="1:9" s="13" customFormat="1" ht="32.25" customHeight="1" x14ac:dyDescent="0.25">
      <c r="A329" s="21"/>
      <c r="B329" s="40">
        <v>45009</v>
      </c>
      <c r="C329" s="41" t="s">
        <v>141</v>
      </c>
      <c r="D329" s="42" t="s">
        <v>25</v>
      </c>
      <c r="E329" s="43">
        <v>70600</v>
      </c>
      <c r="F329" s="44"/>
      <c r="G329" s="45">
        <f t="shared" si="13"/>
        <v>681224.73999999953</v>
      </c>
      <c r="I329" s="39"/>
    </row>
    <row r="330" spans="1:9" s="13" customFormat="1" ht="32.25" customHeight="1" x14ac:dyDescent="0.25">
      <c r="A330" s="21"/>
      <c r="B330" s="40">
        <v>45009</v>
      </c>
      <c r="C330" s="41" t="s">
        <v>320</v>
      </c>
      <c r="D330" s="42" t="s">
        <v>25</v>
      </c>
      <c r="E330" s="43">
        <v>21937.5</v>
      </c>
      <c r="F330" s="44"/>
      <c r="G330" s="45">
        <f t="shared" si="13"/>
        <v>703162.23999999953</v>
      </c>
      <c r="I330" s="39"/>
    </row>
    <row r="331" spans="1:9" s="13" customFormat="1" ht="32.25" customHeight="1" x14ac:dyDescent="0.25">
      <c r="A331" s="21"/>
      <c r="B331" s="40">
        <v>45009</v>
      </c>
      <c r="C331" s="41" t="s">
        <v>321</v>
      </c>
      <c r="D331" s="42" t="s">
        <v>25</v>
      </c>
      <c r="E331" s="43">
        <v>17750</v>
      </c>
      <c r="F331" s="44"/>
      <c r="G331" s="45">
        <f t="shared" si="13"/>
        <v>720912.23999999953</v>
      </c>
      <c r="I331" s="39"/>
    </row>
    <row r="332" spans="1:9" s="13" customFormat="1" ht="32.25" customHeight="1" x14ac:dyDescent="0.25">
      <c r="A332" s="21"/>
      <c r="B332" s="40">
        <v>45009</v>
      </c>
      <c r="C332" s="41" t="s">
        <v>322</v>
      </c>
      <c r="D332" s="42" t="s">
        <v>25</v>
      </c>
      <c r="E332" s="43">
        <v>8125</v>
      </c>
      <c r="F332" s="44"/>
      <c r="G332" s="45">
        <f t="shared" si="13"/>
        <v>729037.23999999953</v>
      </c>
      <c r="I332" s="39"/>
    </row>
    <row r="333" spans="1:9" s="13" customFormat="1" ht="32.25" customHeight="1" x14ac:dyDescent="0.25">
      <c r="A333" s="21"/>
      <c r="B333" s="40">
        <v>45009</v>
      </c>
      <c r="C333" s="41" t="s">
        <v>323</v>
      </c>
      <c r="D333" s="42" t="s">
        <v>25</v>
      </c>
      <c r="E333" s="43">
        <v>56600</v>
      </c>
      <c r="F333" s="44"/>
      <c r="G333" s="45">
        <f t="shared" si="13"/>
        <v>785637.23999999953</v>
      </c>
      <c r="I333" s="39"/>
    </row>
    <row r="334" spans="1:9" s="13" customFormat="1" ht="32.25" customHeight="1" x14ac:dyDescent="0.25">
      <c r="A334" s="21"/>
      <c r="B334" s="40">
        <v>45009</v>
      </c>
      <c r="C334" s="41" t="s">
        <v>324</v>
      </c>
      <c r="D334" s="42" t="s">
        <v>25</v>
      </c>
      <c r="E334" s="43">
        <v>179200</v>
      </c>
      <c r="F334" s="44"/>
      <c r="G334" s="45">
        <f t="shared" si="13"/>
        <v>964837.23999999953</v>
      </c>
      <c r="I334" s="39"/>
    </row>
    <row r="335" spans="1:9" s="13" customFormat="1" ht="32.25" customHeight="1" x14ac:dyDescent="0.25">
      <c r="A335" s="21"/>
      <c r="B335" s="40">
        <v>45009</v>
      </c>
      <c r="C335" s="41" t="s">
        <v>325</v>
      </c>
      <c r="D335" s="42" t="s">
        <v>25</v>
      </c>
      <c r="E335" s="43">
        <v>313800</v>
      </c>
      <c r="F335" s="44"/>
      <c r="G335" s="45">
        <f t="shared" si="13"/>
        <v>1278637.2399999995</v>
      </c>
      <c r="I335" s="39"/>
    </row>
    <row r="336" spans="1:9" s="13" customFormat="1" ht="32.25" customHeight="1" x14ac:dyDescent="0.25">
      <c r="A336" s="21"/>
      <c r="B336" s="40">
        <v>45009</v>
      </c>
      <c r="C336" s="41" t="s">
        <v>326</v>
      </c>
      <c r="D336" s="42" t="s">
        <v>25</v>
      </c>
      <c r="E336" s="43">
        <v>2900</v>
      </c>
      <c r="F336" s="44"/>
      <c r="G336" s="45">
        <f t="shared" si="13"/>
        <v>1281537.2399999995</v>
      </c>
      <c r="I336" s="39"/>
    </row>
    <row r="337" spans="1:9" s="13" customFormat="1" ht="32.25" customHeight="1" x14ac:dyDescent="0.25">
      <c r="A337" s="21"/>
      <c r="B337" s="40">
        <v>45009</v>
      </c>
      <c r="C337" s="41" t="s">
        <v>327</v>
      </c>
      <c r="D337" s="42" t="s">
        <v>25</v>
      </c>
      <c r="E337" s="43">
        <v>500</v>
      </c>
      <c r="F337" s="44"/>
      <c r="G337" s="45">
        <f t="shared" si="13"/>
        <v>1282037.2399999995</v>
      </c>
      <c r="I337" s="39"/>
    </row>
    <row r="338" spans="1:9" s="13" customFormat="1" ht="32.25" customHeight="1" x14ac:dyDescent="0.25">
      <c r="A338" s="21"/>
      <c r="B338" s="40">
        <v>45009</v>
      </c>
      <c r="C338" s="41" t="s">
        <v>328</v>
      </c>
      <c r="D338" s="42" t="s">
        <v>150</v>
      </c>
      <c r="E338" s="43"/>
      <c r="F338" s="44">
        <v>151134.39999999999</v>
      </c>
      <c r="G338" s="45">
        <f>+G337-F338</f>
        <v>1130902.8399999996</v>
      </c>
      <c r="I338" s="39"/>
    </row>
    <row r="339" spans="1:9" s="13" customFormat="1" ht="32.25" customHeight="1" x14ac:dyDescent="0.25">
      <c r="A339" s="21"/>
      <c r="B339" s="40">
        <v>45009</v>
      </c>
      <c r="C339" s="41" t="s">
        <v>329</v>
      </c>
      <c r="D339" s="42" t="s">
        <v>25</v>
      </c>
      <c r="E339" s="43">
        <v>10000</v>
      </c>
      <c r="F339" s="44"/>
      <c r="G339" s="45">
        <f>+G338+E339</f>
        <v>1140902.8399999996</v>
      </c>
      <c r="I339" s="39"/>
    </row>
    <row r="340" spans="1:9" s="13" customFormat="1" ht="32.25" customHeight="1" x14ac:dyDescent="0.25">
      <c r="A340" s="21"/>
      <c r="B340" s="40">
        <v>45012</v>
      </c>
      <c r="C340" s="41" t="s">
        <v>330</v>
      </c>
      <c r="D340" s="42" t="s">
        <v>25</v>
      </c>
      <c r="E340" s="43">
        <v>2700</v>
      </c>
      <c r="F340" s="44"/>
      <c r="G340" s="45">
        <f>+G339+E340</f>
        <v>1143602.8399999996</v>
      </c>
      <c r="I340" s="39"/>
    </row>
    <row r="341" spans="1:9" s="13" customFormat="1" ht="32.25" customHeight="1" x14ac:dyDescent="0.25">
      <c r="A341" s="21"/>
      <c r="B341" s="40">
        <v>45012</v>
      </c>
      <c r="C341" s="41" t="s">
        <v>331</v>
      </c>
      <c r="D341" s="42" t="s">
        <v>25</v>
      </c>
      <c r="E341" s="43">
        <v>6000</v>
      </c>
      <c r="F341" s="44"/>
      <c r="G341" s="45">
        <f>+G340+E341</f>
        <v>1149602.8399999996</v>
      </c>
      <c r="I341" s="39"/>
    </row>
    <row r="342" spans="1:9" s="13" customFormat="1" ht="32.25" customHeight="1" x14ac:dyDescent="0.25">
      <c r="A342" s="21"/>
      <c r="B342" s="40">
        <v>45012</v>
      </c>
      <c r="C342" s="41" t="s">
        <v>332</v>
      </c>
      <c r="D342" s="42" t="s">
        <v>25</v>
      </c>
      <c r="E342" s="43">
        <v>4000</v>
      </c>
      <c r="F342" s="44"/>
      <c r="G342" s="45">
        <f>+G341+E342</f>
        <v>1153602.8399999996</v>
      </c>
      <c r="I342" s="39"/>
    </row>
    <row r="343" spans="1:9" s="13" customFormat="1" ht="32.25" customHeight="1" x14ac:dyDescent="0.25">
      <c r="A343" s="21"/>
      <c r="B343" s="40">
        <v>45012</v>
      </c>
      <c r="C343" s="41" t="s">
        <v>333</v>
      </c>
      <c r="D343" s="42" t="s">
        <v>98</v>
      </c>
      <c r="E343" s="43"/>
      <c r="F343" s="44">
        <v>2077829.34</v>
      </c>
      <c r="G343" s="45">
        <f>+G342-F343</f>
        <v>-924226.50000000047</v>
      </c>
      <c r="I343" s="39"/>
    </row>
    <row r="344" spans="1:9" s="13" customFormat="1" ht="32.25" customHeight="1" x14ac:dyDescent="0.25">
      <c r="A344" s="21"/>
      <c r="B344" s="40">
        <v>45012</v>
      </c>
      <c r="C344" s="41" t="s">
        <v>141</v>
      </c>
      <c r="D344" s="42" t="s">
        <v>25</v>
      </c>
      <c r="E344" s="43">
        <v>28800</v>
      </c>
      <c r="F344" s="44"/>
      <c r="G344" s="45">
        <f t="shared" ref="G344:G375" si="14">+G343+E344</f>
        <v>-895426.50000000047</v>
      </c>
      <c r="I344" s="39"/>
    </row>
    <row r="345" spans="1:9" s="13" customFormat="1" ht="32.25" customHeight="1" x14ac:dyDescent="0.25">
      <c r="A345" s="21"/>
      <c r="B345" s="40">
        <v>45012</v>
      </c>
      <c r="C345" s="41" t="s">
        <v>334</v>
      </c>
      <c r="D345" s="42" t="s">
        <v>25</v>
      </c>
      <c r="E345" s="43">
        <v>65400</v>
      </c>
      <c r="F345" s="44"/>
      <c r="G345" s="45">
        <f t="shared" si="14"/>
        <v>-830026.50000000047</v>
      </c>
      <c r="I345" s="39"/>
    </row>
    <row r="346" spans="1:9" s="13" customFormat="1" ht="32.25" customHeight="1" x14ac:dyDescent="0.25">
      <c r="A346" s="21"/>
      <c r="B346" s="40" t="s">
        <v>335</v>
      </c>
      <c r="C346" s="41" t="s">
        <v>336</v>
      </c>
      <c r="D346" s="42" t="s">
        <v>25</v>
      </c>
      <c r="E346" s="43">
        <v>165600</v>
      </c>
      <c r="F346" s="44"/>
      <c r="G346" s="45">
        <f t="shared" si="14"/>
        <v>-664426.50000000047</v>
      </c>
      <c r="I346" s="39"/>
    </row>
    <row r="347" spans="1:9" s="13" customFormat="1" ht="32.25" customHeight="1" x14ac:dyDescent="0.25">
      <c r="A347" s="21"/>
      <c r="B347" s="40">
        <v>45012</v>
      </c>
      <c r="C347" s="41" t="s">
        <v>337</v>
      </c>
      <c r="D347" s="42" t="s">
        <v>25</v>
      </c>
      <c r="E347" s="43">
        <v>33700</v>
      </c>
      <c r="F347" s="44"/>
      <c r="G347" s="45">
        <f t="shared" si="14"/>
        <v>-630726.50000000047</v>
      </c>
      <c r="I347" s="39"/>
    </row>
    <row r="348" spans="1:9" s="13" customFormat="1" ht="32.25" customHeight="1" x14ac:dyDescent="0.25">
      <c r="A348" s="21"/>
      <c r="B348" s="40">
        <v>45012</v>
      </c>
      <c r="C348" s="41" t="s">
        <v>338</v>
      </c>
      <c r="D348" s="42" t="s">
        <v>25</v>
      </c>
      <c r="E348" s="43">
        <v>368600</v>
      </c>
      <c r="F348" s="44"/>
      <c r="G348" s="45">
        <f t="shared" si="14"/>
        <v>-262126.50000000047</v>
      </c>
      <c r="I348" s="39"/>
    </row>
    <row r="349" spans="1:9" s="13" customFormat="1" ht="32.25" customHeight="1" x14ac:dyDescent="0.25">
      <c r="A349" s="21"/>
      <c r="B349" s="40">
        <v>45012</v>
      </c>
      <c r="C349" s="41" t="s">
        <v>339</v>
      </c>
      <c r="D349" s="42" t="s">
        <v>25</v>
      </c>
      <c r="E349" s="43">
        <v>71800</v>
      </c>
      <c r="F349" s="44"/>
      <c r="G349" s="45">
        <f t="shared" si="14"/>
        <v>-190326.50000000047</v>
      </c>
      <c r="I349" s="39"/>
    </row>
    <row r="350" spans="1:9" s="13" customFormat="1" ht="32.25" customHeight="1" x14ac:dyDescent="0.25">
      <c r="A350" s="21"/>
      <c r="B350" s="40">
        <v>45012</v>
      </c>
      <c r="C350" s="41" t="s">
        <v>340</v>
      </c>
      <c r="D350" s="42" t="s">
        <v>25</v>
      </c>
      <c r="E350" s="43">
        <v>3900</v>
      </c>
      <c r="F350" s="44"/>
      <c r="G350" s="45">
        <f t="shared" si="14"/>
        <v>-186426.50000000047</v>
      </c>
      <c r="I350" s="39"/>
    </row>
    <row r="351" spans="1:9" s="13" customFormat="1" ht="32.25" customHeight="1" x14ac:dyDescent="0.25">
      <c r="A351" s="21"/>
      <c r="B351" s="40">
        <v>45012</v>
      </c>
      <c r="C351" s="41" t="s">
        <v>341</v>
      </c>
      <c r="D351" s="42" t="s">
        <v>25</v>
      </c>
      <c r="E351" s="43">
        <v>5400</v>
      </c>
      <c r="F351" s="44"/>
      <c r="G351" s="45">
        <f t="shared" si="14"/>
        <v>-181026.50000000047</v>
      </c>
      <c r="I351" s="39"/>
    </row>
    <row r="352" spans="1:9" s="13" customFormat="1" ht="32.25" customHeight="1" x14ac:dyDescent="0.25">
      <c r="A352" s="21"/>
      <c r="B352" s="40">
        <v>45012</v>
      </c>
      <c r="C352" s="41" t="s">
        <v>342</v>
      </c>
      <c r="D352" s="42" t="s">
        <v>25</v>
      </c>
      <c r="E352" s="43">
        <v>300</v>
      </c>
      <c r="F352" s="44"/>
      <c r="G352" s="45">
        <f t="shared" si="14"/>
        <v>-180726.50000000047</v>
      </c>
      <c r="I352" s="39"/>
    </row>
    <row r="353" spans="1:9" s="13" customFormat="1" ht="32.25" customHeight="1" x14ac:dyDescent="0.25">
      <c r="A353" s="21"/>
      <c r="B353" s="40">
        <v>45012</v>
      </c>
      <c r="C353" s="41" t="s">
        <v>343</v>
      </c>
      <c r="D353" s="42" t="s">
        <v>25</v>
      </c>
      <c r="E353" s="43">
        <v>300</v>
      </c>
      <c r="F353" s="44"/>
      <c r="G353" s="45">
        <f t="shared" si="14"/>
        <v>-180426.50000000047</v>
      </c>
      <c r="I353" s="39"/>
    </row>
    <row r="354" spans="1:9" s="13" customFormat="1" ht="32.25" customHeight="1" x14ac:dyDescent="0.25">
      <c r="A354" s="21"/>
      <c r="B354" s="40">
        <v>45012</v>
      </c>
      <c r="C354" s="41" t="s">
        <v>344</v>
      </c>
      <c r="D354" s="42" t="s">
        <v>25</v>
      </c>
      <c r="E354" s="43">
        <v>3600</v>
      </c>
      <c r="F354" s="44"/>
      <c r="G354" s="45">
        <f t="shared" si="14"/>
        <v>-176826.50000000047</v>
      </c>
      <c r="I354" s="39"/>
    </row>
    <row r="355" spans="1:9" s="13" customFormat="1" ht="32.25" customHeight="1" x14ac:dyDescent="0.25">
      <c r="A355" s="21"/>
      <c r="B355" s="40">
        <v>45012</v>
      </c>
      <c r="C355" s="41" t="s">
        <v>345</v>
      </c>
      <c r="D355" s="42" t="s">
        <v>25</v>
      </c>
      <c r="E355" s="43">
        <v>400</v>
      </c>
      <c r="F355" s="44"/>
      <c r="G355" s="45">
        <f t="shared" si="14"/>
        <v>-176426.50000000047</v>
      </c>
      <c r="I355" s="39"/>
    </row>
    <row r="356" spans="1:9" s="13" customFormat="1" ht="32.25" customHeight="1" x14ac:dyDescent="0.25">
      <c r="A356" s="21"/>
      <c r="B356" s="40">
        <v>45012</v>
      </c>
      <c r="C356" s="41" t="s">
        <v>253</v>
      </c>
      <c r="D356" s="42" t="s">
        <v>25</v>
      </c>
      <c r="E356" s="43">
        <v>500</v>
      </c>
      <c r="F356" s="44"/>
      <c r="G356" s="45">
        <f t="shared" si="14"/>
        <v>-175926.50000000047</v>
      </c>
      <c r="I356" s="39"/>
    </row>
    <row r="357" spans="1:9" s="13" customFormat="1" ht="32.25" customHeight="1" x14ac:dyDescent="0.25">
      <c r="A357" s="21"/>
      <c r="B357" s="40">
        <v>45012</v>
      </c>
      <c r="C357" s="41" t="s">
        <v>141</v>
      </c>
      <c r="D357" s="42" t="s">
        <v>25</v>
      </c>
      <c r="E357" s="43">
        <v>900</v>
      </c>
      <c r="F357" s="44"/>
      <c r="G357" s="45">
        <f t="shared" si="14"/>
        <v>-175026.50000000047</v>
      </c>
      <c r="I357" s="39"/>
    </row>
    <row r="358" spans="1:9" s="13" customFormat="1" ht="32.25" customHeight="1" x14ac:dyDescent="0.25">
      <c r="A358" s="21"/>
      <c r="B358" s="40">
        <v>45012</v>
      </c>
      <c r="C358" s="41" t="s">
        <v>158</v>
      </c>
      <c r="D358" s="42" t="s">
        <v>25</v>
      </c>
      <c r="E358" s="43">
        <v>900</v>
      </c>
      <c r="F358" s="44"/>
      <c r="G358" s="45">
        <f t="shared" si="14"/>
        <v>-174126.50000000047</v>
      </c>
      <c r="I358" s="39"/>
    </row>
    <row r="359" spans="1:9" s="13" customFormat="1" ht="32.25" customHeight="1" x14ac:dyDescent="0.25">
      <c r="A359" s="21"/>
      <c r="B359" s="40">
        <v>45012</v>
      </c>
      <c r="C359" s="41" t="s">
        <v>34</v>
      </c>
      <c r="D359" s="42" t="s">
        <v>25</v>
      </c>
      <c r="E359" s="43">
        <v>3900</v>
      </c>
      <c r="F359" s="44"/>
      <c r="G359" s="45">
        <f t="shared" si="14"/>
        <v>-170226.50000000047</v>
      </c>
      <c r="I359" s="39"/>
    </row>
    <row r="360" spans="1:9" s="13" customFormat="1" ht="32.25" customHeight="1" x14ac:dyDescent="0.25">
      <c r="A360" s="21"/>
      <c r="B360" s="40">
        <v>45012</v>
      </c>
      <c r="C360" s="41" t="s">
        <v>35</v>
      </c>
      <c r="D360" s="42" t="s">
        <v>25</v>
      </c>
      <c r="E360" s="43">
        <v>27600</v>
      </c>
      <c r="F360" s="44"/>
      <c r="G360" s="45">
        <f t="shared" si="14"/>
        <v>-142626.50000000047</v>
      </c>
      <c r="I360" s="39"/>
    </row>
    <row r="361" spans="1:9" s="13" customFormat="1" ht="32.25" customHeight="1" x14ac:dyDescent="0.25">
      <c r="A361" s="21"/>
      <c r="B361" s="40">
        <v>45012</v>
      </c>
      <c r="C361" s="41" t="s">
        <v>36</v>
      </c>
      <c r="D361" s="42" t="s">
        <v>25</v>
      </c>
      <c r="E361" s="43">
        <v>38900</v>
      </c>
      <c r="F361" s="44"/>
      <c r="G361" s="45">
        <f t="shared" si="14"/>
        <v>-103726.50000000047</v>
      </c>
      <c r="I361" s="39"/>
    </row>
    <row r="362" spans="1:9" s="13" customFormat="1" ht="32.25" customHeight="1" x14ac:dyDescent="0.25">
      <c r="A362" s="21"/>
      <c r="B362" s="40">
        <v>45012</v>
      </c>
      <c r="C362" s="41" t="s">
        <v>346</v>
      </c>
      <c r="D362" s="42" t="s">
        <v>25</v>
      </c>
      <c r="E362" s="43">
        <v>587600</v>
      </c>
      <c r="F362" s="44"/>
      <c r="G362" s="45">
        <f t="shared" si="14"/>
        <v>483873.49999999953</v>
      </c>
      <c r="I362" s="39"/>
    </row>
    <row r="363" spans="1:9" s="13" customFormat="1" ht="32.25" customHeight="1" x14ac:dyDescent="0.25">
      <c r="A363" s="21"/>
      <c r="B363" s="40">
        <v>45013</v>
      </c>
      <c r="C363" s="41" t="s">
        <v>347</v>
      </c>
      <c r="D363" s="42" t="s">
        <v>25</v>
      </c>
      <c r="E363" s="43">
        <v>7800</v>
      </c>
      <c r="F363" s="44"/>
      <c r="G363" s="45">
        <f t="shared" si="14"/>
        <v>491673.49999999953</v>
      </c>
      <c r="I363" s="39"/>
    </row>
    <row r="364" spans="1:9" s="13" customFormat="1" ht="32.25" customHeight="1" x14ac:dyDescent="0.25">
      <c r="A364" s="21"/>
      <c r="B364" s="40">
        <v>45013</v>
      </c>
      <c r="C364" s="41" t="s">
        <v>348</v>
      </c>
      <c r="D364" s="42" t="s">
        <v>25</v>
      </c>
      <c r="E364" s="43">
        <v>800</v>
      </c>
      <c r="F364" s="44"/>
      <c r="G364" s="45">
        <f t="shared" si="14"/>
        <v>492473.49999999953</v>
      </c>
      <c r="I364" s="39"/>
    </row>
    <row r="365" spans="1:9" s="13" customFormat="1" ht="32.25" customHeight="1" x14ac:dyDescent="0.25">
      <c r="A365" s="21"/>
      <c r="B365" s="40">
        <v>45013</v>
      </c>
      <c r="C365" s="41" t="s">
        <v>349</v>
      </c>
      <c r="D365" s="42" t="s">
        <v>25</v>
      </c>
      <c r="E365" s="43">
        <v>143200</v>
      </c>
      <c r="F365" s="44"/>
      <c r="G365" s="45">
        <f t="shared" si="14"/>
        <v>635673.49999999953</v>
      </c>
      <c r="I365" s="39"/>
    </row>
    <row r="366" spans="1:9" s="13" customFormat="1" ht="32.25" customHeight="1" x14ac:dyDescent="0.25">
      <c r="A366" s="21"/>
      <c r="B366" s="40">
        <v>45013</v>
      </c>
      <c r="C366" s="41" t="s">
        <v>350</v>
      </c>
      <c r="D366" s="42" t="s">
        <v>25</v>
      </c>
      <c r="E366" s="43">
        <v>24600</v>
      </c>
      <c r="F366" s="44"/>
      <c r="G366" s="45">
        <f t="shared" si="14"/>
        <v>660273.49999999953</v>
      </c>
      <c r="I366" s="39"/>
    </row>
    <row r="367" spans="1:9" s="13" customFormat="1" ht="32.25" customHeight="1" x14ac:dyDescent="0.25">
      <c r="A367" s="21"/>
      <c r="B367" s="40">
        <v>45013</v>
      </c>
      <c r="C367" s="41" t="s">
        <v>351</v>
      </c>
      <c r="D367" s="42" t="s">
        <v>25</v>
      </c>
      <c r="E367" s="43">
        <v>434300</v>
      </c>
      <c r="F367" s="44"/>
      <c r="G367" s="45">
        <f t="shared" si="14"/>
        <v>1094573.4999999995</v>
      </c>
      <c r="I367" s="39"/>
    </row>
    <row r="368" spans="1:9" s="13" customFormat="1" ht="32.25" customHeight="1" x14ac:dyDescent="0.25">
      <c r="A368" s="21"/>
      <c r="B368" s="40">
        <v>45013</v>
      </c>
      <c r="C368" s="41" t="s">
        <v>352</v>
      </c>
      <c r="D368" s="42" t="s">
        <v>25</v>
      </c>
      <c r="E368" s="43">
        <v>2000</v>
      </c>
      <c r="F368" s="44"/>
      <c r="G368" s="45">
        <f t="shared" si="14"/>
        <v>1096573.4999999995</v>
      </c>
      <c r="I368" s="39"/>
    </row>
    <row r="369" spans="1:9" s="13" customFormat="1" ht="32.25" customHeight="1" x14ac:dyDescent="0.25">
      <c r="A369" s="21"/>
      <c r="B369" s="40">
        <v>45013</v>
      </c>
      <c r="C369" s="41" t="s">
        <v>353</v>
      </c>
      <c r="D369" s="42" t="s">
        <v>25</v>
      </c>
      <c r="E369" s="43">
        <v>1000</v>
      </c>
      <c r="F369" s="44"/>
      <c r="G369" s="45">
        <f t="shared" si="14"/>
        <v>1097573.4999999995</v>
      </c>
      <c r="I369" s="39"/>
    </row>
    <row r="370" spans="1:9" s="13" customFormat="1" ht="32.25" customHeight="1" x14ac:dyDescent="0.25">
      <c r="A370" s="21"/>
      <c r="B370" s="40">
        <v>45013</v>
      </c>
      <c r="C370" s="41" t="s">
        <v>354</v>
      </c>
      <c r="D370" s="42" t="s">
        <v>25</v>
      </c>
      <c r="E370" s="43">
        <v>1000</v>
      </c>
      <c r="F370" s="44"/>
      <c r="G370" s="45">
        <f t="shared" si="14"/>
        <v>1098573.4999999995</v>
      </c>
      <c r="I370" s="39"/>
    </row>
    <row r="371" spans="1:9" s="13" customFormat="1" ht="32.25" customHeight="1" x14ac:dyDescent="0.25">
      <c r="A371" s="21"/>
      <c r="B371" s="40" t="s">
        <v>355</v>
      </c>
      <c r="C371" s="41" t="s">
        <v>356</v>
      </c>
      <c r="D371" s="42" t="s">
        <v>25</v>
      </c>
      <c r="E371" s="43">
        <v>1400</v>
      </c>
      <c r="F371" s="44"/>
      <c r="G371" s="45">
        <f t="shared" si="14"/>
        <v>1099973.4999999995</v>
      </c>
      <c r="I371" s="39"/>
    </row>
    <row r="372" spans="1:9" s="13" customFormat="1" ht="32.25" customHeight="1" x14ac:dyDescent="0.25">
      <c r="A372" s="21"/>
      <c r="B372" s="40">
        <v>45014</v>
      </c>
      <c r="C372" s="41" t="s">
        <v>357</v>
      </c>
      <c r="D372" s="42" t="s">
        <v>25</v>
      </c>
      <c r="E372" s="43">
        <v>750</v>
      </c>
      <c r="F372" s="44"/>
      <c r="G372" s="45">
        <f t="shared" si="14"/>
        <v>1100723.4999999995</v>
      </c>
      <c r="I372" s="39"/>
    </row>
    <row r="373" spans="1:9" s="13" customFormat="1" ht="32.25" customHeight="1" x14ac:dyDescent="0.25">
      <c r="A373" s="21"/>
      <c r="B373" s="40">
        <v>45014</v>
      </c>
      <c r="C373" s="41" t="s">
        <v>358</v>
      </c>
      <c r="D373" s="42" t="s">
        <v>25</v>
      </c>
      <c r="E373" s="43">
        <v>10800</v>
      </c>
      <c r="F373" s="44"/>
      <c r="G373" s="45">
        <f t="shared" si="14"/>
        <v>1111523.4999999995</v>
      </c>
      <c r="I373" s="39"/>
    </row>
    <row r="374" spans="1:9" s="13" customFormat="1" ht="32.25" customHeight="1" x14ac:dyDescent="0.25">
      <c r="A374" s="21"/>
      <c r="B374" s="40" t="s">
        <v>359</v>
      </c>
      <c r="C374" s="41" t="s">
        <v>360</v>
      </c>
      <c r="D374" s="42" t="s">
        <v>25</v>
      </c>
      <c r="E374" s="43">
        <v>10400</v>
      </c>
      <c r="F374" s="44"/>
      <c r="G374" s="45">
        <f t="shared" si="14"/>
        <v>1121923.4999999995</v>
      </c>
      <c r="I374" s="39"/>
    </row>
    <row r="375" spans="1:9" s="13" customFormat="1" ht="32.25" customHeight="1" x14ac:dyDescent="0.25">
      <c r="A375" s="21"/>
      <c r="B375" s="40">
        <v>45014</v>
      </c>
      <c r="C375" s="41" t="s">
        <v>361</v>
      </c>
      <c r="D375" s="42" t="s">
        <v>25</v>
      </c>
      <c r="E375" s="43">
        <v>5200</v>
      </c>
      <c r="F375" s="44"/>
      <c r="G375" s="45">
        <f t="shared" si="14"/>
        <v>1127123.4999999995</v>
      </c>
      <c r="I375" s="39"/>
    </row>
    <row r="376" spans="1:9" s="13" customFormat="1" ht="32.25" customHeight="1" x14ac:dyDescent="0.25">
      <c r="A376" s="21"/>
      <c r="B376" s="40">
        <v>45014</v>
      </c>
      <c r="C376" s="41" t="s">
        <v>158</v>
      </c>
      <c r="D376" s="42" t="s">
        <v>25</v>
      </c>
      <c r="E376" s="43">
        <v>24600</v>
      </c>
      <c r="F376" s="44"/>
      <c r="G376" s="45">
        <f t="shared" ref="G376:G410" si="15">+G375+E376</f>
        <v>1151723.4999999995</v>
      </c>
      <c r="I376" s="39"/>
    </row>
    <row r="377" spans="1:9" s="13" customFormat="1" ht="32.25" customHeight="1" x14ac:dyDescent="0.25">
      <c r="A377" s="21"/>
      <c r="B377" s="40">
        <v>45014</v>
      </c>
      <c r="C377" s="41" t="s">
        <v>362</v>
      </c>
      <c r="D377" s="42" t="s">
        <v>25</v>
      </c>
      <c r="E377" s="43">
        <v>900</v>
      </c>
      <c r="F377" s="44"/>
      <c r="G377" s="45">
        <f t="shared" si="15"/>
        <v>1152623.4999999995</v>
      </c>
      <c r="I377" s="39"/>
    </row>
    <row r="378" spans="1:9" s="13" customFormat="1" ht="32.25" customHeight="1" x14ac:dyDescent="0.25">
      <c r="A378" s="21"/>
      <c r="B378" s="40">
        <v>45014</v>
      </c>
      <c r="C378" s="41" t="s">
        <v>363</v>
      </c>
      <c r="D378" s="42" t="s">
        <v>25</v>
      </c>
      <c r="E378" s="43">
        <v>900</v>
      </c>
      <c r="F378" s="44"/>
      <c r="G378" s="45">
        <f t="shared" si="15"/>
        <v>1153523.4999999995</v>
      </c>
      <c r="I378" s="39"/>
    </row>
    <row r="379" spans="1:9" s="13" customFormat="1" ht="32.25" customHeight="1" x14ac:dyDescent="0.25">
      <c r="A379" s="21"/>
      <c r="B379" s="40">
        <v>45014</v>
      </c>
      <c r="C379" s="41" t="s">
        <v>40</v>
      </c>
      <c r="D379" s="42" t="s">
        <v>25</v>
      </c>
      <c r="E379" s="43">
        <v>1400</v>
      </c>
      <c r="F379" s="44"/>
      <c r="G379" s="45">
        <f t="shared" si="15"/>
        <v>1154923.4999999995</v>
      </c>
      <c r="I379" s="39"/>
    </row>
    <row r="380" spans="1:9" s="13" customFormat="1" ht="32.25" customHeight="1" x14ac:dyDescent="0.25">
      <c r="A380" s="21"/>
      <c r="B380" s="40">
        <v>45014</v>
      </c>
      <c r="C380" s="41" t="s">
        <v>141</v>
      </c>
      <c r="D380" s="42" t="s">
        <v>25</v>
      </c>
      <c r="E380" s="43">
        <v>1700</v>
      </c>
      <c r="F380" s="44"/>
      <c r="G380" s="45">
        <f t="shared" si="15"/>
        <v>1156623.4999999995</v>
      </c>
      <c r="I380" s="39"/>
    </row>
    <row r="381" spans="1:9" s="13" customFormat="1" ht="32.25" customHeight="1" x14ac:dyDescent="0.25">
      <c r="A381" s="21"/>
      <c r="B381" s="40">
        <v>45014</v>
      </c>
      <c r="C381" s="41" t="s">
        <v>38</v>
      </c>
      <c r="D381" s="42" t="s">
        <v>25</v>
      </c>
      <c r="E381" s="43">
        <v>1900</v>
      </c>
      <c r="F381" s="44"/>
      <c r="G381" s="45">
        <f t="shared" si="15"/>
        <v>1158523.4999999995</v>
      </c>
      <c r="I381" s="39"/>
    </row>
    <row r="382" spans="1:9" s="13" customFormat="1" ht="32.25" customHeight="1" x14ac:dyDescent="0.25">
      <c r="A382" s="21"/>
      <c r="B382" s="40">
        <v>45014</v>
      </c>
      <c r="C382" s="41" t="s">
        <v>364</v>
      </c>
      <c r="D382" s="42" t="s">
        <v>25</v>
      </c>
      <c r="E382" s="43">
        <v>1900</v>
      </c>
      <c r="F382" s="44"/>
      <c r="G382" s="45">
        <f t="shared" si="15"/>
        <v>1160423.4999999995</v>
      </c>
      <c r="I382" s="39"/>
    </row>
    <row r="383" spans="1:9" s="13" customFormat="1" ht="32.25" customHeight="1" x14ac:dyDescent="0.25">
      <c r="A383" s="21"/>
      <c r="B383" s="40">
        <v>45014</v>
      </c>
      <c r="C383" s="41" t="s">
        <v>365</v>
      </c>
      <c r="D383" s="42" t="s">
        <v>25</v>
      </c>
      <c r="E383" s="43">
        <v>2900</v>
      </c>
      <c r="F383" s="44"/>
      <c r="G383" s="45">
        <f t="shared" si="15"/>
        <v>1163323.4999999995</v>
      </c>
      <c r="I383" s="39"/>
    </row>
    <row r="384" spans="1:9" s="13" customFormat="1" ht="32.25" customHeight="1" x14ac:dyDescent="0.25">
      <c r="A384" s="21"/>
      <c r="B384" s="40">
        <v>45014</v>
      </c>
      <c r="C384" s="41" t="s">
        <v>365</v>
      </c>
      <c r="D384" s="42" t="s">
        <v>25</v>
      </c>
      <c r="E384" s="43">
        <v>7200</v>
      </c>
      <c r="F384" s="44"/>
      <c r="G384" s="45">
        <f t="shared" si="15"/>
        <v>1170523.4999999995</v>
      </c>
      <c r="I384" s="39"/>
    </row>
    <row r="385" spans="1:9" s="13" customFormat="1" ht="32.25" customHeight="1" x14ac:dyDescent="0.25">
      <c r="A385" s="21"/>
      <c r="B385" s="40">
        <v>45014</v>
      </c>
      <c r="C385" s="41" t="s">
        <v>366</v>
      </c>
      <c r="D385" s="42" t="s">
        <v>25</v>
      </c>
      <c r="E385" s="43">
        <v>90100</v>
      </c>
      <c r="F385" s="44"/>
      <c r="G385" s="45">
        <f t="shared" si="15"/>
        <v>1260623.4999999995</v>
      </c>
      <c r="I385" s="39"/>
    </row>
    <row r="386" spans="1:9" s="13" customFormat="1" ht="32.25" customHeight="1" x14ac:dyDescent="0.25">
      <c r="A386" s="21"/>
      <c r="B386" s="40">
        <v>45014</v>
      </c>
      <c r="C386" s="41" t="s">
        <v>367</v>
      </c>
      <c r="D386" s="42" t="s">
        <v>25</v>
      </c>
      <c r="E386" s="43">
        <v>117100</v>
      </c>
      <c r="F386" s="44"/>
      <c r="G386" s="45">
        <f t="shared" si="15"/>
        <v>1377723.4999999995</v>
      </c>
      <c r="I386" s="39"/>
    </row>
    <row r="387" spans="1:9" s="13" customFormat="1" ht="32.25" customHeight="1" x14ac:dyDescent="0.25">
      <c r="A387" s="21"/>
      <c r="B387" s="40">
        <v>45014</v>
      </c>
      <c r="C387" s="41" t="s">
        <v>368</v>
      </c>
      <c r="D387" s="42" t="s">
        <v>25</v>
      </c>
      <c r="E387" s="43">
        <v>4100</v>
      </c>
      <c r="F387" s="44"/>
      <c r="G387" s="45">
        <f t="shared" si="15"/>
        <v>1381823.4999999995</v>
      </c>
      <c r="I387" s="39"/>
    </row>
    <row r="388" spans="1:9" s="13" customFormat="1" ht="32.25" customHeight="1" x14ac:dyDescent="0.25">
      <c r="A388" s="21"/>
      <c r="B388" s="40">
        <v>45014</v>
      </c>
      <c r="C388" s="41" t="s">
        <v>369</v>
      </c>
      <c r="D388" s="42" t="s">
        <v>25</v>
      </c>
      <c r="E388" s="43">
        <v>177500</v>
      </c>
      <c r="F388" s="44"/>
      <c r="G388" s="45">
        <f t="shared" si="15"/>
        <v>1559323.4999999995</v>
      </c>
      <c r="I388" s="39"/>
    </row>
    <row r="389" spans="1:9" s="13" customFormat="1" ht="32.25" customHeight="1" x14ac:dyDescent="0.25">
      <c r="A389" s="21"/>
      <c r="B389" s="40">
        <v>45014</v>
      </c>
      <c r="C389" s="41" t="s">
        <v>370</v>
      </c>
      <c r="D389" s="42" t="s">
        <v>25</v>
      </c>
      <c r="E389" s="43">
        <v>47800</v>
      </c>
      <c r="F389" s="44"/>
      <c r="G389" s="45">
        <f t="shared" si="15"/>
        <v>1607123.4999999995</v>
      </c>
      <c r="I389" s="39"/>
    </row>
    <row r="390" spans="1:9" s="13" customFormat="1" ht="32.25" customHeight="1" x14ac:dyDescent="0.25">
      <c r="A390" s="21"/>
      <c r="B390" s="40">
        <v>45014</v>
      </c>
      <c r="C390" s="41" t="s">
        <v>371</v>
      </c>
      <c r="D390" s="42" t="s">
        <v>25</v>
      </c>
      <c r="E390" s="43">
        <v>4800</v>
      </c>
      <c r="F390" s="44"/>
      <c r="G390" s="45">
        <f t="shared" si="15"/>
        <v>1611923.4999999995</v>
      </c>
      <c r="I390" s="39"/>
    </row>
    <row r="391" spans="1:9" s="13" customFormat="1" ht="32.25" customHeight="1" x14ac:dyDescent="0.25">
      <c r="A391" s="21"/>
      <c r="B391" s="40">
        <v>45014</v>
      </c>
      <c r="C391" s="41" t="s">
        <v>372</v>
      </c>
      <c r="D391" s="42" t="s">
        <v>25</v>
      </c>
      <c r="E391" s="43">
        <v>462400</v>
      </c>
      <c r="F391" s="44"/>
      <c r="G391" s="45">
        <f t="shared" si="15"/>
        <v>2074323.4999999995</v>
      </c>
      <c r="I391" s="39"/>
    </row>
    <row r="392" spans="1:9" s="13" customFormat="1" ht="32.25" customHeight="1" x14ac:dyDescent="0.25">
      <c r="A392" s="21"/>
      <c r="B392" s="40">
        <v>45014</v>
      </c>
      <c r="C392" s="41" t="s">
        <v>373</v>
      </c>
      <c r="D392" s="42" t="s">
        <v>25</v>
      </c>
      <c r="E392" s="43">
        <v>2000</v>
      </c>
      <c r="F392" s="44"/>
      <c r="G392" s="45">
        <f t="shared" si="15"/>
        <v>2076323.4999999995</v>
      </c>
      <c r="I392" s="39"/>
    </row>
    <row r="393" spans="1:9" s="13" customFormat="1" ht="32.25" customHeight="1" x14ac:dyDescent="0.25">
      <c r="A393" s="21"/>
      <c r="B393" s="40">
        <v>45014</v>
      </c>
      <c r="C393" s="41" t="s">
        <v>374</v>
      </c>
      <c r="D393" s="42" t="s">
        <v>25</v>
      </c>
      <c r="E393" s="43">
        <v>2000</v>
      </c>
      <c r="F393" s="44"/>
      <c r="G393" s="45">
        <f t="shared" si="15"/>
        <v>2078323.4999999995</v>
      </c>
      <c r="I393" s="39"/>
    </row>
    <row r="394" spans="1:9" s="13" customFormat="1" ht="32.25" customHeight="1" x14ac:dyDescent="0.25">
      <c r="A394" s="21"/>
      <c r="B394" s="40">
        <v>45014</v>
      </c>
      <c r="C394" s="41" t="s">
        <v>72</v>
      </c>
      <c r="D394" s="42" t="s">
        <v>25</v>
      </c>
      <c r="E394" s="43">
        <v>60800</v>
      </c>
      <c r="F394" s="44"/>
      <c r="G394" s="45">
        <f t="shared" si="15"/>
        <v>2139123.4999999995</v>
      </c>
      <c r="I394" s="39"/>
    </row>
    <row r="395" spans="1:9" s="13" customFormat="1" ht="32.25" customHeight="1" x14ac:dyDescent="0.25">
      <c r="A395" s="21"/>
      <c r="B395" s="40">
        <v>45015</v>
      </c>
      <c r="C395" s="41" t="s">
        <v>375</v>
      </c>
      <c r="D395" s="42" t="s">
        <v>25</v>
      </c>
      <c r="E395" s="43">
        <v>3000</v>
      </c>
      <c r="F395" s="44"/>
      <c r="G395" s="45">
        <f t="shared" si="15"/>
        <v>2142123.4999999995</v>
      </c>
      <c r="I395" s="39"/>
    </row>
    <row r="396" spans="1:9" s="13" customFormat="1" ht="32.25" customHeight="1" x14ac:dyDescent="0.25">
      <c r="A396" s="21"/>
      <c r="B396" s="40">
        <v>45015</v>
      </c>
      <c r="C396" s="41" t="s">
        <v>376</v>
      </c>
      <c r="D396" s="42" t="s">
        <v>25</v>
      </c>
      <c r="E396" s="43">
        <v>70000</v>
      </c>
      <c r="F396" s="44"/>
      <c r="G396" s="45">
        <f t="shared" si="15"/>
        <v>2212123.4999999995</v>
      </c>
      <c r="I396" s="39"/>
    </row>
    <row r="397" spans="1:9" s="13" customFormat="1" ht="32.25" customHeight="1" x14ac:dyDescent="0.25">
      <c r="A397" s="21"/>
      <c r="B397" s="40">
        <v>45015</v>
      </c>
      <c r="C397" s="41" t="s">
        <v>96</v>
      </c>
      <c r="D397" s="42" t="s">
        <v>25</v>
      </c>
      <c r="E397" s="43">
        <v>1100</v>
      </c>
      <c r="F397" s="44"/>
      <c r="G397" s="45">
        <f t="shared" si="15"/>
        <v>2213223.4999999995</v>
      </c>
      <c r="I397" s="39"/>
    </row>
    <row r="398" spans="1:9" s="13" customFormat="1" ht="32.25" customHeight="1" x14ac:dyDescent="0.25">
      <c r="A398" s="21"/>
      <c r="B398" s="40">
        <v>45015</v>
      </c>
      <c r="C398" s="41" t="s">
        <v>377</v>
      </c>
      <c r="D398" s="42" t="s">
        <v>25</v>
      </c>
      <c r="E398" s="43">
        <v>1500</v>
      </c>
      <c r="F398" s="44"/>
      <c r="G398" s="45">
        <f t="shared" si="15"/>
        <v>2214723.4999999995</v>
      </c>
      <c r="I398" s="39"/>
    </row>
    <row r="399" spans="1:9" s="13" customFormat="1" ht="32.25" customHeight="1" x14ac:dyDescent="0.25">
      <c r="A399" s="21"/>
      <c r="B399" s="40">
        <v>45015</v>
      </c>
      <c r="C399" s="41" t="s">
        <v>378</v>
      </c>
      <c r="D399" s="42" t="s">
        <v>25</v>
      </c>
      <c r="E399" s="43">
        <v>1900</v>
      </c>
      <c r="F399" s="44"/>
      <c r="G399" s="45">
        <f t="shared" si="15"/>
        <v>2216623.4999999995</v>
      </c>
      <c r="I399" s="39"/>
    </row>
    <row r="400" spans="1:9" s="13" customFormat="1" ht="32.25" customHeight="1" x14ac:dyDescent="0.25">
      <c r="A400" s="21"/>
      <c r="B400" s="40">
        <v>45015</v>
      </c>
      <c r="C400" s="41" t="s">
        <v>379</v>
      </c>
      <c r="D400" s="42" t="s">
        <v>25</v>
      </c>
      <c r="E400" s="43">
        <v>195700</v>
      </c>
      <c r="F400" s="44"/>
      <c r="G400" s="45">
        <f t="shared" si="15"/>
        <v>2412323.4999999995</v>
      </c>
      <c r="I400" s="39"/>
    </row>
    <row r="401" spans="1:9" s="13" customFormat="1" ht="32.25" customHeight="1" x14ac:dyDescent="0.25">
      <c r="A401" s="21"/>
      <c r="B401" s="40">
        <v>45015</v>
      </c>
      <c r="C401" s="41" t="s">
        <v>380</v>
      </c>
      <c r="D401" s="42" t="s">
        <v>25</v>
      </c>
      <c r="E401" s="43">
        <v>1800</v>
      </c>
      <c r="F401" s="44"/>
      <c r="G401" s="45">
        <f t="shared" si="15"/>
        <v>2414123.4999999995</v>
      </c>
      <c r="I401" s="39"/>
    </row>
    <row r="402" spans="1:9" s="13" customFormat="1" ht="32.25" customHeight="1" x14ac:dyDescent="0.25">
      <c r="A402" s="21"/>
      <c r="B402" s="40">
        <v>45015</v>
      </c>
      <c r="C402" s="41" t="s">
        <v>381</v>
      </c>
      <c r="D402" s="42" t="s">
        <v>25</v>
      </c>
      <c r="E402" s="43">
        <v>428100</v>
      </c>
      <c r="F402" s="44"/>
      <c r="G402" s="45">
        <f t="shared" si="15"/>
        <v>2842223.4999999995</v>
      </c>
      <c r="I402" s="39"/>
    </row>
    <row r="403" spans="1:9" s="13" customFormat="1" ht="32.25" customHeight="1" x14ac:dyDescent="0.25">
      <c r="A403" s="21"/>
      <c r="B403" s="40">
        <v>45016</v>
      </c>
      <c r="C403" s="41" t="s">
        <v>382</v>
      </c>
      <c r="D403" s="42" t="s">
        <v>25</v>
      </c>
      <c r="E403" s="43">
        <v>68300</v>
      </c>
      <c r="F403" s="44"/>
      <c r="G403" s="45">
        <f t="shared" si="15"/>
        <v>2910523.4999999995</v>
      </c>
      <c r="I403" s="39"/>
    </row>
    <row r="404" spans="1:9" s="13" customFormat="1" ht="32.25" customHeight="1" x14ac:dyDescent="0.25">
      <c r="A404" s="21"/>
      <c r="B404" s="40">
        <v>45016</v>
      </c>
      <c r="C404" s="41" t="s">
        <v>383</v>
      </c>
      <c r="D404" s="42" t="s">
        <v>25</v>
      </c>
      <c r="E404" s="43">
        <v>11200</v>
      </c>
      <c r="F404" s="44"/>
      <c r="G404" s="45">
        <f t="shared" si="15"/>
        <v>2921723.4999999995</v>
      </c>
      <c r="I404" s="39"/>
    </row>
    <row r="405" spans="1:9" s="13" customFormat="1" ht="32.25" customHeight="1" x14ac:dyDescent="0.25">
      <c r="A405" s="21"/>
      <c r="B405" s="40">
        <v>45016</v>
      </c>
      <c r="C405" s="41" t="s">
        <v>384</v>
      </c>
      <c r="D405" s="42" t="s">
        <v>25</v>
      </c>
      <c r="E405" s="43">
        <v>500</v>
      </c>
      <c r="F405" s="44"/>
      <c r="G405" s="45">
        <f t="shared" si="15"/>
        <v>2922223.4999999995</v>
      </c>
      <c r="I405" s="39"/>
    </row>
    <row r="406" spans="1:9" s="13" customFormat="1" ht="32.25" customHeight="1" x14ac:dyDescent="0.25">
      <c r="A406" s="21"/>
      <c r="B406" s="40">
        <v>45016</v>
      </c>
      <c r="C406" s="41" t="s">
        <v>385</v>
      </c>
      <c r="D406" s="42" t="s">
        <v>25</v>
      </c>
      <c r="E406" s="43">
        <v>3600</v>
      </c>
      <c r="F406" s="44"/>
      <c r="G406" s="45">
        <f t="shared" si="15"/>
        <v>2925823.4999999995</v>
      </c>
      <c r="I406" s="39"/>
    </row>
    <row r="407" spans="1:9" s="13" customFormat="1" ht="32.25" customHeight="1" x14ac:dyDescent="0.25">
      <c r="A407" s="21"/>
      <c r="B407" s="40">
        <v>45016</v>
      </c>
      <c r="C407" s="41" t="s">
        <v>386</v>
      </c>
      <c r="D407" s="42" t="s">
        <v>25</v>
      </c>
      <c r="E407" s="43">
        <v>3000</v>
      </c>
      <c r="F407" s="44"/>
      <c r="G407" s="45">
        <f t="shared" si="15"/>
        <v>2928823.4999999995</v>
      </c>
      <c r="I407" s="39"/>
    </row>
    <row r="408" spans="1:9" s="13" customFormat="1" ht="32.25" customHeight="1" x14ac:dyDescent="0.25">
      <c r="A408" s="21"/>
      <c r="B408" s="40">
        <v>45016</v>
      </c>
      <c r="C408" s="41" t="s">
        <v>387</v>
      </c>
      <c r="D408" s="42" t="s">
        <v>25</v>
      </c>
      <c r="E408" s="43">
        <v>1000</v>
      </c>
      <c r="F408" s="44"/>
      <c r="G408" s="45">
        <f t="shared" si="15"/>
        <v>2929823.4999999995</v>
      </c>
      <c r="I408" s="39"/>
    </row>
    <row r="409" spans="1:9" s="13" customFormat="1" ht="32.25" customHeight="1" x14ac:dyDescent="0.25">
      <c r="A409" s="21"/>
      <c r="B409" s="40">
        <v>45016</v>
      </c>
      <c r="C409" s="41" t="s">
        <v>388</v>
      </c>
      <c r="D409" s="42" t="s">
        <v>25</v>
      </c>
      <c r="E409" s="43">
        <v>1500</v>
      </c>
      <c r="F409" s="44"/>
      <c r="G409" s="45">
        <f t="shared" si="15"/>
        <v>2931323.4999999995</v>
      </c>
      <c r="I409" s="39"/>
    </row>
    <row r="410" spans="1:9" s="13" customFormat="1" ht="32.25" customHeight="1" x14ac:dyDescent="0.25">
      <c r="A410" s="21"/>
      <c r="B410" s="40">
        <v>45016</v>
      </c>
      <c r="C410" s="41" t="s">
        <v>389</v>
      </c>
      <c r="D410" s="42" t="s">
        <v>25</v>
      </c>
      <c r="E410" s="43">
        <v>1000</v>
      </c>
      <c r="F410" s="44"/>
      <c r="G410" s="45">
        <f t="shared" si="15"/>
        <v>2932323.4999999995</v>
      </c>
      <c r="I410" s="39"/>
    </row>
    <row r="411" spans="1:9" s="13" customFormat="1" ht="32.25" customHeight="1" x14ac:dyDescent="0.25">
      <c r="A411" s="21"/>
      <c r="B411" s="40">
        <v>45016</v>
      </c>
      <c r="C411" s="41" t="s">
        <v>390</v>
      </c>
      <c r="D411" s="42" t="s">
        <v>391</v>
      </c>
      <c r="E411" s="43"/>
      <c r="F411" s="44">
        <v>1515000</v>
      </c>
      <c r="G411" s="45">
        <f>+G410-F411</f>
        <v>1417323.4999999995</v>
      </c>
      <c r="I411" s="39"/>
    </row>
    <row r="412" spans="1:9" s="13" customFormat="1" ht="32.25" customHeight="1" x14ac:dyDescent="0.25">
      <c r="A412" s="21"/>
      <c r="B412" s="40">
        <v>45016</v>
      </c>
      <c r="C412" s="41" t="s">
        <v>392</v>
      </c>
      <c r="D412" s="42" t="s">
        <v>50</v>
      </c>
      <c r="E412" s="43"/>
      <c r="F412" s="44">
        <v>880000</v>
      </c>
      <c r="G412" s="45">
        <f>+G411-F412</f>
        <v>537323.49999999953</v>
      </c>
      <c r="I412" s="39"/>
    </row>
    <row r="413" spans="1:9" s="13" customFormat="1" ht="32.25" customHeight="1" x14ac:dyDescent="0.25">
      <c r="A413" s="21"/>
      <c r="B413" s="40">
        <v>45016</v>
      </c>
      <c r="C413" s="41"/>
      <c r="D413" s="42" t="s">
        <v>98</v>
      </c>
      <c r="E413" s="43"/>
      <c r="F413" s="44">
        <v>1341520</v>
      </c>
      <c r="G413" s="45">
        <f>+G412-F413</f>
        <v>-804196.50000000047</v>
      </c>
      <c r="I413" s="39"/>
    </row>
    <row r="414" spans="1:9" s="13" customFormat="1" ht="32.25" customHeight="1" x14ac:dyDescent="0.25">
      <c r="A414" s="21"/>
      <c r="B414" s="40">
        <v>45016</v>
      </c>
      <c r="C414" s="41" t="s">
        <v>393</v>
      </c>
      <c r="D414" s="42" t="s">
        <v>394</v>
      </c>
      <c r="E414" s="43"/>
      <c r="F414" s="44">
        <v>157537.29</v>
      </c>
      <c r="G414" s="45">
        <f>+G413-F414</f>
        <v>-961733.7900000005</v>
      </c>
      <c r="I414" s="39"/>
    </row>
    <row r="415" spans="1:9" s="13" customFormat="1" ht="32.25" customHeight="1" x14ac:dyDescent="0.25">
      <c r="A415" s="21"/>
      <c r="B415" s="40">
        <v>45016</v>
      </c>
      <c r="C415" s="41" t="s">
        <v>395</v>
      </c>
      <c r="D415" s="42" t="s">
        <v>394</v>
      </c>
      <c r="E415" s="43"/>
      <c r="F415" s="44">
        <v>1294116.6399999999</v>
      </c>
      <c r="G415" s="45">
        <f>+G414-F415</f>
        <v>-2255850.4300000006</v>
      </c>
      <c r="I415" s="39"/>
    </row>
    <row r="416" spans="1:9" s="13" customFormat="1" ht="32.25" customHeight="1" x14ac:dyDescent="0.25">
      <c r="A416" s="21"/>
      <c r="B416" s="40">
        <v>45016</v>
      </c>
      <c r="C416" s="41" t="s">
        <v>396</v>
      </c>
      <c r="D416" s="42" t="s">
        <v>25</v>
      </c>
      <c r="E416" s="43">
        <v>20937.5</v>
      </c>
      <c r="F416" s="44"/>
      <c r="G416" s="45">
        <f t="shared" ref="G416:G428" si="16">+G415+E416</f>
        <v>-2234912.9300000006</v>
      </c>
      <c r="I416" s="39"/>
    </row>
    <row r="417" spans="1:9" s="13" customFormat="1" ht="32.25" customHeight="1" x14ac:dyDescent="0.25">
      <c r="A417" s="21"/>
      <c r="B417" s="40">
        <v>45016</v>
      </c>
      <c r="C417" s="41" t="s">
        <v>397</v>
      </c>
      <c r="D417" s="42" t="s">
        <v>25</v>
      </c>
      <c r="E417" s="43">
        <v>2500</v>
      </c>
      <c r="F417" s="44"/>
      <c r="G417" s="45">
        <f t="shared" si="16"/>
        <v>-2232412.9300000006</v>
      </c>
      <c r="I417" s="39"/>
    </row>
    <row r="418" spans="1:9" s="13" customFormat="1" ht="32.25" customHeight="1" x14ac:dyDescent="0.25">
      <c r="A418" s="21"/>
      <c r="B418" s="40" t="s">
        <v>398</v>
      </c>
      <c r="C418" s="41" t="s">
        <v>399</v>
      </c>
      <c r="D418" s="42" t="s">
        <v>25</v>
      </c>
      <c r="E418" s="43">
        <v>13250</v>
      </c>
      <c r="F418" s="44"/>
      <c r="G418" s="45">
        <f t="shared" si="16"/>
        <v>-2219162.9300000006</v>
      </c>
      <c r="I418" s="39"/>
    </row>
    <row r="419" spans="1:9" s="13" customFormat="1" ht="32.25" customHeight="1" x14ac:dyDescent="0.25">
      <c r="A419" s="21"/>
      <c r="B419" s="40">
        <v>45016</v>
      </c>
      <c r="C419" s="41" t="s">
        <v>400</v>
      </c>
      <c r="D419" s="42" t="s">
        <v>25</v>
      </c>
      <c r="E419" s="43">
        <v>600</v>
      </c>
      <c r="F419" s="44"/>
      <c r="G419" s="45">
        <f t="shared" si="16"/>
        <v>-2218562.9300000006</v>
      </c>
      <c r="I419" s="39"/>
    </row>
    <row r="420" spans="1:9" s="13" customFormat="1" ht="32.25" customHeight="1" x14ac:dyDescent="0.25">
      <c r="A420" s="21"/>
      <c r="B420" s="40">
        <v>45016</v>
      </c>
      <c r="C420" s="41" t="s">
        <v>401</v>
      </c>
      <c r="D420" s="42" t="s">
        <v>25</v>
      </c>
      <c r="E420" s="43">
        <v>220700</v>
      </c>
      <c r="F420" s="44"/>
      <c r="G420" s="45">
        <f t="shared" si="16"/>
        <v>-1997862.9300000006</v>
      </c>
      <c r="I420" s="39"/>
    </row>
    <row r="421" spans="1:9" s="13" customFormat="1" ht="32.25" customHeight="1" x14ac:dyDescent="0.25">
      <c r="A421" s="21"/>
      <c r="B421" s="40">
        <v>45016</v>
      </c>
      <c r="C421" s="41" t="s">
        <v>402</v>
      </c>
      <c r="D421" s="42" t="s">
        <v>25</v>
      </c>
      <c r="E421" s="43">
        <v>34200</v>
      </c>
      <c r="F421" s="44"/>
      <c r="G421" s="45">
        <f t="shared" si="16"/>
        <v>-1963662.9300000006</v>
      </c>
      <c r="I421" s="39"/>
    </row>
    <row r="422" spans="1:9" s="13" customFormat="1" ht="32.25" customHeight="1" x14ac:dyDescent="0.25">
      <c r="A422" s="21"/>
      <c r="B422" s="40">
        <v>45016</v>
      </c>
      <c r="C422" s="41" t="s">
        <v>403</v>
      </c>
      <c r="D422" s="42" t="s">
        <v>25</v>
      </c>
      <c r="E422" s="43">
        <v>63700</v>
      </c>
      <c r="F422" s="44"/>
      <c r="G422" s="45">
        <f t="shared" si="16"/>
        <v>-1899962.9300000006</v>
      </c>
      <c r="I422" s="39"/>
    </row>
    <row r="423" spans="1:9" s="13" customFormat="1" ht="32.25" customHeight="1" x14ac:dyDescent="0.25">
      <c r="A423" s="21"/>
      <c r="B423" s="40">
        <v>45016</v>
      </c>
      <c r="C423" s="41" t="s">
        <v>404</v>
      </c>
      <c r="D423" s="42" t="s">
        <v>25</v>
      </c>
      <c r="E423" s="43">
        <v>3600</v>
      </c>
      <c r="F423" s="44"/>
      <c r="G423" s="45">
        <f t="shared" si="16"/>
        <v>-1896362.9300000006</v>
      </c>
      <c r="I423" s="39"/>
    </row>
    <row r="424" spans="1:9" s="13" customFormat="1" ht="32.25" customHeight="1" x14ac:dyDescent="0.25">
      <c r="A424" s="21"/>
      <c r="B424" s="40">
        <v>45016</v>
      </c>
      <c r="C424" s="41" t="s">
        <v>405</v>
      </c>
      <c r="D424" s="42" t="s">
        <v>25</v>
      </c>
      <c r="E424" s="43">
        <v>306700</v>
      </c>
      <c r="F424" s="44"/>
      <c r="G424" s="45">
        <f t="shared" si="16"/>
        <v>-1589662.9300000006</v>
      </c>
      <c r="I424" s="39"/>
    </row>
    <row r="425" spans="1:9" s="13" customFormat="1" ht="32.25" customHeight="1" x14ac:dyDescent="0.25">
      <c r="A425" s="21"/>
      <c r="B425" s="40">
        <v>45016</v>
      </c>
      <c r="C425" s="41" t="s">
        <v>406</v>
      </c>
      <c r="D425" s="42" t="s">
        <v>25</v>
      </c>
      <c r="E425" s="43">
        <v>7200</v>
      </c>
      <c r="F425" s="44"/>
      <c r="G425" s="45">
        <f t="shared" si="16"/>
        <v>-1582462.9300000006</v>
      </c>
      <c r="I425" s="39"/>
    </row>
    <row r="426" spans="1:9" s="13" customFormat="1" ht="32.25" customHeight="1" x14ac:dyDescent="0.25">
      <c r="A426" s="21"/>
      <c r="B426" s="40">
        <v>45016</v>
      </c>
      <c r="C426" s="41" t="s">
        <v>407</v>
      </c>
      <c r="D426" s="42" t="s">
        <v>25</v>
      </c>
      <c r="E426" s="43">
        <v>300000</v>
      </c>
      <c r="F426" s="44"/>
      <c r="G426" s="45">
        <f t="shared" si="16"/>
        <v>-1282462.9300000006</v>
      </c>
      <c r="I426" s="39"/>
    </row>
    <row r="427" spans="1:9" s="13" customFormat="1" ht="32.25" customHeight="1" x14ac:dyDescent="0.25">
      <c r="A427" s="21"/>
      <c r="B427" s="40">
        <v>45016</v>
      </c>
      <c r="C427" s="41" t="s">
        <v>408</v>
      </c>
      <c r="D427" s="42" t="s">
        <v>25</v>
      </c>
      <c r="E427" s="43">
        <v>2800</v>
      </c>
      <c r="F427" s="44"/>
      <c r="G427" s="45">
        <f t="shared" si="16"/>
        <v>-1279662.9300000006</v>
      </c>
      <c r="I427" s="39"/>
    </row>
    <row r="428" spans="1:9" s="13" customFormat="1" ht="32.25" customHeight="1" x14ac:dyDescent="0.25">
      <c r="A428" s="21"/>
      <c r="B428" s="40">
        <v>45016</v>
      </c>
      <c r="C428" s="41" t="s">
        <v>409</v>
      </c>
      <c r="D428" s="42" t="s">
        <v>25</v>
      </c>
      <c r="E428" s="43">
        <v>1000</v>
      </c>
      <c r="F428" s="44"/>
      <c r="G428" s="45">
        <f t="shared" si="16"/>
        <v>-1278662.9300000006</v>
      </c>
      <c r="I428" s="39"/>
    </row>
    <row r="429" spans="1:9" s="13" customFormat="1" ht="32.25" customHeight="1" x14ac:dyDescent="0.25">
      <c r="A429" s="21"/>
      <c r="B429" s="40">
        <v>45016</v>
      </c>
      <c r="C429" s="41"/>
      <c r="D429" s="42" t="s">
        <v>410</v>
      </c>
      <c r="E429" s="43"/>
      <c r="F429" s="44">
        <v>16910.759999999998</v>
      </c>
      <c r="G429" s="29">
        <f>+G428-F429</f>
        <v>-1295573.6900000006</v>
      </c>
      <c r="I429" s="39"/>
    </row>
    <row r="430" spans="1:9" x14ac:dyDescent="0.2">
      <c r="C430" s="48"/>
      <c r="D430" s="49"/>
      <c r="E430" s="50"/>
      <c r="F430" s="50"/>
      <c r="G430" s="49"/>
    </row>
    <row r="431" spans="1:9" x14ac:dyDescent="0.2">
      <c r="C431" s="48"/>
      <c r="D431" s="49"/>
      <c r="E431" s="49"/>
      <c r="F431" s="49"/>
      <c r="G431" s="49"/>
    </row>
    <row r="432" spans="1:9" x14ac:dyDescent="0.2">
      <c r="C432" s="48"/>
      <c r="D432" s="51" t="s">
        <v>19</v>
      </c>
      <c r="E432" s="49"/>
      <c r="F432" s="49"/>
      <c r="G432" s="49"/>
    </row>
    <row r="433" spans="3:7" ht="15.75" x14ac:dyDescent="0.2">
      <c r="C433" s="48"/>
      <c r="D433" s="52" t="s">
        <v>20</v>
      </c>
      <c r="E433" s="49"/>
      <c r="F433" s="49"/>
      <c r="G433" s="49"/>
    </row>
    <row r="434" spans="3:7" x14ac:dyDescent="0.2">
      <c r="C434" s="48"/>
      <c r="D434" s="49"/>
      <c r="E434" s="49"/>
      <c r="F434" s="49"/>
      <c r="G434" s="49"/>
    </row>
    <row r="435" spans="3:7" x14ac:dyDescent="0.2">
      <c r="C435" s="48"/>
      <c r="D435" s="49"/>
      <c r="E435" s="49"/>
      <c r="F435" s="49"/>
      <c r="G435" s="49"/>
    </row>
    <row r="436" spans="3:7" x14ac:dyDescent="0.2">
      <c r="C436" s="48"/>
      <c r="D436" s="49"/>
      <c r="E436" s="49"/>
      <c r="F436" s="49"/>
      <c r="G436" s="49"/>
    </row>
    <row r="437" spans="3:7" x14ac:dyDescent="0.2">
      <c r="C437" s="48"/>
      <c r="D437" s="49"/>
      <c r="E437" s="49"/>
      <c r="F437" s="49"/>
      <c r="G437" s="49"/>
    </row>
    <row r="438" spans="3:7" x14ac:dyDescent="0.2">
      <c r="C438" s="48"/>
      <c r="D438" s="49"/>
      <c r="E438" s="49"/>
      <c r="F438" s="49"/>
      <c r="G438" s="49"/>
    </row>
    <row r="439" spans="3:7" x14ac:dyDescent="0.2">
      <c r="C439" s="48"/>
      <c r="D439" s="49"/>
      <c r="E439" s="49"/>
      <c r="F439" s="49"/>
      <c r="G439" s="49"/>
    </row>
    <row r="440" spans="3:7" x14ac:dyDescent="0.2">
      <c r="C440" s="48"/>
      <c r="D440" s="49"/>
      <c r="E440" s="49"/>
      <c r="F440" s="49"/>
      <c r="G440" s="49"/>
    </row>
    <row r="441" spans="3:7" x14ac:dyDescent="0.2">
      <c r="C441" s="48"/>
      <c r="D441" s="49"/>
      <c r="E441" s="49"/>
      <c r="F441" s="49"/>
      <c r="G441" s="49"/>
    </row>
    <row r="442" spans="3:7" x14ac:dyDescent="0.2">
      <c r="C442" s="48"/>
      <c r="D442" s="49"/>
      <c r="E442" s="49"/>
      <c r="F442" s="49"/>
      <c r="G442" s="49"/>
    </row>
    <row r="443" spans="3:7" x14ac:dyDescent="0.2">
      <c r="C443" s="48"/>
      <c r="D443" s="49"/>
      <c r="E443" s="49"/>
      <c r="F443" s="49"/>
      <c r="G443" s="49"/>
    </row>
    <row r="444" spans="3:7" x14ac:dyDescent="0.2">
      <c r="C444" s="48"/>
      <c r="D444" s="49"/>
      <c r="E444" s="49"/>
      <c r="F444" s="49"/>
      <c r="G444" s="49"/>
    </row>
    <row r="445" spans="3:7" x14ac:dyDescent="0.2">
      <c r="C445" s="48"/>
      <c r="D445" s="49"/>
      <c r="E445" s="49"/>
      <c r="F445" s="49"/>
      <c r="G445" s="49"/>
    </row>
    <row r="446" spans="3:7" x14ac:dyDescent="0.2">
      <c r="C446" s="48"/>
      <c r="D446" s="49"/>
      <c r="E446" s="49"/>
      <c r="F446" s="49"/>
      <c r="G446" s="49"/>
    </row>
    <row r="447" spans="3:7" x14ac:dyDescent="0.2">
      <c r="C447" s="48"/>
      <c r="D447" s="49"/>
      <c r="E447" s="49"/>
      <c r="F447" s="49"/>
      <c r="G447" s="49"/>
    </row>
    <row r="448" spans="3:7" x14ac:dyDescent="0.2">
      <c r="C448" s="48"/>
      <c r="D448" s="49"/>
      <c r="E448" s="49"/>
      <c r="F448" s="49"/>
      <c r="G448" s="49"/>
    </row>
    <row r="449" spans="3:7" x14ac:dyDescent="0.2">
      <c r="C449" s="48"/>
      <c r="D449" s="49"/>
      <c r="E449" s="49"/>
      <c r="F449" s="49"/>
      <c r="G449" s="49"/>
    </row>
    <row r="450" spans="3:7" x14ac:dyDescent="0.2">
      <c r="C450" s="48"/>
      <c r="D450" s="49"/>
      <c r="E450" s="49"/>
      <c r="F450" s="49"/>
      <c r="G450" s="49"/>
    </row>
    <row r="451" spans="3:7" x14ac:dyDescent="0.2">
      <c r="C451" s="48"/>
      <c r="D451" s="49"/>
      <c r="E451" s="49"/>
      <c r="F451" s="49"/>
      <c r="G451" s="49"/>
    </row>
    <row r="452" spans="3:7" x14ac:dyDescent="0.2">
      <c r="C452" s="48"/>
      <c r="D452" s="49"/>
      <c r="E452" s="49"/>
      <c r="F452" s="49"/>
      <c r="G452" s="49"/>
    </row>
    <row r="453" spans="3:7" x14ac:dyDescent="0.2">
      <c r="C453" s="48"/>
      <c r="D453" s="49"/>
      <c r="E453" s="49"/>
      <c r="F453" s="49"/>
      <c r="G453" s="49"/>
    </row>
    <row r="454" spans="3:7" x14ac:dyDescent="0.2">
      <c r="C454" s="48"/>
      <c r="D454" s="49"/>
      <c r="E454" s="49"/>
      <c r="F454" s="49"/>
      <c r="G454" s="49"/>
    </row>
    <row r="455" spans="3:7" x14ac:dyDescent="0.2">
      <c r="C455" s="48"/>
      <c r="D455" s="49"/>
      <c r="E455" s="49"/>
      <c r="F455" s="49"/>
      <c r="G455" s="49"/>
    </row>
    <row r="456" spans="3:7" x14ac:dyDescent="0.2">
      <c r="C456" s="48"/>
      <c r="D456" s="49"/>
      <c r="E456" s="49"/>
      <c r="F456" s="49"/>
      <c r="G456" s="49"/>
    </row>
    <row r="457" spans="3:7" x14ac:dyDescent="0.2">
      <c r="C457" s="48"/>
      <c r="D457" s="49"/>
      <c r="E457" s="49"/>
      <c r="F457" s="49"/>
      <c r="G457" s="49"/>
    </row>
    <row r="458" spans="3:7" x14ac:dyDescent="0.2">
      <c r="C458" s="48"/>
      <c r="D458" s="49"/>
      <c r="E458" s="49"/>
      <c r="F458" s="49"/>
      <c r="G458" s="49"/>
    </row>
    <row r="459" spans="3:7" x14ac:dyDescent="0.2">
      <c r="C459" s="48"/>
      <c r="D459" s="49"/>
      <c r="E459" s="49"/>
      <c r="F459" s="49"/>
      <c r="G459" s="49"/>
    </row>
  </sheetData>
  <mergeCells count="8">
    <mergeCell ref="A5:G5"/>
    <mergeCell ref="A6:G6"/>
    <mergeCell ref="A8:G8"/>
    <mergeCell ref="A10:A12"/>
    <mergeCell ref="B10:D10"/>
    <mergeCell ref="E10:G10"/>
    <mergeCell ref="B11:C11"/>
    <mergeCell ref="E11:F11"/>
  </mergeCells>
  <printOptions horizontalCentered="1"/>
  <pageMargins left="0.3" right="0.28999999999999998" top="0.6692913385826772" bottom="0.31496062992125984" header="0.31496062992125984" footer="0.31496062992125984"/>
  <pageSetup scale="55" fitToWidth="2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CBC47-25A5-43A5-ADD0-47FE433D9BB7}">
  <sheetPr codeName="Hoja11"/>
  <dimension ref="A1:K51"/>
  <sheetViews>
    <sheetView topLeftCell="B1" zoomScale="80" zoomScaleNormal="80" zoomScaleSheetLayoutView="70" workbookViewId="0">
      <selection activeCell="B2" sqref="B2"/>
    </sheetView>
  </sheetViews>
  <sheetFormatPr baseColWidth="10" defaultColWidth="9.140625" defaultRowHeight="15" customHeight="1" x14ac:dyDescent="0.2"/>
  <cols>
    <col min="1" max="1" width="8.140625" style="30" customWidth="1"/>
    <col min="2" max="2" width="20.85546875" style="37" customWidth="1"/>
    <col min="3" max="3" width="29.140625" style="38" customWidth="1"/>
    <col min="4" max="4" width="48.28515625" style="30" customWidth="1"/>
    <col min="5" max="5" width="23" style="30" customWidth="1"/>
    <col min="6" max="6" width="20.7109375" style="30" customWidth="1"/>
    <col min="7" max="7" width="26.7109375" style="30" customWidth="1"/>
    <col min="8" max="8" width="9.140625" style="3"/>
    <col min="9" max="9" width="22.140625" style="3" customWidth="1"/>
    <col min="10" max="10" width="9.140625" style="3"/>
    <col min="11" max="11" width="21.42578125" style="3" customWidth="1"/>
    <col min="12" max="16384" width="9.140625" style="30"/>
  </cols>
  <sheetData>
    <row r="1" spans="1:11" s="3" customFormat="1" ht="18" x14ac:dyDescent="0.2">
      <c r="B1" s="4"/>
      <c r="C1" s="5"/>
      <c r="D1" s="6"/>
      <c r="E1" s="6"/>
    </row>
    <row r="2" spans="1:11" s="3" customFormat="1" x14ac:dyDescent="0.2">
      <c r="B2" s="4"/>
      <c r="C2" s="7"/>
    </row>
    <row r="3" spans="1:11" s="3" customFormat="1" ht="22.5" customHeight="1" x14ac:dyDescent="0.2">
      <c r="B3" s="4"/>
      <c r="C3" s="7"/>
    </row>
    <row r="4" spans="1:11" s="3" customFormat="1" ht="22.5" customHeight="1" x14ac:dyDescent="0.2">
      <c r="B4" s="4"/>
      <c r="C4" s="7"/>
    </row>
    <row r="5" spans="1:11" s="3" customFormat="1" ht="30" x14ac:dyDescent="0.2">
      <c r="A5" s="8" t="s">
        <v>0</v>
      </c>
      <c r="B5" s="8"/>
      <c r="C5" s="8"/>
      <c r="D5" s="8"/>
      <c r="E5" s="8"/>
      <c r="F5" s="8"/>
      <c r="G5" s="8"/>
    </row>
    <row r="6" spans="1:11" s="3" customFormat="1" ht="20.25" x14ac:dyDescent="0.2">
      <c r="A6" s="7" t="s">
        <v>1</v>
      </c>
      <c r="B6" s="7"/>
      <c r="C6" s="7"/>
      <c r="D6" s="7"/>
      <c r="E6" s="7"/>
      <c r="F6" s="7"/>
      <c r="G6" s="7"/>
    </row>
    <row r="7" spans="1:11" s="3" customFormat="1" ht="18" x14ac:dyDescent="0.2">
      <c r="A7" s="8"/>
      <c r="B7" s="9"/>
      <c r="C7" s="5"/>
      <c r="D7" s="6"/>
      <c r="E7" s="10"/>
      <c r="F7" s="8"/>
      <c r="G7" s="8"/>
    </row>
    <row r="8" spans="1:11" s="3" customFormat="1" ht="18" x14ac:dyDescent="0.2">
      <c r="A8" s="6" t="s">
        <v>411</v>
      </c>
      <c r="B8" s="6"/>
      <c r="C8" s="6"/>
      <c r="D8" s="6"/>
      <c r="E8" s="6"/>
      <c r="F8" s="6"/>
      <c r="G8" s="6"/>
    </row>
    <row r="9" spans="1:11" s="3" customFormat="1" ht="19.5" customHeight="1" thickBot="1" x14ac:dyDescent="0.25">
      <c r="B9" s="4"/>
      <c r="C9" s="7"/>
      <c r="I9" s="53"/>
    </row>
    <row r="10" spans="1:11" s="12" customFormat="1" ht="36.75" customHeight="1" thickBot="1" x14ac:dyDescent="0.25">
      <c r="A10" s="5"/>
      <c r="B10" s="4" t="s">
        <v>412</v>
      </c>
      <c r="C10" s="3"/>
      <c r="D10" s="3"/>
      <c r="E10" s="3"/>
      <c r="F10" s="3"/>
      <c r="G10" s="2"/>
      <c r="H10" s="13"/>
      <c r="I10" s="53"/>
      <c r="J10" s="13"/>
      <c r="K10" s="13"/>
    </row>
    <row r="11" spans="1:11" s="12" customFormat="1" ht="37.5" customHeight="1" thickBot="1" x14ac:dyDescent="0.25">
      <c r="A11" s="5"/>
      <c r="B11" s="1"/>
      <c r="C11" s="2"/>
      <c r="D11" s="14"/>
      <c r="E11" s="2" t="s">
        <v>4</v>
      </c>
      <c r="F11" s="2"/>
      <c r="G11" s="15">
        <f>+'[2]INST-FEB-2023'!G14</f>
        <v>370735.38999999996</v>
      </c>
      <c r="H11" s="13"/>
      <c r="I11" s="53"/>
      <c r="J11" s="13"/>
      <c r="K11" s="13"/>
    </row>
    <row r="12" spans="1:11" s="12" customFormat="1" ht="45.75" customHeight="1" thickBot="1" x14ac:dyDescent="0.25">
      <c r="A12" s="5"/>
      <c r="B12" s="16" t="s">
        <v>5</v>
      </c>
      <c r="C12" s="17" t="s">
        <v>6</v>
      </c>
      <c r="D12" s="18" t="s">
        <v>7</v>
      </c>
      <c r="E12" s="19" t="s">
        <v>8</v>
      </c>
      <c r="F12" s="17" t="s">
        <v>9</v>
      </c>
      <c r="G12" s="20" t="s">
        <v>10</v>
      </c>
      <c r="H12" s="13"/>
      <c r="I12" s="53"/>
      <c r="J12" s="13"/>
      <c r="K12" s="13"/>
    </row>
    <row r="13" spans="1:11" s="13" customFormat="1" ht="32.25" customHeight="1" x14ac:dyDescent="0.25">
      <c r="A13" s="21"/>
      <c r="B13" s="54">
        <v>44991</v>
      </c>
      <c r="C13" s="55" t="s">
        <v>413</v>
      </c>
      <c r="D13" s="56"/>
      <c r="E13" s="57">
        <v>1660167.81</v>
      </c>
      <c r="F13" s="58"/>
      <c r="G13" s="59">
        <f>+G11+E13</f>
        <v>2030903.2</v>
      </c>
      <c r="I13" s="53"/>
    </row>
    <row r="14" spans="1:11" s="13" customFormat="1" ht="32.25" customHeight="1" x14ac:dyDescent="0.25">
      <c r="A14" s="21"/>
      <c r="B14" s="54">
        <v>44993</v>
      </c>
      <c r="C14" s="55" t="s">
        <v>414</v>
      </c>
      <c r="D14" s="56" t="s">
        <v>415</v>
      </c>
      <c r="E14" s="57"/>
      <c r="F14" s="58">
        <v>17864.2</v>
      </c>
      <c r="G14" s="59">
        <f>+G13-F14</f>
        <v>2013039</v>
      </c>
      <c r="I14" s="53"/>
    </row>
    <row r="15" spans="1:11" s="13" customFormat="1" ht="32.25" customHeight="1" x14ac:dyDescent="0.25">
      <c r="A15" s="21"/>
      <c r="B15" s="54">
        <v>44993</v>
      </c>
      <c r="C15" s="55" t="s">
        <v>416</v>
      </c>
      <c r="D15" s="56" t="s">
        <v>417</v>
      </c>
      <c r="E15" s="57"/>
      <c r="F15" s="58">
        <v>81241.89</v>
      </c>
      <c r="G15" s="59" t="e">
        <f t="shared" ref="G15:G47" si="0">+#REF!-#REF!</f>
        <v>#REF!</v>
      </c>
      <c r="I15" s="53"/>
    </row>
    <row r="16" spans="1:11" s="13" customFormat="1" ht="32.25" customHeight="1" x14ac:dyDescent="0.25">
      <c r="A16" s="21"/>
      <c r="B16" s="54">
        <v>44993</v>
      </c>
      <c r="C16" s="55" t="s">
        <v>418</v>
      </c>
      <c r="D16" s="56" t="s">
        <v>419</v>
      </c>
      <c r="E16" s="57"/>
      <c r="F16" s="58">
        <v>27754.77</v>
      </c>
      <c r="G16" s="59" t="e">
        <f t="shared" si="0"/>
        <v>#REF!</v>
      </c>
      <c r="I16" s="53"/>
    </row>
    <row r="17" spans="1:9" s="13" customFormat="1" ht="32.25" customHeight="1" x14ac:dyDescent="0.25">
      <c r="A17" s="21"/>
      <c r="B17" s="54">
        <v>44993</v>
      </c>
      <c r="C17" s="55" t="s">
        <v>420</v>
      </c>
      <c r="D17" s="56" t="s">
        <v>421</v>
      </c>
      <c r="E17" s="57"/>
      <c r="F17" s="58">
        <v>29334.77</v>
      </c>
      <c r="G17" s="59" t="e">
        <f t="shared" si="0"/>
        <v>#REF!</v>
      </c>
      <c r="I17" s="53"/>
    </row>
    <row r="18" spans="1:9" s="13" customFormat="1" ht="32.25" customHeight="1" x14ac:dyDescent="0.25">
      <c r="A18" s="21"/>
      <c r="B18" s="54">
        <v>44993</v>
      </c>
      <c r="C18" s="55" t="s">
        <v>422</v>
      </c>
      <c r="D18" s="56" t="s">
        <v>423</v>
      </c>
      <c r="E18" s="57"/>
      <c r="F18" s="58">
        <v>31845.95</v>
      </c>
      <c r="G18" s="59" t="e">
        <f t="shared" si="0"/>
        <v>#REF!</v>
      </c>
      <c r="I18" s="53"/>
    </row>
    <row r="19" spans="1:9" s="13" customFormat="1" ht="32.25" customHeight="1" x14ac:dyDescent="0.25">
      <c r="A19" s="21"/>
      <c r="B19" s="54">
        <v>44993</v>
      </c>
      <c r="C19" s="55" t="s">
        <v>424</v>
      </c>
      <c r="D19" s="56" t="s">
        <v>425</v>
      </c>
      <c r="E19" s="57"/>
      <c r="F19" s="58">
        <v>92179.93</v>
      </c>
      <c r="G19" s="59" t="e">
        <f t="shared" si="0"/>
        <v>#REF!</v>
      </c>
      <c r="I19" s="53"/>
    </row>
    <row r="20" spans="1:9" s="13" customFormat="1" ht="32.25" customHeight="1" x14ac:dyDescent="0.25">
      <c r="A20" s="21"/>
      <c r="B20" s="54">
        <v>44993</v>
      </c>
      <c r="C20" s="55" t="s">
        <v>426</v>
      </c>
      <c r="D20" s="56" t="s">
        <v>423</v>
      </c>
      <c r="E20" s="57"/>
      <c r="F20" s="58">
        <v>18137.259999999998</v>
      </c>
      <c r="G20" s="59" t="e">
        <f t="shared" si="0"/>
        <v>#REF!</v>
      </c>
      <c r="I20" s="53"/>
    </row>
    <row r="21" spans="1:9" s="13" customFormat="1" ht="32.25" customHeight="1" x14ac:dyDescent="0.25">
      <c r="A21" s="21"/>
      <c r="B21" s="54">
        <v>44993</v>
      </c>
      <c r="C21" s="55" t="s">
        <v>427</v>
      </c>
      <c r="D21" s="56" t="s">
        <v>428</v>
      </c>
      <c r="E21" s="57"/>
      <c r="F21" s="58">
        <v>11798.59</v>
      </c>
      <c r="G21" s="59" t="e">
        <f t="shared" si="0"/>
        <v>#REF!</v>
      </c>
      <c r="I21" s="53"/>
    </row>
    <row r="22" spans="1:9" s="13" customFormat="1" ht="32.25" customHeight="1" x14ac:dyDescent="0.25">
      <c r="A22" s="21"/>
      <c r="B22" s="54">
        <v>44993</v>
      </c>
      <c r="C22" s="55" t="s">
        <v>429</v>
      </c>
      <c r="D22" s="56" t="s">
        <v>428</v>
      </c>
      <c r="E22" s="57"/>
      <c r="F22" s="58">
        <v>8132</v>
      </c>
      <c r="G22" s="59" t="e">
        <f t="shared" si="0"/>
        <v>#REF!</v>
      </c>
      <c r="I22" s="53"/>
    </row>
    <row r="23" spans="1:9" s="13" customFormat="1" ht="32.25" customHeight="1" x14ac:dyDescent="0.25">
      <c r="A23" s="21"/>
      <c r="B23" s="54">
        <v>44993</v>
      </c>
      <c r="C23" s="55" t="s">
        <v>430</v>
      </c>
      <c r="D23" s="56" t="s">
        <v>431</v>
      </c>
      <c r="E23" s="57"/>
      <c r="F23" s="58">
        <v>16785.77</v>
      </c>
      <c r="G23" s="59" t="e">
        <f t="shared" si="0"/>
        <v>#REF!</v>
      </c>
      <c r="I23" s="53"/>
    </row>
    <row r="24" spans="1:9" s="13" customFormat="1" ht="32.25" customHeight="1" x14ac:dyDescent="0.25">
      <c r="A24" s="21"/>
      <c r="B24" s="54">
        <v>44994</v>
      </c>
      <c r="C24" s="55" t="s">
        <v>432</v>
      </c>
      <c r="D24" s="56" t="s">
        <v>433</v>
      </c>
      <c r="E24" s="57"/>
      <c r="F24" s="58">
        <v>17301.02</v>
      </c>
      <c r="G24" s="59" t="e">
        <f t="shared" si="0"/>
        <v>#REF!</v>
      </c>
      <c r="I24" s="53"/>
    </row>
    <row r="25" spans="1:9" s="13" customFormat="1" ht="32.25" customHeight="1" x14ac:dyDescent="0.25">
      <c r="A25" s="21"/>
      <c r="B25" s="54">
        <v>44994</v>
      </c>
      <c r="C25" s="55" t="s">
        <v>434</v>
      </c>
      <c r="D25" s="56" t="s">
        <v>435</v>
      </c>
      <c r="E25" s="57"/>
      <c r="F25" s="58">
        <v>14458.87</v>
      </c>
      <c r="G25" s="59" t="e">
        <f t="shared" si="0"/>
        <v>#REF!</v>
      </c>
      <c r="I25" s="53"/>
    </row>
    <row r="26" spans="1:9" s="13" customFormat="1" ht="32.25" customHeight="1" x14ac:dyDescent="0.25">
      <c r="A26" s="21"/>
      <c r="B26" s="54">
        <v>44994</v>
      </c>
      <c r="C26" s="55" t="s">
        <v>436</v>
      </c>
      <c r="D26" s="56" t="s">
        <v>435</v>
      </c>
      <c r="E26" s="57"/>
      <c r="F26" s="58">
        <v>30008.69</v>
      </c>
      <c r="G26" s="59" t="e">
        <f t="shared" si="0"/>
        <v>#REF!</v>
      </c>
      <c r="I26" s="53"/>
    </row>
    <row r="27" spans="1:9" s="13" customFormat="1" ht="32.25" customHeight="1" x14ac:dyDescent="0.25">
      <c r="A27" s="21"/>
      <c r="B27" s="54">
        <v>44994</v>
      </c>
      <c r="C27" s="55" t="s">
        <v>437</v>
      </c>
      <c r="D27" s="56" t="s">
        <v>438</v>
      </c>
      <c r="E27" s="57"/>
      <c r="F27" s="58">
        <v>63186.27</v>
      </c>
      <c r="G27" s="59" t="e">
        <f t="shared" si="0"/>
        <v>#REF!</v>
      </c>
      <c r="I27" s="53"/>
    </row>
    <row r="28" spans="1:9" s="13" customFormat="1" ht="32.25" customHeight="1" x14ac:dyDescent="0.25">
      <c r="A28" s="21"/>
      <c r="B28" s="54">
        <v>44995</v>
      </c>
      <c r="C28" s="55" t="s">
        <v>439</v>
      </c>
      <c r="D28" s="56" t="s">
        <v>440</v>
      </c>
      <c r="E28" s="57"/>
      <c r="F28" s="58">
        <v>66035.600000000006</v>
      </c>
      <c r="G28" s="59" t="e">
        <f t="shared" si="0"/>
        <v>#REF!</v>
      </c>
      <c r="I28" s="53"/>
    </row>
    <row r="29" spans="1:9" s="13" customFormat="1" ht="32.25" customHeight="1" x14ac:dyDescent="0.25">
      <c r="A29" s="21"/>
      <c r="B29" s="54">
        <v>44995</v>
      </c>
      <c r="C29" s="55" t="s">
        <v>441</v>
      </c>
      <c r="D29" s="56" t="s">
        <v>442</v>
      </c>
      <c r="E29" s="57"/>
      <c r="F29" s="58">
        <v>99289.25</v>
      </c>
      <c r="G29" s="59" t="e">
        <f t="shared" si="0"/>
        <v>#REF!</v>
      </c>
      <c r="I29" s="53"/>
    </row>
    <row r="30" spans="1:9" s="13" customFormat="1" ht="32.25" customHeight="1" x14ac:dyDescent="0.25">
      <c r="A30" s="21"/>
      <c r="B30" s="54">
        <v>44995</v>
      </c>
      <c r="C30" s="55" t="s">
        <v>443</v>
      </c>
      <c r="D30" s="56" t="s">
        <v>444</v>
      </c>
      <c r="E30" s="57"/>
      <c r="F30" s="58">
        <v>32107</v>
      </c>
      <c r="G30" s="59" t="e">
        <f t="shared" si="0"/>
        <v>#REF!</v>
      </c>
      <c r="I30" s="53"/>
    </row>
    <row r="31" spans="1:9" s="13" customFormat="1" ht="32.25" customHeight="1" x14ac:dyDescent="0.25">
      <c r="A31" s="21"/>
      <c r="B31" s="54">
        <v>44995</v>
      </c>
      <c r="C31" s="55" t="s">
        <v>445</v>
      </c>
      <c r="D31" s="56" t="s">
        <v>446</v>
      </c>
      <c r="E31" s="57"/>
      <c r="F31" s="58">
        <v>50000</v>
      </c>
      <c r="G31" s="59" t="e">
        <f t="shared" si="0"/>
        <v>#REF!</v>
      </c>
      <c r="I31" s="53"/>
    </row>
    <row r="32" spans="1:9" s="13" customFormat="1" ht="32.25" customHeight="1" x14ac:dyDescent="0.25">
      <c r="A32" s="21"/>
      <c r="B32" s="54">
        <v>44995</v>
      </c>
      <c r="C32" s="55" t="s">
        <v>447</v>
      </c>
      <c r="D32" s="56" t="s">
        <v>448</v>
      </c>
      <c r="E32" s="57"/>
      <c r="F32" s="58">
        <v>24682.94</v>
      </c>
      <c r="G32" s="59" t="e">
        <f t="shared" si="0"/>
        <v>#REF!</v>
      </c>
      <c r="I32" s="53"/>
    </row>
    <row r="33" spans="1:9" s="13" customFormat="1" ht="32.25" customHeight="1" x14ac:dyDescent="0.25">
      <c r="A33" s="21"/>
      <c r="B33" s="54">
        <v>44995</v>
      </c>
      <c r="C33" s="55" t="s">
        <v>449</v>
      </c>
      <c r="D33" s="56" t="s">
        <v>450</v>
      </c>
      <c r="E33" s="57"/>
      <c r="F33" s="58">
        <v>97161.57</v>
      </c>
      <c r="G33" s="59" t="e">
        <f t="shared" si="0"/>
        <v>#REF!</v>
      </c>
      <c r="I33" s="53"/>
    </row>
    <row r="34" spans="1:9" s="13" customFormat="1" ht="32.25" customHeight="1" x14ac:dyDescent="0.25">
      <c r="A34" s="21"/>
      <c r="B34" s="54">
        <v>44995</v>
      </c>
      <c r="C34" s="55" t="s">
        <v>451</v>
      </c>
      <c r="D34" s="56" t="s">
        <v>452</v>
      </c>
      <c r="E34" s="57"/>
      <c r="F34" s="58">
        <v>49518.57</v>
      </c>
      <c r="G34" s="59" t="e">
        <f t="shared" si="0"/>
        <v>#REF!</v>
      </c>
      <c r="I34" s="53"/>
    </row>
    <row r="35" spans="1:9" s="13" customFormat="1" ht="32.25" customHeight="1" x14ac:dyDescent="0.25">
      <c r="A35" s="21"/>
      <c r="B35" s="54">
        <v>44999</v>
      </c>
      <c r="C35" s="55" t="s">
        <v>453</v>
      </c>
      <c r="D35" s="56" t="s">
        <v>433</v>
      </c>
      <c r="E35" s="57"/>
      <c r="F35" s="58">
        <v>26265.01</v>
      </c>
      <c r="G35" s="59" t="e">
        <f t="shared" si="0"/>
        <v>#REF!</v>
      </c>
      <c r="I35" s="53"/>
    </row>
    <row r="36" spans="1:9" s="13" customFormat="1" ht="32.25" customHeight="1" x14ac:dyDescent="0.25">
      <c r="A36" s="21"/>
      <c r="B36" s="54">
        <v>45005</v>
      </c>
      <c r="C36" s="55" t="s">
        <v>454</v>
      </c>
      <c r="D36" s="56" t="s">
        <v>455</v>
      </c>
      <c r="E36" s="57"/>
      <c r="F36" s="60">
        <v>0</v>
      </c>
      <c r="G36" s="59" t="e">
        <f t="shared" si="0"/>
        <v>#REF!</v>
      </c>
      <c r="I36" s="53"/>
    </row>
    <row r="37" spans="1:9" s="13" customFormat="1" ht="32.25" customHeight="1" x14ac:dyDescent="0.25">
      <c r="A37" s="21"/>
      <c r="B37" s="54">
        <v>45005</v>
      </c>
      <c r="C37" s="55" t="s">
        <v>456</v>
      </c>
      <c r="D37" s="56" t="s">
        <v>455</v>
      </c>
      <c r="E37" s="57"/>
      <c r="F37" s="60"/>
      <c r="G37" s="59" t="e">
        <f t="shared" si="0"/>
        <v>#REF!</v>
      </c>
      <c r="I37" s="53"/>
    </row>
    <row r="38" spans="1:9" s="13" customFormat="1" ht="32.25" customHeight="1" x14ac:dyDescent="0.25">
      <c r="A38" s="21"/>
      <c r="B38" s="54">
        <v>45006</v>
      </c>
      <c r="C38" s="55" t="s">
        <v>457</v>
      </c>
      <c r="D38" s="56" t="s">
        <v>458</v>
      </c>
      <c r="E38" s="57"/>
      <c r="F38" s="58">
        <v>32512.7</v>
      </c>
      <c r="G38" s="59" t="e">
        <f t="shared" si="0"/>
        <v>#REF!</v>
      </c>
      <c r="I38" s="53"/>
    </row>
    <row r="39" spans="1:9" s="13" customFormat="1" ht="32.25" customHeight="1" x14ac:dyDescent="0.25">
      <c r="A39" s="21"/>
      <c r="B39" s="54">
        <v>45007</v>
      </c>
      <c r="C39" s="55" t="s">
        <v>459</v>
      </c>
      <c r="D39" s="56" t="s">
        <v>460</v>
      </c>
      <c r="E39" s="57"/>
      <c r="F39" s="58">
        <v>53964.38</v>
      </c>
      <c r="G39" s="59" t="e">
        <f t="shared" si="0"/>
        <v>#REF!</v>
      </c>
      <c r="I39" s="53"/>
    </row>
    <row r="40" spans="1:9" s="13" customFormat="1" ht="32.25" customHeight="1" x14ac:dyDescent="0.25">
      <c r="A40" s="21"/>
      <c r="B40" s="54">
        <v>45007</v>
      </c>
      <c r="C40" s="55" t="s">
        <v>461</v>
      </c>
      <c r="D40" s="56" t="s">
        <v>462</v>
      </c>
      <c r="E40" s="57"/>
      <c r="F40" s="58">
        <v>87234.63</v>
      </c>
      <c r="G40" s="59" t="e">
        <f t="shared" si="0"/>
        <v>#REF!</v>
      </c>
      <c r="I40" s="53"/>
    </row>
    <row r="41" spans="1:9" s="13" customFormat="1" ht="32.25" customHeight="1" x14ac:dyDescent="0.25">
      <c r="A41" s="21"/>
      <c r="B41" s="54">
        <v>45008</v>
      </c>
      <c r="C41" s="55" t="s">
        <v>463</v>
      </c>
      <c r="D41" s="56" t="s">
        <v>464</v>
      </c>
      <c r="E41" s="57"/>
      <c r="F41" s="58">
        <v>67325.789999999994</v>
      </c>
      <c r="G41" s="59" t="e">
        <f t="shared" si="0"/>
        <v>#REF!</v>
      </c>
      <c r="I41" s="53"/>
    </row>
    <row r="42" spans="1:9" s="13" customFormat="1" ht="32.25" customHeight="1" x14ac:dyDescent="0.25">
      <c r="A42" s="21"/>
      <c r="B42" s="54">
        <v>45016</v>
      </c>
      <c r="C42" s="55" t="s">
        <v>465</v>
      </c>
      <c r="D42" s="56" t="s">
        <v>466</v>
      </c>
      <c r="E42" s="57"/>
      <c r="F42" s="58">
        <v>31123.37</v>
      </c>
      <c r="G42" s="59" t="e">
        <f t="shared" si="0"/>
        <v>#REF!</v>
      </c>
      <c r="I42" s="53"/>
    </row>
    <row r="43" spans="1:9" s="13" customFormat="1" ht="32.25" customHeight="1" x14ac:dyDescent="0.25">
      <c r="A43" s="21"/>
      <c r="B43" s="54">
        <v>45016</v>
      </c>
      <c r="C43" s="55" t="s">
        <v>467</v>
      </c>
      <c r="D43" s="56" t="s">
        <v>468</v>
      </c>
      <c r="E43" s="57"/>
      <c r="F43" s="58">
        <v>16159.14</v>
      </c>
      <c r="G43" s="59" t="e">
        <f t="shared" si="0"/>
        <v>#REF!</v>
      </c>
      <c r="I43" s="53"/>
    </row>
    <row r="44" spans="1:9" s="13" customFormat="1" ht="32.25" customHeight="1" x14ac:dyDescent="0.25">
      <c r="A44" s="21"/>
      <c r="B44" s="54">
        <v>45016</v>
      </c>
      <c r="C44" s="55" t="s">
        <v>469</v>
      </c>
      <c r="D44" s="56" t="s">
        <v>470</v>
      </c>
      <c r="E44" s="57"/>
      <c r="F44" s="58">
        <v>64140.98</v>
      </c>
      <c r="G44" s="59" t="e">
        <f t="shared" si="0"/>
        <v>#REF!</v>
      </c>
      <c r="I44" s="53"/>
    </row>
    <row r="45" spans="1:9" s="13" customFormat="1" ht="32.25" customHeight="1" x14ac:dyDescent="0.25">
      <c r="A45" s="21"/>
      <c r="B45" s="54">
        <v>45016</v>
      </c>
      <c r="C45" s="55" t="s">
        <v>471</v>
      </c>
      <c r="D45" s="56" t="s">
        <v>472</v>
      </c>
      <c r="E45" s="57"/>
      <c r="F45" s="58">
        <v>120000</v>
      </c>
      <c r="G45" s="59" t="e">
        <f t="shared" si="0"/>
        <v>#REF!</v>
      </c>
      <c r="I45" s="53"/>
    </row>
    <row r="46" spans="1:9" s="13" customFormat="1" ht="32.25" customHeight="1" x14ac:dyDescent="0.25">
      <c r="A46" s="21"/>
      <c r="B46" s="54">
        <v>45016</v>
      </c>
      <c r="C46" s="55" t="s">
        <v>473</v>
      </c>
      <c r="D46" s="56" t="s">
        <v>474</v>
      </c>
      <c r="E46" s="57"/>
      <c r="F46" s="58">
        <v>90596.41</v>
      </c>
      <c r="G46" s="59" t="e">
        <f t="shared" si="0"/>
        <v>#REF!</v>
      </c>
      <c r="I46" s="53"/>
    </row>
    <row r="47" spans="1:9" s="13" customFormat="1" ht="32.25" customHeight="1" x14ac:dyDescent="0.25">
      <c r="A47" s="21"/>
      <c r="B47" s="54">
        <v>45016</v>
      </c>
      <c r="C47" s="61" t="s">
        <v>410</v>
      </c>
      <c r="D47" s="62" t="s">
        <v>475</v>
      </c>
      <c r="E47" s="63"/>
      <c r="F47" s="64">
        <v>1894.19</v>
      </c>
      <c r="G47" s="59" t="e">
        <f t="shared" si="0"/>
        <v>#REF!</v>
      </c>
      <c r="I47" s="53"/>
    </row>
    <row r="50" spans="4:4" x14ac:dyDescent="0.2">
      <c r="D50" s="65" t="s">
        <v>19</v>
      </c>
    </row>
    <row r="51" spans="4:4" x14ac:dyDescent="0.2">
      <c r="D51" s="66" t="s">
        <v>20</v>
      </c>
    </row>
  </sheetData>
  <mergeCells count="8">
    <mergeCell ref="A5:G5"/>
    <mergeCell ref="A6:G6"/>
    <mergeCell ref="A8:G8"/>
    <mergeCell ref="A10:A12"/>
    <mergeCell ref="B10:D10"/>
    <mergeCell ref="E10:G10"/>
    <mergeCell ref="B11:C11"/>
    <mergeCell ref="E11:F11"/>
  </mergeCells>
  <printOptions horizontalCentered="1"/>
  <pageMargins left="0.3" right="0.28999999999999998" top="0.6692913385826772" bottom="0.31496062992125984" header="0.31496062992125984" footer="0.31496062992125984"/>
  <pageSetup scale="55" fitToWidth="2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515D3-5BA8-49B8-9259-5C6A289CE810}">
  <dimension ref="A1:K299"/>
  <sheetViews>
    <sheetView tabSelected="1" zoomScale="80" zoomScaleNormal="80" zoomScaleSheetLayoutView="70" workbookViewId="0">
      <selection activeCell="E4" sqref="E4"/>
    </sheetView>
  </sheetViews>
  <sheetFormatPr baseColWidth="10" defaultColWidth="9.140625" defaultRowHeight="15" customHeight="1" x14ac:dyDescent="0.2"/>
  <cols>
    <col min="1" max="1" width="8.140625" style="30" customWidth="1"/>
    <col min="2" max="2" width="20.85546875" style="37" customWidth="1"/>
    <col min="3" max="3" width="29.140625" style="38" customWidth="1"/>
    <col min="4" max="4" width="48.28515625" style="30" customWidth="1"/>
    <col min="5" max="5" width="23" style="30" customWidth="1"/>
    <col min="6" max="6" width="20.7109375" style="30" customWidth="1"/>
    <col min="7" max="7" width="26.7109375" style="30" customWidth="1"/>
    <col min="8" max="8" width="9.140625" style="3"/>
    <col min="9" max="9" width="22.140625" style="3" customWidth="1"/>
    <col min="10" max="10" width="9.140625" style="3"/>
    <col min="11" max="11" width="21.42578125" style="3" customWidth="1"/>
    <col min="12" max="16384" width="9.140625" style="30"/>
  </cols>
  <sheetData>
    <row r="1" spans="1:11" s="3" customFormat="1" ht="18" x14ac:dyDescent="0.2">
      <c r="B1" s="4"/>
      <c r="C1" s="5"/>
      <c r="D1" s="6"/>
      <c r="E1" s="6"/>
    </row>
    <row r="2" spans="1:11" s="3" customFormat="1" x14ac:dyDescent="0.2">
      <c r="B2" s="4"/>
      <c r="C2" s="7"/>
    </row>
    <row r="3" spans="1:11" s="3" customFormat="1" ht="22.5" customHeight="1" x14ac:dyDescent="0.2">
      <c r="B3" s="4"/>
      <c r="C3" s="7"/>
    </row>
    <row r="4" spans="1:11" s="3" customFormat="1" ht="22.5" customHeight="1" x14ac:dyDescent="0.2">
      <c r="B4" s="4"/>
      <c r="C4" s="7"/>
    </row>
    <row r="5" spans="1:11" s="3" customFormat="1" ht="30" x14ac:dyDescent="0.2">
      <c r="A5" s="8" t="s">
        <v>0</v>
      </c>
      <c r="B5" s="8"/>
      <c r="C5" s="8"/>
      <c r="D5" s="8"/>
      <c r="E5" s="8"/>
      <c r="F5" s="8"/>
      <c r="G5" s="8"/>
    </row>
    <row r="6" spans="1:11" s="3" customFormat="1" ht="20.25" x14ac:dyDescent="0.2">
      <c r="A6" s="7" t="s">
        <v>1</v>
      </c>
      <c r="B6" s="7"/>
      <c r="C6" s="7"/>
      <c r="D6" s="7"/>
      <c r="E6" s="7"/>
      <c r="F6" s="7"/>
      <c r="G6" s="7"/>
    </row>
    <row r="7" spans="1:11" s="3" customFormat="1" ht="18" x14ac:dyDescent="0.2">
      <c r="A7" s="8"/>
      <c r="B7" s="9"/>
      <c r="C7" s="5"/>
      <c r="D7" s="6"/>
      <c r="E7" s="10"/>
      <c r="F7" s="8"/>
      <c r="G7" s="8"/>
    </row>
    <row r="8" spans="1:11" s="3" customFormat="1" ht="18" x14ac:dyDescent="0.2">
      <c r="A8" s="6" t="s">
        <v>476</v>
      </c>
      <c r="B8" s="6"/>
      <c r="C8" s="6"/>
      <c r="D8" s="6"/>
      <c r="E8" s="6"/>
      <c r="F8" s="6"/>
      <c r="G8" s="6"/>
    </row>
    <row r="9" spans="1:11" s="3" customFormat="1" ht="19.5" customHeight="1" thickBot="1" x14ac:dyDescent="0.25">
      <c r="B9" s="4"/>
      <c r="C9" s="7"/>
      <c r="I9" s="67"/>
    </row>
    <row r="10" spans="1:11" s="12" customFormat="1" ht="36.75" customHeight="1" thickBot="1" x14ac:dyDescent="0.25">
      <c r="A10" s="5"/>
      <c r="B10" s="4" t="s">
        <v>477</v>
      </c>
      <c r="C10" s="3"/>
      <c r="D10" s="3"/>
      <c r="E10" s="3"/>
      <c r="F10" s="3"/>
      <c r="G10" s="2"/>
      <c r="H10" s="13"/>
      <c r="I10" s="67"/>
      <c r="J10" s="13"/>
      <c r="K10" s="13"/>
    </row>
    <row r="11" spans="1:11" s="12" customFormat="1" ht="37.5" customHeight="1" thickBot="1" x14ac:dyDescent="0.25">
      <c r="A11" s="5"/>
      <c r="B11" s="1"/>
      <c r="C11" s="1"/>
      <c r="D11" s="14"/>
      <c r="E11" s="1" t="s">
        <v>4</v>
      </c>
      <c r="F11" s="1"/>
      <c r="G11" s="15">
        <f>+'[3]APOY-FEB-23'!G227</f>
        <v>1915323.0999999994</v>
      </c>
      <c r="H11" s="13"/>
      <c r="I11" s="67"/>
      <c r="J11" s="13"/>
      <c r="K11" s="13"/>
    </row>
    <row r="12" spans="1:11" s="12" customFormat="1" ht="45.75" customHeight="1" x14ac:dyDescent="0.2">
      <c r="A12" s="5"/>
      <c r="B12" s="68" t="s">
        <v>5</v>
      </c>
      <c r="C12" s="69" t="s">
        <v>6</v>
      </c>
      <c r="D12" s="70" t="s">
        <v>7</v>
      </c>
      <c r="E12" s="71" t="s">
        <v>8</v>
      </c>
      <c r="F12" s="69" t="s">
        <v>9</v>
      </c>
      <c r="G12" s="72" t="s">
        <v>10</v>
      </c>
      <c r="H12" s="13"/>
      <c r="I12" s="67"/>
      <c r="J12" s="13"/>
      <c r="K12" s="13"/>
    </row>
    <row r="13" spans="1:11" s="13" customFormat="1" ht="32.25" customHeight="1" x14ac:dyDescent="0.25">
      <c r="A13" s="21"/>
      <c r="B13" s="73">
        <v>44986</v>
      </c>
      <c r="C13" s="74" t="s">
        <v>478</v>
      </c>
      <c r="D13" s="75" t="s">
        <v>479</v>
      </c>
      <c r="E13" s="76"/>
      <c r="F13" s="77">
        <v>16499.72</v>
      </c>
      <c r="G13" s="78">
        <f>+G11-F13</f>
        <v>1898823.3799999994</v>
      </c>
      <c r="I13" s="67"/>
    </row>
    <row r="14" spans="1:11" s="13" customFormat="1" ht="32.25" customHeight="1" x14ac:dyDescent="0.25">
      <c r="A14" s="21"/>
      <c r="B14" s="73">
        <v>44986</v>
      </c>
      <c r="C14" s="74" t="s">
        <v>480</v>
      </c>
      <c r="D14" s="75" t="s">
        <v>481</v>
      </c>
      <c r="E14" s="76">
        <v>18800</v>
      </c>
      <c r="F14" s="77"/>
      <c r="G14" s="78">
        <f>+G13+E14</f>
        <v>1917623.3799999994</v>
      </c>
      <c r="I14" s="67"/>
    </row>
    <row r="15" spans="1:11" s="13" customFormat="1" ht="27.75" customHeight="1" x14ac:dyDescent="0.25">
      <c r="A15" s="21"/>
      <c r="B15" s="73">
        <v>44986</v>
      </c>
      <c r="C15" s="74" t="s">
        <v>482</v>
      </c>
      <c r="D15" s="75" t="s">
        <v>483</v>
      </c>
      <c r="E15" s="76"/>
      <c r="F15" s="77">
        <v>54000</v>
      </c>
      <c r="G15" s="78">
        <f t="shared" ref="G15:G40" si="0">+G14-F15</f>
        <v>1863623.3799999994</v>
      </c>
      <c r="I15" s="67"/>
    </row>
    <row r="16" spans="1:11" s="13" customFormat="1" ht="27.75" customHeight="1" x14ac:dyDescent="0.25">
      <c r="A16" s="21"/>
      <c r="B16" s="73">
        <v>44986</v>
      </c>
      <c r="C16" s="74" t="s">
        <v>484</v>
      </c>
      <c r="D16" s="75" t="s">
        <v>485</v>
      </c>
      <c r="E16" s="76"/>
      <c r="F16" s="77">
        <v>16671.96</v>
      </c>
      <c r="G16" s="78">
        <f t="shared" si="0"/>
        <v>1846951.4199999995</v>
      </c>
      <c r="I16" s="67"/>
    </row>
    <row r="17" spans="1:9" s="13" customFormat="1" ht="27.75" customHeight="1" x14ac:dyDescent="0.25">
      <c r="A17" s="21"/>
      <c r="B17" s="73">
        <v>44986</v>
      </c>
      <c r="C17" s="74" t="s">
        <v>486</v>
      </c>
      <c r="D17" s="75" t="s">
        <v>487</v>
      </c>
      <c r="E17" s="76"/>
      <c r="F17" s="77">
        <v>36000</v>
      </c>
      <c r="G17" s="78">
        <f t="shared" si="0"/>
        <v>1810951.4199999995</v>
      </c>
      <c r="I17" s="67"/>
    </row>
    <row r="18" spans="1:9" s="13" customFormat="1" ht="27.75" customHeight="1" x14ac:dyDescent="0.25">
      <c r="A18" s="21"/>
      <c r="B18" s="73">
        <v>44986</v>
      </c>
      <c r="C18" s="74" t="s">
        <v>486</v>
      </c>
      <c r="D18" s="75" t="s">
        <v>487</v>
      </c>
      <c r="E18" s="76"/>
      <c r="F18" s="77">
        <v>12000</v>
      </c>
      <c r="G18" s="78">
        <f t="shared" si="0"/>
        <v>1798951.4199999995</v>
      </c>
      <c r="I18" s="67"/>
    </row>
    <row r="19" spans="1:9" s="13" customFormat="1" ht="27.75" customHeight="1" x14ac:dyDescent="0.25">
      <c r="A19" s="21"/>
      <c r="B19" s="73">
        <v>44986</v>
      </c>
      <c r="C19" s="74" t="s">
        <v>488</v>
      </c>
      <c r="D19" s="75" t="s">
        <v>489</v>
      </c>
      <c r="E19" s="76"/>
      <c r="F19" s="77">
        <v>26550</v>
      </c>
      <c r="G19" s="78">
        <f t="shared" si="0"/>
        <v>1772401.4199999995</v>
      </c>
      <c r="I19" s="67"/>
    </row>
    <row r="20" spans="1:9" s="13" customFormat="1" ht="27.75" customHeight="1" x14ac:dyDescent="0.25">
      <c r="A20" s="21"/>
      <c r="B20" s="73">
        <v>44986</v>
      </c>
      <c r="C20" s="74" t="s">
        <v>490</v>
      </c>
      <c r="D20" s="75" t="s">
        <v>491</v>
      </c>
      <c r="E20" s="76"/>
      <c r="F20" s="77">
        <v>45000</v>
      </c>
      <c r="G20" s="78">
        <f t="shared" si="0"/>
        <v>1727401.4199999995</v>
      </c>
      <c r="I20" s="67"/>
    </row>
    <row r="21" spans="1:9" s="13" customFormat="1" ht="27.75" customHeight="1" x14ac:dyDescent="0.25">
      <c r="A21" s="21"/>
      <c r="B21" s="73">
        <v>44986</v>
      </c>
      <c r="C21" s="74" t="s">
        <v>492</v>
      </c>
      <c r="D21" s="75" t="s">
        <v>493</v>
      </c>
      <c r="E21" s="76"/>
      <c r="F21" s="77">
        <v>90000</v>
      </c>
      <c r="G21" s="78">
        <f t="shared" si="0"/>
        <v>1637401.4199999995</v>
      </c>
      <c r="I21" s="67"/>
    </row>
    <row r="22" spans="1:9" s="13" customFormat="1" ht="27.75" customHeight="1" x14ac:dyDescent="0.25">
      <c r="A22" s="21"/>
      <c r="B22" s="73">
        <v>44986</v>
      </c>
      <c r="C22" s="74" t="s">
        <v>494</v>
      </c>
      <c r="D22" s="75" t="s">
        <v>485</v>
      </c>
      <c r="E22" s="76"/>
      <c r="F22" s="77">
        <v>274500</v>
      </c>
      <c r="G22" s="78">
        <f t="shared" si="0"/>
        <v>1362901.4199999995</v>
      </c>
      <c r="I22" s="67"/>
    </row>
    <row r="23" spans="1:9" s="13" customFormat="1" ht="27.75" customHeight="1" x14ac:dyDescent="0.25">
      <c r="A23" s="21"/>
      <c r="B23" s="73">
        <v>44986</v>
      </c>
      <c r="C23" s="74" t="s">
        <v>495</v>
      </c>
      <c r="D23" s="75" t="s">
        <v>496</v>
      </c>
      <c r="E23" s="76"/>
      <c r="F23" s="77">
        <v>45000</v>
      </c>
      <c r="G23" s="78">
        <f t="shared" si="0"/>
        <v>1317901.4199999995</v>
      </c>
      <c r="I23" s="67"/>
    </row>
    <row r="24" spans="1:9" s="13" customFormat="1" ht="27.75" customHeight="1" x14ac:dyDescent="0.25">
      <c r="A24" s="21"/>
      <c r="B24" s="73">
        <v>44986</v>
      </c>
      <c r="C24" s="74" t="s">
        <v>497</v>
      </c>
      <c r="D24" s="75" t="s">
        <v>485</v>
      </c>
      <c r="E24" s="76"/>
      <c r="F24" s="77">
        <v>159300</v>
      </c>
      <c r="G24" s="78">
        <f t="shared" si="0"/>
        <v>1158601.4199999995</v>
      </c>
      <c r="I24" s="67"/>
    </row>
    <row r="25" spans="1:9" s="13" customFormat="1" ht="27.75" customHeight="1" x14ac:dyDescent="0.25">
      <c r="A25" s="21"/>
      <c r="B25" s="73">
        <v>44986</v>
      </c>
      <c r="C25" s="74" t="s">
        <v>498</v>
      </c>
      <c r="D25" s="75" t="s">
        <v>499</v>
      </c>
      <c r="E25" s="76"/>
      <c r="F25" s="77">
        <v>30000</v>
      </c>
      <c r="G25" s="78">
        <f t="shared" si="0"/>
        <v>1128601.4199999995</v>
      </c>
      <c r="I25" s="67"/>
    </row>
    <row r="26" spans="1:9" s="13" customFormat="1" ht="27.75" customHeight="1" x14ac:dyDescent="0.25">
      <c r="A26" s="21"/>
      <c r="B26" s="73">
        <v>44986</v>
      </c>
      <c r="C26" s="74" t="s">
        <v>500</v>
      </c>
      <c r="D26" s="75" t="s">
        <v>501</v>
      </c>
      <c r="E26" s="76"/>
      <c r="F26" s="77">
        <v>1700</v>
      </c>
      <c r="G26" s="78">
        <f t="shared" si="0"/>
        <v>1126901.4199999995</v>
      </c>
      <c r="I26" s="67"/>
    </row>
    <row r="27" spans="1:9" s="13" customFormat="1" ht="27.75" customHeight="1" x14ac:dyDescent="0.25">
      <c r="A27" s="21"/>
      <c r="B27" s="73">
        <v>44986</v>
      </c>
      <c r="C27" s="74" t="s">
        <v>502</v>
      </c>
      <c r="D27" s="75" t="s">
        <v>503</v>
      </c>
      <c r="E27" s="76"/>
      <c r="F27" s="77">
        <v>27000</v>
      </c>
      <c r="G27" s="78">
        <f t="shared" si="0"/>
        <v>1099901.4199999995</v>
      </c>
      <c r="I27" s="67"/>
    </row>
    <row r="28" spans="1:9" s="13" customFormat="1" ht="27.75" customHeight="1" x14ac:dyDescent="0.25">
      <c r="A28" s="21"/>
      <c r="B28" s="73">
        <v>44986</v>
      </c>
      <c r="C28" s="74" t="s">
        <v>504</v>
      </c>
      <c r="D28" s="75" t="s">
        <v>505</v>
      </c>
      <c r="E28" s="76"/>
      <c r="F28" s="77">
        <v>37900</v>
      </c>
      <c r="G28" s="78">
        <f t="shared" si="0"/>
        <v>1062001.4199999995</v>
      </c>
      <c r="I28" s="67"/>
    </row>
    <row r="29" spans="1:9" s="13" customFormat="1" ht="27.75" customHeight="1" x14ac:dyDescent="0.25">
      <c r="A29" s="21"/>
      <c r="B29" s="73">
        <v>44986</v>
      </c>
      <c r="C29" s="74" t="s">
        <v>506</v>
      </c>
      <c r="D29" s="75" t="s">
        <v>507</v>
      </c>
      <c r="E29" s="76"/>
      <c r="F29" s="77">
        <v>90000</v>
      </c>
      <c r="G29" s="78">
        <f t="shared" si="0"/>
        <v>972001.41999999946</v>
      </c>
      <c r="I29" s="67"/>
    </row>
    <row r="30" spans="1:9" s="13" customFormat="1" ht="27.75" customHeight="1" x14ac:dyDescent="0.25">
      <c r="A30" s="21"/>
      <c r="B30" s="73">
        <v>44986</v>
      </c>
      <c r="C30" s="74" t="s">
        <v>506</v>
      </c>
      <c r="D30" s="75" t="s">
        <v>508</v>
      </c>
      <c r="E30" s="76"/>
      <c r="F30" s="77">
        <v>45000</v>
      </c>
      <c r="G30" s="78">
        <f t="shared" si="0"/>
        <v>927001.41999999946</v>
      </c>
      <c r="I30" s="67"/>
    </row>
    <row r="31" spans="1:9" s="13" customFormat="1" ht="27.75" customHeight="1" x14ac:dyDescent="0.25">
      <c r="A31" s="21"/>
      <c r="B31" s="73">
        <v>44986</v>
      </c>
      <c r="C31" s="74" t="s">
        <v>509</v>
      </c>
      <c r="D31" s="75" t="s">
        <v>510</v>
      </c>
      <c r="E31" s="76"/>
      <c r="F31" s="77">
        <v>16992</v>
      </c>
      <c r="G31" s="78">
        <f t="shared" si="0"/>
        <v>910009.41999999946</v>
      </c>
      <c r="I31" s="67"/>
    </row>
    <row r="32" spans="1:9" s="13" customFormat="1" ht="27.75" customHeight="1" x14ac:dyDescent="0.25">
      <c r="A32" s="21"/>
      <c r="B32" s="73">
        <v>44987</v>
      </c>
      <c r="C32" s="74" t="s">
        <v>511</v>
      </c>
      <c r="D32" s="75" t="s">
        <v>512</v>
      </c>
      <c r="E32" s="76"/>
      <c r="F32" s="77">
        <v>36000</v>
      </c>
      <c r="G32" s="78">
        <f t="shared" si="0"/>
        <v>874009.41999999946</v>
      </c>
      <c r="I32" s="67"/>
    </row>
    <row r="33" spans="1:9" s="13" customFormat="1" ht="27.75" customHeight="1" x14ac:dyDescent="0.25">
      <c r="A33" s="21"/>
      <c r="B33" s="73">
        <v>44987</v>
      </c>
      <c r="C33" s="74" t="s">
        <v>513</v>
      </c>
      <c r="D33" s="75" t="s">
        <v>505</v>
      </c>
      <c r="E33" s="76"/>
      <c r="F33" s="77">
        <v>37775.01</v>
      </c>
      <c r="G33" s="78">
        <f t="shared" si="0"/>
        <v>836234.40999999945</v>
      </c>
      <c r="I33" s="67"/>
    </row>
    <row r="34" spans="1:9" s="13" customFormat="1" ht="27.75" customHeight="1" x14ac:dyDescent="0.25">
      <c r="A34" s="21"/>
      <c r="B34" s="73">
        <v>44987</v>
      </c>
      <c r="C34" s="74" t="s">
        <v>514</v>
      </c>
      <c r="D34" s="75" t="s">
        <v>485</v>
      </c>
      <c r="E34" s="76"/>
      <c r="F34" s="77">
        <v>14400</v>
      </c>
      <c r="G34" s="78">
        <f t="shared" si="0"/>
        <v>821834.40999999945</v>
      </c>
      <c r="I34" s="67"/>
    </row>
    <row r="35" spans="1:9" s="13" customFormat="1" ht="27.75" customHeight="1" x14ac:dyDescent="0.25">
      <c r="A35" s="21"/>
      <c r="B35" s="73">
        <v>44987</v>
      </c>
      <c r="C35" s="74" t="s">
        <v>515</v>
      </c>
      <c r="D35" s="75" t="s">
        <v>485</v>
      </c>
      <c r="E35" s="76"/>
      <c r="F35" s="77">
        <v>24000</v>
      </c>
      <c r="G35" s="78">
        <f t="shared" si="0"/>
        <v>797834.40999999945</v>
      </c>
      <c r="I35" s="67"/>
    </row>
    <row r="36" spans="1:9" s="13" customFormat="1" ht="27.75" customHeight="1" x14ac:dyDescent="0.25">
      <c r="A36" s="21"/>
      <c r="B36" s="73">
        <v>44987</v>
      </c>
      <c r="C36" s="74" t="s">
        <v>516</v>
      </c>
      <c r="D36" s="75" t="s">
        <v>517</v>
      </c>
      <c r="E36" s="76"/>
      <c r="F36" s="77">
        <v>31500</v>
      </c>
      <c r="G36" s="78">
        <f t="shared" si="0"/>
        <v>766334.40999999945</v>
      </c>
      <c r="I36" s="67"/>
    </row>
    <row r="37" spans="1:9" s="13" customFormat="1" ht="27.75" customHeight="1" x14ac:dyDescent="0.25">
      <c r="A37" s="21"/>
      <c r="B37" s="73">
        <v>44987</v>
      </c>
      <c r="C37" s="74" t="s">
        <v>518</v>
      </c>
      <c r="D37" s="75" t="s">
        <v>519</v>
      </c>
      <c r="E37" s="76"/>
      <c r="F37" s="77">
        <v>21600</v>
      </c>
      <c r="G37" s="78">
        <f t="shared" si="0"/>
        <v>744734.40999999945</v>
      </c>
      <c r="I37" s="67"/>
    </row>
    <row r="38" spans="1:9" s="13" customFormat="1" ht="27.75" customHeight="1" x14ac:dyDescent="0.25">
      <c r="A38" s="21"/>
      <c r="B38" s="73">
        <v>44987</v>
      </c>
      <c r="C38" s="74" t="s">
        <v>520</v>
      </c>
      <c r="D38" s="75" t="s">
        <v>521</v>
      </c>
      <c r="E38" s="76"/>
      <c r="F38" s="77">
        <v>90000</v>
      </c>
      <c r="G38" s="78">
        <f t="shared" si="0"/>
        <v>654734.40999999945</v>
      </c>
      <c r="I38" s="67"/>
    </row>
    <row r="39" spans="1:9" s="13" customFormat="1" ht="27.75" customHeight="1" x14ac:dyDescent="0.25">
      <c r="A39" s="21"/>
      <c r="B39" s="73">
        <v>44987</v>
      </c>
      <c r="C39" s="74" t="s">
        <v>522</v>
      </c>
      <c r="D39" s="75" t="s">
        <v>523</v>
      </c>
      <c r="E39" s="76"/>
      <c r="F39" s="77">
        <v>36000</v>
      </c>
      <c r="G39" s="78">
        <f t="shared" si="0"/>
        <v>618734.40999999945</v>
      </c>
      <c r="I39" s="67"/>
    </row>
    <row r="40" spans="1:9" s="13" customFormat="1" ht="27.75" customHeight="1" x14ac:dyDescent="0.25">
      <c r="A40" s="21"/>
      <c r="B40" s="73">
        <v>44987</v>
      </c>
      <c r="C40" s="74" t="s">
        <v>524</v>
      </c>
      <c r="D40" s="75" t="s">
        <v>525</v>
      </c>
      <c r="E40" s="76"/>
      <c r="F40" s="77">
        <v>15000</v>
      </c>
      <c r="G40" s="78">
        <f t="shared" si="0"/>
        <v>603734.40999999945</v>
      </c>
      <c r="I40" s="67"/>
    </row>
    <row r="41" spans="1:9" s="13" customFormat="1" ht="27.75" customHeight="1" x14ac:dyDescent="0.25">
      <c r="A41" s="21"/>
      <c r="B41" s="73">
        <v>44988</v>
      </c>
      <c r="C41" s="74" t="s">
        <v>526</v>
      </c>
      <c r="D41" s="75" t="s">
        <v>481</v>
      </c>
      <c r="E41" s="76">
        <v>92400</v>
      </c>
      <c r="F41" s="77"/>
      <c r="G41" s="78">
        <f t="shared" ref="G41:G47" si="1">+G40+E41</f>
        <v>696134.40999999945</v>
      </c>
      <c r="I41" s="67"/>
    </row>
    <row r="42" spans="1:9" s="13" customFormat="1" ht="27.75" customHeight="1" x14ac:dyDescent="0.25">
      <c r="A42" s="21"/>
      <c r="B42" s="73">
        <v>44988</v>
      </c>
      <c r="C42" s="74" t="s">
        <v>527</v>
      </c>
      <c r="D42" s="75" t="s">
        <v>481</v>
      </c>
      <c r="E42" s="76">
        <v>5000</v>
      </c>
      <c r="F42" s="77"/>
      <c r="G42" s="78">
        <f t="shared" si="1"/>
        <v>701134.40999999945</v>
      </c>
      <c r="I42" s="67"/>
    </row>
    <row r="43" spans="1:9" s="13" customFormat="1" ht="27.75" customHeight="1" x14ac:dyDescent="0.25">
      <c r="A43" s="21"/>
      <c r="B43" s="73">
        <v>44988</v>
      </c>
      <c r="C43" s="74" t="s">
        <v>528</v>
      </c>
      <c r="D43" s="75" t="s">
        <v>481</v>
      </c>
      <c r="E43" s="76">
        <v>52500</v>
      </c>
      <c r="F43" s="77"/>
      <c r="G43" s="78">
        <f t="shared" si="1"/>
        <v>753634.40999999945</v>
      </c>
      <c r="I43" s="67"/>
    </row>
    <row r="44" spans="1:9" s="13" customFormat="1" ht="27.75" customHeight="1" x14ac:dyDescent="0.25">
      <c r="A44" s="21"/>
      <c r="B44" s="73">
        <v>44988</v>
      </c>
      <c r="C44" s="74" t="s">
        <v>529</v>
      </c>
      <c r="D44" s="75" t="s">
        <v>530</v>
      </c>
      <c r="E44" s="76">
        <v>20</v>
      </c>
      <c r="F44" s="77"/>
      <c r="G44" s="78">
        <f t="shared" si="1"/>
        <v>753654.40999999945</v>
      </c>
      <c r="I44" s="67"/>
    </row>
    <row r="45" spans="1:9" s="13" customFormat="1" ht="27.75" customHeight="1" x14ac:dyDescent="0.25">
      <c r="A45" s="21"/>
      <c r="B45" s="73">
        <v>44988</v>
      </c>
      <c r="C45" s="74" t="s">
        <v>531</v>
      </c>
      <c r="D45" s="75" t="s">
        <v>481</v>
      </c>
      <c r="E45" s="76">
        <v>4700</v>
      </c>
      <c r="F45" s="77"/>
      <c r="G45" s="78">
        <f t="shared" si="1"/>
        <v>758354.40999999945</v>
      </c>
      <c r="I45" s="67"/>
    </row>
    <row r="46" spans="1:9" s="13" customFormat="1" ht="27.75" customHeight="1" x14ac:dyDescent="0.25">
      <c r="A46" s="21"/>
      <c r="B46" s="73">
        <v>44988</v>
      </c>
      <c r="C46" s="74" t="s">
        <v>532</v>
      </c>
      <c r="D46" s="75" t="s">
        <v>481</v>
      </c>
      <c r="E46" s="76">
        <v>4700</v>
      </c>
      <c r="F46" s="77"/>
      <c r="G46" s="78">
        <f t="shared" si="1"/>
        <v>763054.40999999945</v>
      </c>
      <c r="I46" s="67"/>
    </row>
    <row r="47" spans="1:9" s="13" customFormat="1" ht="27.75" customHeight="1" x14ac:dyDescent="0.25">
      <c r="A47" s="21"/>
      <c r="B47" s="73">
        <v>44988</v>
      </c>
      <c r="C47" s="74" t="s">
        <v>533</v>
      </c>
      <c r="D47" s="75" t="s">
        <v>481</v>
      </c>
      <c r="E47" s="76">
        <v>92400</v>
      </c>
      <c r="F47" s="77"/>
      <c r="G47" s="78">
        <f t="shared" si="1"/>
        <v>855454.40999999945</v>
      </c>
      <c r="I47" s="67"/>
    </row>
    <row r="48" spans="1:9" s="13" customFormat="1" ht="27.75" customHeight="1" x14ac:dyDescent="0.25">
      <c r="A48" s="21"/>
      <c r="B48" s="73">
        <v>44988</v>
      </c>
      <c r="C48" s="74" t="s">
        <v>534</v>
      </c>
      <c r="D48" s="75" t="s">
        <v>535</v>
      </c>
      <c r="E48" s="76"/>
      <c r="F48" s="77">
        <v>50000</v>
      </c>
      <c r="G48" s="78">
        <f>+G47-F48</f>
        <v>805454.40999999945</v>
      </c>
      <c r="I48" s="67"/>
    </row>
    <row r="49" spans="1:9" s="13" customFormat="1" ht="27.75" customHeight="1" x14ac:dyDescent="0.25">
      <c r="A49" s="21"/>
      <c r="B49" s="73">
        <v>44988</v>
      </c>
      <c r="C49" s="74" t="s">
        <v>536</v>
      </c>
      <c r="D49" s="75" t="s">
        <v>537</v>
      </c>
      <c r="E49" s="76"/>
      <c r="F49" s="77">
        <v>8505</v>
      </c>
      <c r="G49" s="78">
        <f>+G48-F49</f>
        <v>796949.40999999945</v>
      </c>
      <c r="I49" s="67"/>
    </row>
    <row r="50" spans="1:9" s="13" customFormat="1" ht="27.75" customHeight="1" x14ac:dyDescent="0.25">
      <c r="A50" s="21"/>
      <c r="B50" s="73">
        <v>44988</v>
      </c>
      <c r="C50" s="74" t="s">
        <v>538</v>
      </c>
      <c r="D50" s="75" t="s">
        <v>539</v>
      </c>
      <c r="E50" s="76"/>
      <c r="F50" s="77">
        <v>7245</v>
      </c>
      <c r="G50" s="78">
        <f>+G49-F50</f>
        <v>789704.40999999945</v>
      </c>
      <c r="I50" s="67"/>
    </row>
    <row r="51" spans="1:9" s="13" customFormat="1" ht="27.75" customHeight="1" x14ac:dyDescent="0.25">
      <c r="A51" s="21"/>
      <c r="B51" s="73">
        <v>44991</v>
      </c>
      <c r="C51" s="74" t="s">
        <v>533</v>
      </c>
      <c r="D51" s="75" t="s">
        <v>540</v>
      </c>
      <c r="E51" s="76">
        <v>92400</v>
      </c>
      <c r="F51" s="77"/>
      <c r="G51" s="78">
        <f>+G50+E51</f>
        <v>882104.40999999945</v>
      </c>
      <c r="I51" s="67"/>
    </row>
    <row r="52" spans="1:9" s="13" customFormat="1" ht="27.75" customHeight="1" x14ac:dyDescent="0.25">
      <c r="A52" s="21"/>
      <c r="B52" s="73">
        <v>44991</v>
      </c>
      <c r="C52" s="74" t="s">
        <v>541</v>
      </c>
      <c r="D52" s="75" t="s">
        <v>542</v>
      </c>
      <c r="E52" s="76">
        <v>8000000</v>
      </c>
      <c r="F52" s="77"/>
      <c r="G52" s="78">
        <f>+G51+E52</f>
        <v>8882104.4100000001</v>
      </c>
      <c r="I52" s="67"/>
    </row>
    <row r="53" spans="1:9" s="13" customFormat="1" ht="27.75" customHeight="1" x14ac:dyDescent="0.25">
      <c r="A53" s="21"/>
      <c r="B53" s="73">
        <v>44991</v>
      </c>
      <c r="C53" s="74" t="s">
        <v>543</v>
      </c>
      <c r="D53" s="75" t="s">
        <v>540</v>
      </c>
      <c r="E53" s="76">
        <v>184800</v>
      </c>
      <c r="F53" s="77"/>
      <c r="G53" s="78">
        <f>+G52+E53</f>
        <v>9066904.4100000001</v>
      </c>
      <c r="I53" s="67"/>
    </row>
    <row r="54" spans="1:9" s="13" customFormat="1" ht="27.75" customHeight="1" x14ac:dyDescent="0.25">
      <c r="A54" s="21"/>
      <c r="B54" s="73">
        <v>44991</v>
      </c>
      <c r="C54" s="74" t="s">
        <v>544</v>
      </c>
      <c r="D54" s="75" t="s">
        <v>545</v>
      </c>
      <c r="E54" s="76"/>
      <c r="F54" s="77">
        <v>18408</v>
      </c>
      <c r="G54" s="78">
        <f>+G53-F54</f>
        <v>9048496.4100000001</v>
      </c>
      <c r="I54" s="67"/>
    </row>
    <row r="55" spans="1:9" s="13" customFormat="1" ht="27.75" customHeight="1" x14ac:dyDescent="0.25">
      <c r="A55" s="21"/>
      <c r="B55" s="73">
        <v>44991</v>
      </c>
      <c r="C55" s="74" t="s">
        <v>546</v>
      </c>
      <c r="D55" s="75" t="s">
        <v>485</v>
      </c>
      <c r="E55" s="76"/>
      <c r="F55" s="77">
        <v>17000</v>
      </c>
      <c r="G55" s="78">
        <f>+G54-F55</f>
        <v>9031496.4100000001</v>
      </c>
      <c r="I55" s="67"/>
    </row>
    <row r="56" spans="1:9" s="13" customFormat="1" ht="27.75" customHeight="1" x14ac:dyDescent="0.25">
      <c r="A56" s="21"/>
      <c r="B56" s="73">
        <v>44991</v>
      </c>
      <c r="C56" s="74" t="s">
        <v>547</v>
      </c>
      <c r="D56" s="75" t="s">
        <v>485</v>
      </c>
      <c r="E56" s="76"/>
      <c r="F56" s="77">
        <v>7500</v>
      </c>
      <c r="G56" s="78">
        <f>+G55-F56</f>
        <v>9023996.4100000001</v>
      </c>
      <c r="I56" s="67"/>
    </row>
    <row r="57" spans="1:9" s="13" customFormat="1" ht="27.75" customHeight="1" x14ac:dyDescent="0.25">
      <c r="A57" s="21"/>
      <c r="B57" s="73">
        <v>44992</v>
      </c>
      <c r="C57" s="74" t="s">
        <v>548</v>
      </c>
      <c r="D57" s="75" t="s">
        <v>549</v>
      </c>
      <c r="E57" s="76">
        <v>1700</v>
      </c>
      <c r="F57" s="77"/>
      <c r="G57" s="78">
        <f>+G56+E57</f>
        <v>9025696.4100000001</v>
      </c>
      <c r="I57" s="67"/>
    </row>
    <row r="58" spans="1:9" s="13" customFormat="1" ht="27.75" customHeight="1" x14ac:dyDescent="0.25">
      <c r="A58" s="21"/>
      <c r="B58" s="73">
        <v>44992</v>
      </c>
      <c r="C58" s="74" t="s">
        <v>550</v>
      </c>
      <c r="D58" s="75" t="s">
        <v>481</v>
      </c>
      <c r="E58" s="76">
        <v>56400</v>
      </c>
      <c r="F58" s="77"/>
      <c r="G58" s="78">
        <f>+G57+E58</f>
        <v>9082096.4100000001</v>
      </c>
      <c r="I58" s="67"/>
    </row>
    <row r="59" spans="1:9" s="13" customFormat="1" ht="27.75" customHeight="1" x14ac:dyDescent="0.25">
      <c r="A59" s="21"/>
      <c r="B59" s="73">
        <v>44992</v>
      </c>
      <c r="C59" s="74" t="s">
        <v>551</v>
      </c>
      <c r="D59" s="75" t="s">
        <v>552</v>
      </c>
      <c r="E59" s="76">
        <v>820000</v>
      </c>
      <c r="F59" s="77"/>
      <c r="G59" s="78">
        <f>+G58+E59</f>
        <v>9902096.4100000001</v>
      </c>
      <c r="I59" s="67"/>
    </row>
    <row r="60" spans="1:9" s="13" customFormat="1" ht="27.75" customHeight="1" x14ac:dyDescent="0.25">
      <c r="A60" s="21"/>
      <c r="B60" s="73">
        <v>44993</v>
      </c>
      <c r="C60" s="74" t="s">
        <v>553</v>
      </c>
      <c r="D60" s="75" t="s">
        <v>540</v>
      </c>
      <c r="E60" s="76">
        <v>277200</v>
      </c>
      <c r="F60" s="77"/>
      <c r="G60" s="78">
        <f>+G59+E60</f>
        <v>10179296.41</v>
      </c>
      <c r="I60" s="67"/>
    </row>
    <row r="61" spans="1:9" s="13" customFormat="1" ht="27.75" customHeight="1" x14ac:dyDescent="0.25">
      <c r="A61" s="21"/>
      <c r="B61" s="73">
        <v>44992</v>
      </c>
      <c r="C61" s="74" t="s">
        <v>554</v>
      </c>
      <c r="D61" s="75" t="s">
        <v>485</v>
      </c>
      <c r="E61" s="76"/>
      <c r="F61" s="77">
        <v>55000</v>
      </c>
      <c r="G61" s="78">
        <f t="shared" ref="G61:G66" si="2">+G60-F61</f>
        <v>10124296.41</v>
      </c>
      <c r="I61" s="67"/>
    </row>
    <row r="62" spans="1:9" s="13" customFormat="1" ht="27.75" customHeight="1" x14ac:dyDescent="0.25">
      <c r="A62" s="21"/>
      <c r="B62" s="73">
        <v>44992</v>
      </c>
      <c r="C62" s="74" t="s">
        <v>555</v>
      </c>
      <c r="D62" s="75" t="s">
        <v>556</v>
      </c>
      <c r="E62" s="76"/>
      <c r="F62" s="77">
        <v>50445</v>
      </c>
      <c r="G62" s="78">
        <f t="shared" si="2"/>
        <v>10073851.41</v>
      </c>
      <c r="I62" s="67"/>
    </row>
    <row r="63" spans="1:9" s="13" customFormat="1" ht="27.75" customHeight="1" x14ac:dyDescent="0.25">
      <c r="A63" s="21"/>
      <c r="B63" s="73">
        <v>44992</v>
      </c>
      <c r="C63" s="74" t="s">
        <v>557</v>
      </c>
      <c r="D63" s="75" t="s">
        <v>485</v>
      </c>
      <c r="E63" s="76"/>
      <c r="F63" s="77">
        <v>80173.05</v>
      </c>
      <c r="G63" s="78">
        <f t="shared" si="2"/>
        <v>9993678.3599999994</v>
      </c>
      <c r="I63" s="67"/>
    </row>
    <row r="64" spans="1:9" s="13" customFormat="1" ht="27.75" customHeight="1" x14ac:dyDescent="0.25">
      <c r="A64" s="21"/>
      <c r="B64" s="73">
        <v>44992</v>
      </c>
      <c r="C64" s="74" t="s">
        <v>558</v>
      </c>
      <c r="D64" s="75" t="s">
        <v>559</v>
      </c>
      <c r="E64" s="76"/>
      <c r="F64" s="77">
        <v>31500</v>
      </c>
      <c r="G64" s="78">
        <f t="shared" si="2"/>
        <v>9962178.3599999994</v>
      </c>
      <c r="I64" s="67"/>
    </row>
    <row r="65" spans="1:9" s="13" customFormat="1" ht="27.75" customHeight="1" x14ac:dyDescent="0.25">
      <c r="A65" s="21"/>
      <c r="B65" s="73">
        <v>44992</v>
      </c>
      <c r="C65" s="74" t="s">
        <v>560</v>
      </c>
      <c r="D65" s="75" t="s">
        <v>561</v>
      </c>
      <c r="E65" s="76"/>
      <c r="F65" s="77">
        <v>31500</v>
      </c>
      <c r="G65" s="78">
        <f t="shared" si="2"/>
        <v>9930678.3599999994</v>
      </c>
      <c r="I65" s="67"/>
    </row>
    <row r="66" spans="1:9" s="13" customFormat="1" ht="27.75" customHeight="1" x14ac:dyDescent="0.25">
      <c r="A66" s="21"/>
      <c r="B66" s="73">
        <v>44992</v>
      </c>
      <c r="C66" s="74" t="s">
        <v>562</v>
      </c>
      <c r="D66" s="75" t="s">
        <v>563</v>
      </c>
      <c r="E66" s="76"/>
      <c r="F66" s="77">
        <v>750000</v>
      </c>
      <c r="G66" s="78">
        <f t="shared" si="2"/>
        <v>9180678.3599999994</v>
      </c>
      <c r="I66" s="67"/>
    </row>
    <row r="67" spans="1:9" s="13" customFormat="1" ht="27.75" customHeight="1" x14ac:dyDescent="0.25">
      <c r="A67" s="21"/>
      <c r="B67" s="73">
        <v>44993</v>
      </c>
      <c r="C67" s="74" t="s">
        <v>564</v>
      </c>
      <c r="D67" s="75" t="s">
        <v>530</v>
      </c>
      <c r="E67" s="76">
        <v>184800</v>
      </c>
      <c r="F67" s="77"/>
      <c r="G67" s="78">
        <f>+G66+E67</f>
        <v>9365478.3599999994</v>
      </c>
      <c r="I67" s="67"/>
    </row>
    <row r="68" spans="1:9" s="13" customFormat="1" ht="27.75" customHeight="1" x14ac:dyDescent="0.25">
      <c r="A68" s="21"/>
      <c r="B68" s="73">
        <v>44994</v>
      </c>
      <c r="C68" s="74" t="s">
        <v>565</v>
      </c>
      <c r="D68" s="75" t="s">
        <v>566</v>
      </c>
      <c r="E68" s="76">
        <v>7300</v>
      </c>
      <c r="F68" s="77"/>
      <c r="G68" s="78">
        <f>+G67+E68</f>
        <v>9372778.3599999994</v>
      </c>
      <c r="I68" s="67"/>
    </row>
    <row r="69" spans="1:9" s="13" customFormat="1" ht="27.75" customHeight="1" x14ac:dyDescent="0.25">
      <c r="A69" s="21"/>
      <c r="B69" s="73">
        <v>44995</v>
      </c>
      <c r="C69" s="74" t="s">
        <v>567</v>
      </c>
      <c r="D69" s="75" t="s">
        <v>566</v>
      </c>
      <c r="E69" s="76">
        <v>1600</v>
      </c>
      <c r="F69" s="77"/>
      <c r="G69" s="78">
        <f>+G68+E69</f>
        <v>9374378.3599999994</v>
      </c>
      <c r="I69" s="67"/>
    </row>
    <row r="70" spans="1:9" s="13" customFormat="1" ht="27.75" customHeight="1" x14ac:dyDescent="0.25">
      <c r="A70" s="21"/>
      <c r="B70" s="73">
        <v>44996</v>
      </c>
      <c r="C70" s="74" t="s">
        <v>568</v>
      </c>
      <c r="D70" s="75" t="s">
        <v>569</v>
      </c>
      <c r="E70" s="76">
        <v>17250</v>
      </c>
      <c r="F70" s="77"/>
      <c r="G70" s="78">
        <f>+G69+E70</f>
        <v>9391628.3599999994</v>
      </c>
      <c r="I70" s="67"/>
    </row>
    <row r="71" spans="1:9" s="13" customFormat="1" ht="27.75" customHeight="1" x14ac:dyDescent="0.25">
      <c r="A71" s="21"/>
      <c r="B71" s="73">
        <v>44997</v>
      </c>
      <c r="C71" s="74" t="s">
        <v>570</v>
      </c>
      <c r="D71" s="75" t="s">
        <v>569</v>
      </c>
      <c r="E71" s="76">
        <v>1500</v>
      </c>
      <c r="F71" s="77"/>
      <c r="G71" s="78">
        <f>+G70+E71</f>
        <v>9393128.3599999994</v>
      </c>
      <c r="I71" s="67"/>
    </row>
    <row r="72" spans="1:9" s="13" customFormat="1" ht="27.75" customHeight="1" x14ac:dyDescent="0.25">
      <c r="A72" s="21"/>
      <c r="B72" s="73">
        <v>44993</v>
      </c>
      <c r="C72" s="74" t="s">
        <v>571</v>
      </c>
      <c r="D72" s="75" t="s">
        <v>572</v>
      </c>
      <c r="E72" s="76"/>
      <c r="F72" s="77">
        <v>27000</v>
      </c>
      <c r="G72" s="78">
        <f t="shared" ref="G72:G83" si="3">+G71-F72</f>
        <v>9366128.3599999994</v>
      </c>
      <c r="I72" s="67"/>
    </row>
    <row r="73" spans="1:9" s="13" customFormat="1" ht="27.75" customHeight="1" x14ac:dyDescent="0.25">
      <c r="A73" s="21"/>
      <c r="B73" s="73">
        <v>44993</v>
      </c>
      <c r="C73" s="74" t="s">
        <v>573</v>
      </c>
      <c r="D73" s="75" t="s">
        <v>574</v>
      </c>
      <c r="E73" s="76"/>
      <c r="F73" s="77">
        <v>28300</v>
      </c>
      <c r="G73" s="78">
        <f t="shared" si="3"/>
        <v>9337828.3599999994</v>
      </c>
      <c r="I73" s="67"/>
    </row>
    <row r="74" spans="1:9" s="13" customFormat="1" ht="27.75" customHeight="1" x14ac:dyDescent="0.25">
      <c r="A74" s="21"/>
      <c r="B74" s="73">
        <v>44993</v>
      </c>
      <c r="C74" s="74" t="s">
        <v>575</v>
      </c>
      <c r="D74" s="75" t="s">
        <v>576</v>
      </c>
      <c r="E74" s="76"/>
      <c r="F74" s="77">
        <v>25935</v>
      </c>
      <c r="G74" s="78">
        <f t="shared" si="3"/>
        <v>9311893.3599999994</v>
      </c>
    </row>
    <row r="75" spans="1:9" s="13" customFormat="1" ht="27.75" customHeight="1" x14ac:dyDescent="0.25">
      <c r="A75" s="21"/>
      <c r="B75" s="73">
        <v>44993</v>
      </c>
      <c r="C75" s="74" t="s">
        <v>577</v>
      </c>
      <c r="D75" s="75" t="s">
        <v>578</v>
      </c>
      <c r="E75" s="76"/>
      <c r="F75" s="77">
        <v>29085</v>
      </c>
      <c r="G75" s="78">
        <f t="shared" si="3"/>
        <v>9282808.3599999994</v>
      </c>
    </row>
    <row r="76" spans="1:9" s="13" customFormat="1" ht="27.75" customHeight="1" x14ac:dyDescent="0.25">
      <c r="A76" s="21"/>
      <c r="B76" s="73">
        <v>44993</v>
      </c>
      <c r="C76" s="74" t="s">
        <v>579</v>
      </c>
      <c r="D76" s="75" t="s">
        <v>505</v>
      </c>
      <c r="E76" s="76"/>
      <c r="F76" s="77">
        <v>37900</v>
      </c>
      <c r="G76" s="78">
        <f t="shared" si="3"/>
        <v>9244908.3599999994</v>
      </c>
    </row>
    <row r="77" spans="1:9" s="13" customFormat="1" ht="27.75" customHeight="1" x14ac:dyDescent="0.25">
      <c r="A77" s="21"/>
      <c r="B77" s="73">
        <v>44993</v>
      </c>
      <c r="C77" s="74" t="s">
        <v>580</v>
      </c>
      <c r="D77" s="75" t="s">
        <v>505</v>
      </c>
      <c r="E77" s="76"/>
      <c r="F77" s="77">
        <v>37500</v>
      </c>
      <c r="G77" s="78">
        <f t="shared" si="3"/>
        <v>9207408.3599999994</v>
      </c>
    </row>
    <row r="78" spans="1:9" s="13" customFormat="1" ht="27.75" customHeight="1" x14ac:dyDescent="0.25">
      <c r="A78" s="21"/>
      <c r="B78" s="73">
        <v>44993</v>
      </c>
      <c r="C78" s="74" t="s">
        <v>581</v>
      </c>
      <c r="D78" s="75" t="s">
        <v>485</v>
      </c>
      <c r="E78" s="77"/>
      <c r="F78" s="76">
        <v>300000</v>
      </c>
      <c r="G78" s="78">
        <f t="shared" si="3"/>
        <v>8907408.3599999994</v>
      </c>
    </row>
    <row r="79" spans="1:9" s="13" customFormat="1" ht="27.75" customHeight="1" x14ac:dyDescent="0.25">
      <c r="A79" s="21"/>
      <c r="B79" s="73">
        <v>44993</v>
      </c>
      <c r="C79" s="74" t="s">
        <v>582</v>
      </c>
      <c r="D79" s="75" t="s">
        <v>583</v>
      </c>
      <c r="E79" s="77"/>
      <c r="F79" s="76">
        <v>45000</v>
      </c>
      <c r="G79" s="78">
        <f t="shared" si="3"/>
        <v>8862408.3599999994</v>
      </c>
    </row>
    <row r="80" spans="1:9" s="13" customFormat="1" ht="27.75" customHeight="1" x14ac:dyDescent="0.25">
      <c r="A80" s="21"/>
      <c r="B80" s="73">
        <v>44993</v>
      </c>
      <c r="C80" s="74" t="s">
        <v>584</v>
      </c>
      <c r="D80" s="75" t="s">
        <v>585</v>
      </c>
      <c r="E80" s="77"/>
      <c r="F80" s="76">
        <v>35640</v>
      </c>
      <c r="G80" s="78">
        <f t="shared" si="3"/>
        <v>8826768.3599999994</v>
      </c>
    </row>
    <row r="81" spans="1:7" s="13" customFormat="1" ht="27.75" customHeight="1" x14ac:dyDescent="0.25">
      <c r="A81" s="21"/>
      <c r="B81" s="73">
        <v>44993</v>
      </c>
      <c r="C81" s="74" t="s">
        <v>586</v>
      </c>
      <c r="D81" s="75" t="s">
        <v>587</v>
      </c>
      <c r="E81" s="77"/>
      <c r="F81" s="76">
        <v>2750</v>
      </c>
      <c r="G81" s="78">
        <f t="shared" si="3"/>
        <v>8824018.3599999994</v>
      </c>
    </row>
    <row r="82" spans="1:7" s="13" customFormat="1" ht="27.75" customHeight="1" x14ac:dyDescent="0.25">
      <c r="A82" s="21"/>
      <c r="B82" s="73">
        <v>44993</v>
      </c>
      <c r="C82" s="74" t="s">
        <v>588</v>
      </c>
      <c r="D82" s="75" t="s">
        <v>576</v>
      </c>
      <c r="E82" s="77"/>
      <c r="F82" s="76">
        <v>90000</v>
      </c>
      <c r="G82" s="78">
        <f t="shared" si="3"/>
        <v>8734018.3599999994</v>
      </c>
    </row>
    <row r="83" spans="1:7" s="13" customFormat="1" ht="27.75" customHeight="1" x14ac:dyDescent="0.25">
      <c r="A83" s="21"/>
      <c r="B83" s="73">
        <v>44993</v>
      </c>
      <c r="C83" s="74" t="s">
        <v>589</v>
      </c>
      <c r="D83" s="75" t="s">
        <v>590</v>
      </c>
      <c r="E83" s="77"/>
      <c r="F83" s="76">
        <v>150000</v>
      </c>
      <c r="G83" s="78">
        <f t="shared" si="3"/>
        <v>8584018.3599999994</v>
      </c>
    </row>
    <row r="84" spans="1:7" s="13" customFormat="1" ht="27.75" customHeight="1" x14ac:dyDescent="0.25">
      <c r="A84" s="21"/>
      <c r="B84" s="73">
        <v>44993</v>
      </c>
      <c r="C84" s="74" t="s">
        <v>591</v>
      </c>
      <c r="D84" s="75" t="s">
        <v>540</v>
      </c>
      <c r="E84" s="77">
        <v>5000</v>
      </c>
      <c r="F84" s="76"/>
      <c r="G84" s="78">
        <f>+G83+E84</f>
        <v>8589018.3599999994</v>
      </c>
    </row>
    <row r="85" spans="1:7" s="13" customFormat="1" ht="27.75" customHeight="1" x14ac:dyDescent="0.25">
      <c r="A85" s="21"/>
      <c r="B85" s="73">
        <v>44994</v>
      </c>
      <c r="C85" s="74" t="s">
        <v>592</v>
      </c>
      <c r="D85" s="75" t="s">
        <v>540</v>
      </c>
      <c r="E85" s="77">
        <v>184800</v>
      </c>
      <c r="F85" s="76"/>
      <c r="G85" s="78">
        <f>+G84+E85</f>
        <v>8773818.3599999994</v>
      </c>
    </row>
    <row r="86" spans="1:7" s="13" customFormat="1" ht="27.75" customHeight="1" x14ac:dyDescent="0.25">
      <c r="A86" s="21"/>
      <c r="B86" s="73">
        <v>44994</v>
      </c>
      <c r="C86" s="74" t="s">
        <v>593</v>
      </c>
      <c r="D86" s="75" t="s">
        <v>594</v>
      </c>
      <c r="E86" s="77"/>
      <c r="F86" s="76">
        <v>455700</v>
      </c>
      <c r="G86" s="78">
        <f t="shared" ref="G86:G93" si="4">+G85-F86</f>
        <v>8318118.3599999994</v>
      </c>
    </row>
    <row r="87" spans="1:7" s="13" customFormat="1" ht="27.75" customHeight="1" x14ac:dyDescent="0.25">
      <c r="A87" s="21"/>
      <c r="B87" s="73">
        <v>44994</v>
      </c>
      <c r="C87" s="74" t="s">
        <v>595</v>
      </c>
      <c r="D87" s="75" t="s">
        <v>485</v>
      </c>
      <c r="E87" s="77"/>
      <c r="F87" s="76">
        <v>121400</v>
      </c>
      <c r="G87" s="78">
        <f t="shared" si="4"/>
        <v>8196718.3599999994</v>
      </c>
    </row>
    <row r="88" spans="1:7" s="13" customFormat="1" ht="27.75" customHeight="1" x14ac:dyDescent="0.25">
      <c r="A88" s="21"/>
      <c r="B88" s="73">
        <v>44994</v>
      </c>
      <c r="C88" s="74" t="s">
        <v>596</v>
      </c>
      <c r="D88" s="75" t="s">
        <v>597</v>
      </c>
      <c r="E88" s="77"/>
      <c r="F88" s="76">
        <v>117824</v>
      </c>
      <c r="G88" s="78">
        <f t="shared" si="4"/>
        <v>8078894.3599999994</v>
      </c>
    </row>
    <row r="89" spans="1:7" s="13" customFormat="1" ht="27.75" customHeight="1" x14ac:dyDescent="0.25">
      <c r="A89" s="21"/>
      <c r="B89" s="73">
        <v>44994</v>
      </c>
      <c r="C89" s="74" t="s">
        <v>598</v>
      </c>
      <c r="D89" s="75" t="s">
        <v>599</v>
      </c>
      <c r="E89" s="77"/>
      <c r="F89" s="76">
        <v>90000</v>
      </c>
      <c r="G89" s="78">
        <f t="shared" si="4"/>
        <v>7988894.3599999994</v>
      </c>
    </row>
    <row r="90" spans="1:7" s="13" customFormat="1" ht="27.75" customHeight="1" x14ac:dyDescent="0.25">
      <c r="A90" s="21"/>
      <c r="B90" s="73">
        <v>44994</v>
      </c>
      <c r="C90" s="74" t="s">
        <v>600</v>
      </c>
      <c r="D90" s="75" t="s">
        <v>601</v>
      </c>
      <c r="E90" s="77"/>
      <c r="F90" s="76">
        <v>114000</v>
      </c>
      <c r="G90" s="78">
        <f t="shared" si="4"/>
        <v>7874894.3599999994</v>
      </c>
    </row>
    <row r="91" spans="1:7" s="13" customFormat="1" ht="27.75" customHeight="1" x14ac:dyDescent="0.25">
      <c r="A91" s="21"/>
      <c r="B91" s="73">
        <v>44994</v>
      </c>
      <c r="C91" s="74" t="s">
        <v>602</v>
      </c>
      <c r="D91" s="75" t="s">
        <v>603</v>
      </c>
      <c r="E91" s="77"/>
      <c r="F91" s="76">
        <v>99444.800000000003</v>
      </c>
      <c r="G91" s="78">
        <f t="shared" si="4"/>
        <v>7775449.5599999996</v>
      </c>
    </row>
    <row r="92" spans="1:7" s="13" customFormat="1" ht="27.75" customHeight="1" x14ac:dyDescent="0.25">
      <c r="A92" s="21"/>
      <c r="B92" s="73">
        <v>44994</v>
      </c>
      <c r="C92" s="74" t="s">
        <v>604</v>
      </c>
      <c r="D92" s="75" t="s">
        <v>605</v>
      </c>
      <c r="E92" s="77"/>
      <c r="F92" s="76">
        <v>25748.99</v>
      </c>
      <c r="G92" s="78">
        <f t="shared" si="4"/>
        <v>7749700.5699999994</v>
      </c>
    </row>
    <row r="93" spans="1:7" s="13" customFormat="1" ht="27.75" customHeight="1" x14ac:dyDescent="0.25">
      <c r="A93" s="21"/>
      <c r="B93" s="73">
        <v>44994</v>
      </c>
      <c r="C93" s="74" t="s">
        <v>606</v>
      </c>
      <c r="D93" s="75" t="s">
        <v>607</v>
      </c>
      <c r="E93" s="77"/>
      <c r="F93" s="76">
        <v>140000</v>
      </c>
      <c r="G93" s="78">
        <f t="shared" si="4"/>
        <v>7609700.5699999994</v>
      </c>
    </row>
    <row r="94" spans="1:7" s="13" customFormat="1" ht="27.75" customHeight="1" x14ac:dyDescent="0.25">
      <c r="A94" s="21"/>
      <c r="B94" s="73">
        <v>44994</v>
      </c>
      <c r="C94" s="74" t="s">
        <v>608</v>
      </c>
      <c r="D94" s="75" t="s">
        <v>540</v>
      </c>
      <c r="E94" s="77">
        <v>2980</v>
      </c>
      <c r="F94" s="76"/>
      <c r="G94" s="78">
        <f>+G93+E94</f>
        <v>7612680.5699999994</v>
      </c>
    </row>
    <row r="95" spans="1:7" s="13" customFormat="1" ht="27.75" customHeight="1" x14ac:dyDescent="0.25">
      <c r="A95" s="21"/>
      <c r="B95" s="73">
        <v>44995</v>
      </c>
      <c r="C95" s="74" t="s">
        <v>609</v>
      </c>
      <c r="D95" s="75" t="s">
        <v>540</v>
      </c>
      <c r="E95" s="77">
        <v>92400</v>
      </c>
      <c r="F95" s="76"/>
      <c r="G95" s="78">
        <f>+G94+E95</f>
        <v>7705080.5699999994</v>
      </c>
    </row>
    <row r="96" spans="1:7" s="13" customFormat="1" ht="27.75" customHeight="1" x14ac:dyDescent="0.25">
      <c r="A96" s="21"/>
      <c r="B96" s="73">
        <v>44995</v>
      </c>
      <c r="C96" s="74" t="s">
        <v>610</v>
      </c>
      <c r="D96" s="75" t="s">
        <v>540</v>
      </c>
      <c r="E96" s="77">
        <v>111250</v>
      </c>
      <c r="F96" s="76"/>
      <c r="G96" s="78">
        <f>+G95+E96</f>
        <v>7816330.5699999994</v>
      </c>
    </row>
    <row r="97" spans="1:7" s="13" customFormat="1" ht="27.75" customHeight="1" x14ac:dyDescent="0.25">
      <c r="A97" s="21"/>
      <c r="B97" s="73">
        <v>44995</v>
      </c>
      <c r="C97" s="74" t="s">
        <v>611</v>
      </c>
      <c r="D97" s="75" t="s">
        <v>612</v>
      </c>
      <c r="E97" s="77">
        <v>4250</v>
      </c>
      <c r="F97" s="76"/>
      <c r="G97" s="78">
        <f>+G96+E97</f>
        <v>7820580.5699999994</v>
      </c>
    </row>
    <row r="98" spans="1:7" s="13" customFormat="1" ht="27.75" customHeight="1" x14ac:dyDescent="0.25">
      <c r="A98" s="21"/>
      <c r="B98" s="73">
        <v>44995</v>
      </c>
      <c r="C98" s="74" t="s">
        <v>606</v>
      </c>
      <c r="D98" s="75" t="s">
        <v>485</v>
      </c>
      <c r="E98" s="77"/>
      <c r="F98" s="76">
        <v>657000</v>
      </c>
      <c r="G98" s="78">
        <f>+G97-F98</f>
        <v>7163580.5699999994</v>
      </c>
    </row>
    <row r="99" spans="1:7" s="13" customFormat="1" ht="27.75" customHeight="1" x14ac:dyDescent="0.25">
      <c r="A99" s="21"/>
      <c r="B99" s="73">
        <v>44995</v>
      </c>
      <c r="C99" s="74" t="s">
        <v>613</v>
      </c>
      <c r="D99" s="75" t="s">
        <v>614</v>
      </c>
      <c r="E99" s="77"/>
      <c r="F99" s="76">
        <v>176176</v>
      </c>
      <c r="G99" s="78">
        <f>+G98-F99</f>
        <v>6987404.5699999994</v>
      </c>
    </row>
    <row r="100" spans="1:7" s="13" customFormat="1" ht="27.75" customHeight="1" x14ac:dyDescent="0.25">
      <c r="A100" s="21"/>
      <c r="B100" s="73">
        <v>44995</v>
      </c>
      <c r="C100" s="74" t="s">
        <v>615</v>
      </c>
      <c r="D100" s="75" t="s">
        <v>485</v>
      </c>
      <c r="E100" s="77"/>
      <c r="F100" s="76">
        <v>12500</v>
      </c>
      <c r="G100" s="78">
        <f>+G99-F100</f>
        <v>6974904.5699999994</v>
      </c>
    </row>
    <row r="101" spans="1:7" s="13" customFormat="1" ht="27.75" customHeight="1" x14ac:dyDescent="0.25">
      <c r="A101" s="21"/>
      <c r="B101" s="73">
        <v>44995</v>
      </c>
      <c r="C101" s="74" t="s">
        <v>616</v>
      </c>
      <c r="D101" s="75" t="s">
        <v>485</v>
      </c>
      <c r="E101" s="77"/>
      <c r="F101" s="76">
        <v>6560</v>
      </c>
      <c r="G101" s="78">
        <f>+G100-F101</f>
        <v>6968344.5699999994</v>
      </c>
    </row>
    <row r="102" spans="1:7" s="13" customFormat="1" ht="27.75" customHeight="1" x14ac:dyDescent="0.25">
      <c r="A102" s="21"/>
      <c r="B102" s="73">
        <v>44995</v>
      </c>
      <c r="C102" s="74" t="s">
        <v>617</v>
      </c>
      <c r="D102" s="75" t="s">
        <v>485</v>
      </c>
      <c r="E102" s="77"/>
      <c r="F102" s="76">
        <v>72000</v>
      </c>
      <c r="G102" s="78">
        <f>+G101-F102</f>
        <v>6896344.5699999994</v>
      </c>
    </row>
    <row r="103" spans="1:7" s="13" customFormat="1" ht="27.75" customHeight="1" x14ac:dyDescent="0.25">
      <c r="A103" s="21"/>
      <c r="B103" s="73">
        <v>44996</v>
      </c>
      <c r="C103" s="74" t="s">
        <v>618</v>
      </c>
      <c r="D103" s="75" t="s">
        <v>540</v>
      </c>
      <c r="E103" s="77">
        <v>10000</v>
      </c>
      <c r="F103" s="76"/>
      <c r="G103" s="78">
        <f>+G102+E103</f>
        <v>6906344.5699999994</v>
      </c>
    </row>
    <row r="104" spans="1:7" s="13" customFormat="1" ht="27.75" customHeight="1" x14ac:dyDescent="0.25">
      <c r="A104" s="21"/>
      <c r="B104" s="73">
        <v>44998</v>
      </c>
      <c r="C104" s="74" t="s">
        <v>619</v>
      </c>
      <c r="D104" s="75" t="s">
        <v>620</v>
      </c>
      <c r="E104" s="77"/>
      <c r="F104" s="76">
        <v>700000</v>
      </c>
      <c r="G104" s="78">
        <f>+G103-F104</f>
        <v>6206344.5699999994</v>
      </c>
    </row>
    <row r="105" spans="1:7" s="13" customFormat="1" ht="27.75" customHeight="1" x14ac:dyDescent="0.25">
      <c r="A105" s="21"/>
      <c r="B105" s="73">
        <v>44998</v>
      </c>
      <c r="C105" s="74" t="s">
        <v>621</v>
      </c>
      <c r="D105" s="75" t="s">
        <v>622</v>
      </c>
      <c r="E105" s="77"/>
      <c r="F105" s="76">
        <v>21636</v>
      </c>
      <c r="G105" s="78">
        <f>+G104-F105</f>
        <v>6184708.5699999994</v>
      </c>
    </row>
    <row r="106" spans="1:7" s="13" customFormat="1" ht="27.75" customHeight="1" x14ac:dyDescent="0.25">
      <c r="A106" s="21"/>
      <c r="B106" s="73">
        <v>44998</v>
      </c>
      <c r="C106" s="74" t="s">
        <v>623</v>
      </c>
      <c r="D106" s="75" t="s">
        <v>485</v>
      </c>
      <c r="E106" s="77"/>
      <c r="F106" s="76">
        <v>12500</v>
      </c>
      <c r="G106" s="78">
        <f>+G105-F106</f>
        <v>6172208.5699999994</v>
      </c>
    </row>
    <row r="107" spans="1:7" s="13" customFormat="1" ht="27.75" customHeight="1" x14ac:dyDescent="0.25">
      <c r="A107" s="21"/>
      <c r="B107" s="73">
        <v>44998</v>
      </c>
      <c r="C107" s="74" t="s">
        <v>624</v>
      </c>
      <c r="D107" s="75" t="s">
        <v>625</v>
      </c>
      <c r="E107" s="77"/>
      <c r="F107" s="76">
        <v>2400</v>
      </c>
      <c r="G107" s="78">
        <f>+G106-F107</f>
        <v>6169808.5699999994</v>
      </c>
    </row>
    <row r="108" spans="1:7" s="13" customFormat="1" ht="27.75" customHeight="1" x14ac:dyDescent="0.25">
      <c r="A108" s="21"/>
      <c r="B108" s="73">
        <v>44998</v>
      </c>
      <c r="C108" s="74" t="s">
        <v>626</v>
      </c>
      <c r="D108" s="75" t="s">
        <v>627</v>
      </c>
      <c r="E108" s="77"/>
      <c r="F108" s="76">
        <v>30000</v>
      </c>
      <c r="G108" s="78">
        <f>+G107-F108</f>
        <v>6139808.5699999994</v>
      </c>
    </row>
    <row r="109" spans="1:7" s="13" customFormat="1" ht="27.75" customHeight="1" x14ac:dyDescent="0.25">
      <c r="A109" s="21"/>
      <c r="B109" s="73">
        <v>44998</v>
      </c>
      <c r="C109" s="74" t="s">
        <v>628</v>
      </c>
      <c r="D109" s="75" t="s">
        <v>540</v>
      </c>
      <c r="E109" s="77">
        <v>120000</v>
      </c>
      <c r="F109" s="76"/>
      <c r="G109" s="78">
        <f>+G108+E109</f>
        <v>6259808.5699999994</v>
      </c>
    </row>
    <row r="110" spans="1:7" s="13" customFormat="1" ht="27.75" customHeight="1" x14ac:dyDescent="0.25">
      <c r="A110" s="21"/>
      <c r="B110" s="73">
        <v>44998</v>
      </c>
      <c r="C110" s="74" t="s">
        <v>629</v>
      </c>
      <c r="D110" s="75" t="s">
        <v>540</v>
      </c>
      <c r="E110" s="77">
        <v>60000</v>
      </c>
      <c r="F110" s="76"/>
      <c r="G110" s="78">
        <f>+G109+E110</f>
        <v>6319808.5699999994</v>
      </c>
    </row>
    <row r="111" spans="1:7" s="13" customFormat="1" ht="27.75" customHeight="1" x14ac:dyDescent="0.25">
      <c r="A111" s="21"/>
      <c r="B111" s="73">
        <v>44999</v>
      </c>
      <c r="C111" s="74" t="s">
        <v>630</v>
      </c>
      <c r="D111" s="75" t="s">
        <v>631</v>
      </c>
      <c r="E111" s="77"/>
      <c r="F111" s="76">
        <v>700726.52</v>
      </c>
      <c r="G111" s="78">
        <f>+G110-F111</f>
        <v>5619082.0499999989</v>
      </c>
    </row>
    <row r="112" spans="1:7" s="13" customFormat="1" ht="27.75" customHeight="1" x14ac:dyDescent="0.25">
      <c r="A112" s="21"/>
      <c r="B112" s="73">
        <v>45000</v>
      </c>
      <c r="C112" s="74" t="s">
        <v>632</v>
      </c>
      <c r="D112" s="75" t="s">
        <v>612</v>
      </c>
      <c r="E112" s="77">
        <v>5600</v>
      </c>
      <c r="F112" s="76"/>
      <c r="G112" s="78">
        <f>+G111+E112</f>
        <v>5624682.0499999989</v>
      </c>
    </row>
    <row r="113" spans="1:7" s="13" customFormat="1" ht="27.75" customHeight="1" x14ac:dyDescent="0.25">
      <c r="A113" s="21"/>
      <c r="B113" s="73">
        <v>45000</v>
      </c>
      <c r="C113" s="74" t="s">
        <v>62</v>
      </c>
      <c r="D113" s="75" t="s">
        <v>540</v>
      </c>
      <c r="E113" s="77">
        <v>92400</v>
      </c>
      <c r="F113" s="76"/>
      <c r="G113" s="78">
        <f>+G112+E113</f>
        <v>5717082.0499999989</v>
      </c>
    </row>
    <row r="114" spans="1:7" s="13" customFormat="1" ht="27.75" customHeight="1" x14ac:dyDescent="0.25">
      <c r="A114" s="21"/>
      <c r="B114" s="73">
        <v>45000</v>
      </c>
      <c r="C114" s="74" t="s">
        <v>633</v>
      </c>
      <c r="D114" s="75" t="s">
        <v>634</v>
      </c>
      <c r="E114" s="77">
        <v>7000</v>
      </c>
      <c r="F114" s="76"/>
      <c r="G114" s="78">
        <f>+G113+E114</f>
        <v>5724082.0499999989</v>
      </c>
    </row>
    <row r="115" spans="1:7" s="13" customFormat="1" ht="27.75" customHeight="1" x14ac:dyDescent="0.25">
      <c r="A115" s="21"/>
      <c r="B115" s="73">
        <v>45000</v>
      </c>
      <c r="C115" s="74" t="s">
        <v>635</v>
      </c>
      <c r="D115" s="75" t="s">
        <v>540</v>
      </c>
      <c r="E115" s="77">
        <v>22500</v>
      </c>
      <c r="F115" s="76"/>
      <c r="G115" s="78">
        <f>+G114+E115</f>
        <v>5746582.0499999989</v>
      </c>
    </row>
    <row r="116" spans="1:7" s="13" customFormat="1" ht="27.75" customHeight="1" x14ac:dyDescent="0.25">
      <c r="A116" s="21"/>
      <c r="B116" s="73">
        <v>45000</v>
      </c>
      <c r="C116" s="74" t="s">
        <v>636</v>
      </c>
      <c r="D116" s="75" t="s">
        <v>637</v>
      </c>
      <c r="E116" s="77"/>
      <c r="F116" s="76">
        <v>36000</v>
      </c>
      <c r="G116" s="78">
        <f>+G115-F116</f>
        <v>5710582.0499999989</v>
      </c>
    </row>
    <row r="117" spans="1:7" s="13" customFormat="1" ht="27.75" customHeight="1" x14ac:dyDescent="0.25">
      <c r="A117" s="21"/>
      <c r="B117" s="73">
        <v>45000</v>
      </c>
      <c r="C117" s="74" t="s">
        <v>638</v>
      </c>
      <c r="D117" s="75" t="s">
        <v>530</v>
      </c>
      <c r="E117" s="77">
        <v>2750000</v>
      </c>
      <c r="F117" s="76"/>
      <c r="G117" s="78">
        <f>+G116+E117</f>
        <v>8460582.0499999989</v>
      </c>
    </row>
    <row r="118" spans="1:7" s="13" customFormat="1" ht="27.75" customHeight="1" x14ac:dyDescent="0.25">
      <c r="A118" s="21"/>
      <c r="B118" s="73">
        <v>45000</v>
      </c>
      <c r="C118" s="74" t="s">
        <v>639</v>
      </c>
      <c r="D118" s="75" t="s">
        <v>640</v>
      </c>
      <c r="E118" s="77"/>
      <c r="F118" s="76">
        <v>19116</v>
      </c>
      <c r="G118" s="78">
        <f>+G117-F118</f>
        <v>8441466.0499999989</v>
      </c>
    </row>
    <row r="119" spans="1:7" s="13" customFormat="1" ht="27.75" customHeight="1" x14ac:dyDescent="0.25">
      <c r="A119" s="21"/>
      <c r="B119" s="73">
        <v>45000</v>
      </c>
      <c r="C119" s="74" t="s">
        <v>641</v>
      </c>
      <c r="D119" s="75" t="s">
        <v>640</v>
      </c>
      <c r="E119" s="77"/>
      <c r="F119" s="76">
        <v>140000</v>
      </c>
      <c r="G119" s="78">
        <f>+G118-F119</f>
        <v>8301466.0499999989</v>
      </c>
    </row>
    <row r="120" spans="1:7" s="13" customFormat="1" ht="27.75" customHeight="1" x14ac:dyDescent="0.25">
      <c r="A120" s="21"/>
      <c r="B120" s="73">
        <v>45000</v>
      </c>
      <c r="C120" s="74" t="s">
        <v>642</v>
      </c>
      <c r="D120" s="75" t="s">
        <v>643</v>
      </c>
      <c r="E120" s="77"/>
      <c r="F120" s="76">
        <v>195037.5</v>
      </c>
      <c r="G120" s="78">
        <f>+G119-F120</f>
        <v>8106428.5499999989</v>
      </c>
    </row>
    <row r="121" spans="1:7" s="13" customFormat="1" ht="27.75" customHeight="1" x14ac:dyDescent="0.25">
      <c r="A121" s="21"/>
      <c r="B121" s="73">
        <v>45001</v>
      </c>
      <c r="C121" s="74" t="s">
        <v>644</v>
      </c>
      <c r="D121" s="75" t="s">
        <v>540</v>
      </c>
      <c r="E121" s="77">
        <v>92400</v>
      </c>
      <c r="F121" s="76"/>
      <c r="G121" s="78">
        <f>+G120+E121</f>
        <v>8198828.5499999989</v>
      </c>
    </row>
    <row r="122" spans="1:7" s="13" customFormat="1" ht="27.75" customHeight="1" x14ac:dyDescent="0.25">
      <c r="A122" s="21"/>
      <c r="B122" s="73">
        <v>45001</v>
      </c>
      <c r="C122" s="74" t="s">
        <v>645</v>
      </c>
      <c r="D122" s="75" t="s">
        <v>530</v>
      </c>
      <c r="E122" s="77">
        <v>10000</v>
      </c>
      <c r="F122" s="76"/>
      <c r="G122" s="78">
        <f>+G121+E122</f>
        <v>8208828.5499999989</v>
      </c>
    </row>
    <row r="123" spans="1:7" s="13" customFormat="1" ht="27.75" customHeight="1" x14ac:dyDescent="0.25">
      <c r="A123" s="21"/>
      <c r="B123" s="73">
        <v>45001</v>
      </c>
      <c r="C123" s="74" t="s">
        <v>646</v>
      </c>
      <c r="D123" s="75" t="s">
        <v>485</v>
      </c>
      <c r="E123" s="77"/>
      <c r="F123" s="76">
        <v>18000</v>
      </c>
      <c r="G123" s="78">
        <f>+G122-F123</f>
        <v>8190828.5499999989</v>
      </c>
    </row>
    <row r="124" spans="1:7" s="13" customFormat="1" ht="27.75" customHeight="1" x14ac:dyDescent="0.25">
      <c r="A124" s="21"/>
      <c r="B124" s="73">
        <v>45001</v>
      </c>
      <c r="C124" s="74" t="s">
        <v>647</v>
      </c>
      <c r="D124" s="75" t="s">
        <v>648</v>
      </c>
      <c r="E124" s="77"/>
      <c r="F124" s="76">
        <v>500000</v>
      </c>
      <c r="G124" s="78">
        <f>+G123-F124</f>
        <v>7690828.5499999989</v>
      </c>
    </row>
    <row r="125" spans="1:7" s="13" customFormat="1" ht="27.75" customHeight="1" x14ac:dyDescent="0.25">
      <c r="A125" s="21"/>
      <c r="B125" s="73">
        <v>45001</v>
      </c>
      <c r="C125" s="74" t="s">
        <v>649</v>
      </c>
      <c r="D125" s="75" t="s">
        <v>650</v>
      </c>
      <c r="E125" s="77">
        <v>12500</v>
      </c>
      <c r="F125" s="76"/>
      <c r="G125" s="78">
        <f>+G124+E125</f>
        <v>7703328.5499999989</v>
      </c>
    </row>
    <row r="126" spans="1:7" s="13" customFormat="1" ht="27.75" customHeight="1" x14ac:dyDescent="0.25">
      <c r="A126" s="21"/>
      <c r="B126" s="73">
        <v>45001</v>
      </c>
      <c r="C126" s="74" t="s">
        <v>651</v>
      </c>
      <c r="D126" s="75" t="s">
        <v>540</v>
      </c>
      <c r="E126" s="77">
        <v>18800</v>
      </c>
      <c r="F126" s="76"/>
      <c r="G126" s="78">
        <f>+G125+E126</f>
        <v>7722128.5499999989</v>
      </c>
    </row>
    <row r="127" spans="1:7" s="13" customFormat="1" ht="27.75" customHeight="1" x14ac:dyDescent="0.25">
      <c r="A127" s="21"/>
      <c r="B127" s="73">
        <v>45001</v>
      </c>
      <c r="C127" s="74" t="s">
        <v>652</v>
      </c>
      <c r="D127" s="75" t="s">
        <v>485</v>
      </c>
      <c r="E127" s="77"/>
      <c r="F127" s="76">
        <v>45000</v>
      </c>
      <c r="G127" s="78">
        <f>+G126-F127</f>
        <v>7677128.5499999989</v>
      </c>
    </row>
    <row r="128" spans="1:7" s="13" customFormat="1" ht="27.75" customHeight="1" x14ac:dyDescent="0.25">
      <c r="A128" s="21"/>
      <c r="B128" s="73">
        <v>45001</v>
      </c>
      <c r="C128" s="74" t="s">
        <v>653</v>
      </c>
      <c r="D128" s="75" t="s">
        <v>654</v>
      </c>
      <c r="E128" s="77"/>
      <c r="F128" s="76">
        <v>20000</v>
      </c>
      <c r="G128" s="78">
        <f>+G127-F128</f>
        <v>7657128.5499999989</v>
      </c>
    </row>
    <row r="129" spans="1:7" s="13" customFormat="1" ht="27.75" customHeight="1" x14ac:dyDescent="0.25">
      <c r="A129" s="21"/>
      <c r="B129" s="73">
        <v>45001</v>
      </c>
      <c r="C129" s="74" t="s">
        <v>655</v>
      </c>
      <c r="D129" s="75" t="s">
        <v>485</v>
      </c>
      <c r="E129" s="77"/>
      <c r="F129" s="76">
        <v>5550</v>
      </c>
      <c r="G129" s="78">
        <f>+G128-F129</f>
        <v>7651578.5499999989</v>
      </c>
    </row>
    <row r="130" spans="1:7" s="13" customFormat="1" ht="27.75" customHeight="1" x14ac:dyDescent="0.25">
      <c r="A130" s="21"/>
      <c r="B130" s="73">
        <v>45001</v>
      </c>
      <c r="C130" s="74" t="s">
        <v>656</v>
      </c>
      <c r="D130" s="75" t="s">
        <v>540</v>
      </c>
      <c r="E130" s="77">
        <v>5000</v>
      </c>
      <c r="F130" s="76"/>
      <c r="G130" s="78">
        <f>+G129+E130</f>
        <v>7656578.5499999989</v>
      </c>
    </row>
    <row r="131" spans="1:7" s="13" customFormat="1" ht="27.75" customHeight="1" x14ac:dyDescent="0.25">
      <c r="A131" s="21"/>
      <c r="B131" s="73">
        <v>45002</v>
      </c>
      <c r="C131" s="74" t="s">
        <v>657</v>
      </c>
      <c r="D131" s="75" t="s">
        <v>658</v>
      </c>
      <c r="E131" s="77"/>
      <c r="F131" s="76">
        <v>365000</v>
      </c>
      <c r="G131" s="78">
        <f t="shared" ref="G131:G137" si="5">+G130-F131</f>
        <v>7291578.5499999989</v>
      </c>
    </row>
    <row r="132" spans="1:7" s="13" customFormat="1" ht="27.75" customHeight="1" x14ac:dyDescent="0.25">
      <c r="A132" s="21"/>
      <c r="B132" s="73">
        <v>45002</v>
      </c>
      <c r="C132" s="74" t="s">
        <v>659</v>
      </c>
      <c r="D132" s="75" t="s">
        <v>505</v>
      </c>
      <c r="E132" s="77"/>
      <c r="F132" s="76">
        <v>511000</v>
      </c>
      <c r="G132" s="78">
        <f t="shared" si="5"/>
        <v>6780578.5499999989</v>
      </c>
    </row>
    <row r="133" spans="1:7" s="13" customFormat="1" ht="27.75" customHeight="1" x14ac:dyDescent="0.25">
      <c r="A133" s="21"/>
      <c r="B133" s="73">
        <v>45002</v>
      </c>
      <c r="C133" s="74" t="s">
        <v>660</v>
      </c>
      <c r="D133" s="75" t="s">
        <v>485</v>
      </c>
      <c r="E133" s="77"/>
      <c r="F133" s="76">
        <v>121400</v>
      </c>
      <c r="G133" s="78">
        <f t="shared" si="5"/>
        <v>6659178.5499999989</v>
      </c>
    </row>
    <row r="134" spans="1:7" s="13" customFormat="1" ht="27.75" customHeight="1" x14ac:dyDescent="0.25">
      <c r="A134" s="21"/>
      <c r="B134" s="73">
        <v>45002</v>
      </c>
      <c r="C134" s="74" t="s">
        <v>661</v>
      </c>
      <c r="D134" s="75" t="s">
        <v>485</v>
      </c>
      <c r="E134" s="77"/>
      <c r="F134" s="76">
        <v>6549</v>
      </c>
      <c r="G134" s="78">
        <f t="shared" si="5"/>
        <v>6652629.5499999989</v>
      </c>
    </row>
    <row r="135" spans="1:7" s="13" customFormat="1" ht="27.75" customHeight="1" x14ac:dyDescent="0.25">
      <c r="A135" s="21"/>
      <c r="B135" s="73">
        <v>45002</v>
      </c>
      <c r="C135" s="74" t="s">
        <v>662</v>
      </c>
      <c r="D135" s="75" t="s">
        <v>663</v>
      </c>
      <c r="E135" s="77"/>
      <c r="F135" s="76">
        <v>226442</v>
      </c>
      <c r="G135" s="78">
        <f t="shared" si="5"/>
        <v>6426187.5499999989</v>
      </c>
    </row>
    <row r="136" spans="1:7" s="13" customFormat="1" ht="27.75" customHeight="1" x14ac:dyDescent="0.25">
      <c r="A136" s="21"/>
      <c r="B136" s="73">
        <v>45002</v>
      </c>
      <c r="C136" s="74" t="s">
        <v>664</v>
      </c>
      <c r="D136" s="75" t="s">
        <v>663</v>
      </c>
      <c r="E136" s="77"/>
      <c r="F136" s="76">
        <v>584100</v>
      </c>
      <c r="G136" s="78">
        <f t="shared" si="5"/>
        <v>5842087.5499999989</v>
      </c>
    </row>
    <row r="137" spans="1:7" s="13" customFormat="1" ht="27.75" customHeight="1" x14ac:dyDescent="0.25">
      <c r="A137" s="21"/>
      <c r="B137" s="73">
        <v>45002</v>
      </c>
      <c r="C137" s="74" t="s">
        <v>665</v>
      </c>
      <c r="D137" s="75" t="s">
        <v>666</v>
      </c>
      <c r="E137" s="77"/>
      <c r="F137" s="76">
        <v>494974.36</v>
      </c>
      <c r="G137" s="78">
        <f t="shared" si="5"/>
        <v>5347113.1899999985</v>
      </c>
    </row>
    <row r="138" spans="1:7" s="13" customFormat="1" ht="27.75" customHeight="1" x14ac:dyDescent="0.25">
      <c r="A138" s="21"/>
      <c r="B138" s="73">
        <v>45002</v>
      </c>
      <c r="C138" s="74" t="s">
        <v>667</v>
      </c>
      <c r="D138" s="75" t="s">
        <v>540</v>
      </c>
      <c r="E138" s="77">
        <v>18800</v>
      </c>
      <c r="F138" s="76"/>
      <c r="G138" s="78">
        <f>+G137+E138</f>
        <v>5365913.1899999985</v>
      </c>
    </row>
    <row r="139" spans="1:7" s="13" customFormat="1" ht="27.75" customHeight="1" x14ac:dyDescent="0.25">
      <c r="A139" s="21"/>
      <c r="B139" s="73">
        <v>45002</v>
      </c>
      <c r="C139" s="74" t="s">
        <v>668</v>
      </c>
      <c r="D139" s="75" t="s">
        <v>669</v>
      </c>
      <c r="E139" s="77"/>
      <c r="F139" s="76">
        <v>86128.82</v>
      </c>
      <c r="G139" s="78">
        <f t="shared" ref="G139:G151" si="6">+G138-F139</f>
        <v>5279784.3699999982</v>
      </c>
    </row>
    <row r="140" spans="1:7" s="13" customFormat="1" ht="27.75" customHeight="1" x14ac:dyDescent="0.25">
      <c r="A140" s="21"/>
      <c r="B140" s="73">
        <v>45005</v>
      </c>
      <c r="C140" s="74" t="s">
        <v>670</v>
      </c>
      <c r="D140" s="75" t="s">
        <v>622</v>
      </c>
      <c r="E140" s="77"/>
      <c r="F140" s="76">
        <v>55312</v>
      </c>
      <c r="G140" s="78">
        <f t="shared" si="6"/>
        <v>5224472.3699999982</v>
      </c>
    </row>
    <row r="141" spans="1:7" s="13" customFormat="1" ht="27.75" customHeight="1" x14ac:dyDescent="0.25">
      <c r="A141" s="21"/>
      <c r="B141" s="73">
        <v>45005</v>
      </c>
      <c r="C141" s="74" t="s">
        <v>671</v>
      </c>
      <c r="D141" s="75" t="s">
        <v>672</v>
      </c>
      <c r="E141" s="77"/>
      <c r="F141" s="76">
        <v>90000</v>
      </c>
      <c r="G141" s="78">
        <f t="shared" si="6"/>
        <v>5134472.3699999982</v>
      </c>
    </row>
    <row r="142" spans="1:7" s="13" customFormat="1" ht="27.75" customHeight="1" x14ac:dyDescent="0.25">
      <c r="A142" s="21"/>
      <c r="B142" s="73">
        <v>45005</v>
      </c>
      <c r="C142" s="74" t="s">
        <v>673</v>
      </c>
      <c r="D142" s="75" t="s">
        <v>674</v>
      </c>
      <c r="E142" s="77"/>
      <c r="F142" s="76">
        <v>480000</v>
      </c>
      <c r="G142" s="78">
        <f t="shared" si="6"/>
        <v>4654472.3699999982</v>
      </c>
    </row>
    <row r="143" spans="1:7" s="13" customFormat="1" ht="27.75" customHeight="1" x14ac:dyDescent="0.25">
      <c r="A143" s="21"/>
      <c r="B143" s="73">
        <v>45005</v>
      </c>
      <c r="C143" s="74" t="s">
        <v>675</v>
      </c>
      <c r="D143" s="75" t="s">
        <v>676</v>
      </c>
      <c r="E143" s="77"/>
      <c r="F143" s="76">
        <v>67500</v>
      </c>
      <c r="G143" s="78">
        <f t="shared" si="6"/>
        <v>4586972.3699999982</v>
      </c>
    </row>
    <row r="144" spans="1:7" s="13" customFormat="1" ht="27.75" customHeight="1" x14ac:dyDescent="0.25">
      <c r="A144" s="21"/>
      <c r="B144" s="73">
        <v>45005</v>
      </c>
      <c r="C144" s="74" t="s">
        <v>677</v>
      </c>
      <c r="D144" s="75" t="s">
        <v>485</v>
      </c>
      <c r="E144" s="77"/>
      <c r="F144" s="76">
        <v>40150</v>
      </c>
      <c r="G144" s="78">
        <f t="shared" si="6"/>
        <v>4546822.3699999982</v>
      </c>
    </row>
    <row r="145" spans="1:7" s="13" customFormat="1" ht="27.75" customHeight="1" x14ac:dyDescent="0.25">
      <c r="A145" s="21"/>
      <c r="B145" s="73">
        <v>45005</v>
      </c>
      <c r="C145" s="74" t="s">
        <v>678</v>
      </c>
      <c r="D145" s="75" t="s">
        <v>679</v>
      </c>
      <c r="E145" s="77"/>
      <c r="F145" s="76">
        <v>49192.5</v>
      </c>
      <c r="G145" s="78">
        <f t="shared" si="6"/>
        <v>4497629.8699999982</v>
      </c>
    </row>
    <row r="146" spans="1:7" s="13" customFormat="1" ht="27.75" customHeight="1" x14ac:dyDescent="0.25">
      <c r="A146" s="21"/>
      <c r="B146" s="73">
        <v>45006</v>
      </c>
      <c r="C146" s="74" t="s">
        <v>680</v>
      </c>
      <c r="D146" s="75" t="s">
        <v>681</v>
      </c>
      <c r="E146" s="77"/>
      <c r="F146" s="76">
        <v>128143.05</v>
      </c>
      <c r="G146" s="78">
        <f t="shared" si="6"/>
        <v>4369486.8199999984</v>
      </c>
    </row>
    <row r="147" spans="1:7" s="13" customFormat="1" ht="27.75" customHeight="1" x14ac:dyDescent="0.25">
      <c r="A147" s="21"/>
      <c r="B147" s="73">
        <v>45007</v>
      </c>
      <c r="C147" s="74" t="s">
        <v>682</v>
      </c>
      <c r="D147" s="75" t="s">
        <v>683</v>
      </c>
      <c r="E147" s="77"/>
      <c r="F147" s="76">
        <v>215800</v>
      </c>
      <c r="G147" s="78">
        <f t="shared" si="6"/>
        <v>4153686.8199999984</v>
      </c>
    </row>
    <row r="148" spans="1:7" s="13" customFormat="1" ht="27.75" customHeight="1" x14ac:dyDescent="0.25">
      <c r="A148" s="21"/>
      <c r="B148" s="73">
        <v>45008</v>
      </c>
      <c r="C148" s="74" t="s">
        <v>684</v>
      </c>
      <c r="D148" s="75" t="s">
        <v>685</v>
      </c>
      <c r="E148" s="77"/>
      <c r="F148" s="76">
        <v>41000</v>
      </c>
      <c r="G148" s="78">
        <f t="shared" si="6"/>
        <v>4112686.8199999984</v>
      </c>
    </row>
    <row r="149" spans="1:7" s="13" customFormat="1" ht="27.75" customHeight="1" x14ac:dyDescent="0.25">
      <c r="A149" s="21"/>
      <c r="B149" s="73">
        <v>45006</v>
      </c>
      <c r="C149" s="74" t="s">
        <v>686</v>
      </c>
      <c r="D149" s="75" t="s">
        <v>687</v>
      </c>
      <c r="E149" s="77"/>
      <c r="F149" s="76">
        <v>45000</v>
      </c>
      <c r="G149" s="78">
        <f t="shared" si="6"/>
        <v>4067686.8199999984</v>
      </c>
    </row>
    <row r="150" spans="1:7" s="13" customFormat="1" ht="27.75" customHeight="1" x14ac:dyDescent="0.25">
      <c r="A150" s="21"/>
      <c r="B150" s="73">
        <v>45006</v>
      </c>
      <c r="C150" s="74" t="s">
        <v>688</v>
      </c>
      <c r="D150" s="75" t="s">
        <v>689</v>
      </c>
      <c r="E150" s="77"/>
      <c r="F150" s="76">
        <v>32400</v>
      </c>
      <c r="G150" s="78">
        <f t="shared" si="6"/>
        <v>4035286.8199999984</v>
      </c>
    </row>
    <row r="151" spans="1:7" s="13" customFormat="1" ht="27.75" customHeight="1" x14ac:dyDescent="0.25">
      <c r="A151" s="21"/>
      <c r="B151" s="73">
        <v>45006</v>
      </c>
      <c r="C151" s="74" t="s">
        <v>690</v>
      </c>
      <c r="D151" s="75" t="s">
        <v>691</v>
      </c>
      <c r="E151" s="77"/>
      <c r="F151" s="76">
        <v>85000</v>
      </c>
      <c r="G151" s="78">
        <f t="shared" si="6"/>
        <v>3950286.8199999984</v>
      </c>
    </row>
    <row r="152" spans="1:7" s="13" customFormat="1" ht="27.75" customHeight="1" x14ac:dyDescent="0.25">
      <c r="A152" s="21"/>
      <c r="B152" s="73">
        <v>45006</v>
      </c>
      <c r="C152" s="74" t="s">
        <v>692</v>
      </c>
      <c r="D152" s="75" t="s">
        <v>612</v>
      </c>
      <c r="E152" s="77">
        <v>980</v>
      </c>
      <c r="F152" s="76"/>
      <c r="G152" s="78">
        <f t="shared" ref="G152:G159" si="7">+G151+E152</f>
        <v>3951266.8199999984</v>
      </c>
    </row>
    <row r="153" spans="1:7" s="13" customFormat="1" ht="27.75" customHeight="1" x14ac:dyDescent="0.25">
      <c r="A153" s="21"/>
      <c r="B153" s="73">
        <v>45006</v>
      </c>
      <c r="C153" s="74" t="s">
        <v>692</v>
      </c>
      <c r="D153" s="75" t="s">
        <v>540</v>
      </c>
      <c r="E153" s="77">
        <v>9600</v>
      </c>
      <c r="F153" s="76"/>
      <c r="G153" s="78">
        <f t="shared" si="7"/>
        <v>3960866.8199999984</v>
      </c>
    </row>
    <row r="154" spans="1:7" s="13" customFormat="1" ht="27.75" customHeight="1" x14ac:dyDescent="0.25">
      <c r="A154" s="21"/>
      <c r="B154" s="73">
        <v>45007</v>
      </c>
      <c r="C154" s="74" t="s">
        <v>693</v>
      </c>
      <c r="D154" s="75" t="s">
        <v>612</v>
      </c>
      <c r="E154" s="77">
        <v>850</v>
      </c>
      <c r="F154" s="76"/>
      <c r="G154" s="78">
        <f t="shared" si="7"/>
        <v>3961716.8199999984</v>
      </c>
    </row>
    <row r="155" spans="1:7" s="13" customFormat="1" ht="27.75" customHeight="1" x14ac:dyDescent="0.25">
      <c r="A155" s="21"/>
      <c r="B155" s="73">
        <v>45007</v>
      </c>
      <c r="C155" s="74" t="s">
        <v>694</v>
      </c>
      <c r="D155" s="75" t="s">
        <v>612</v>
      </c>
      <c r="E155" s="77">
        <v>850</v>
      </c>
      <c r="F155" s="76"/>
      <c r="G155" s="78">
        <f t="shared" si="7"/>
        <v>3962566.8199999984</v>
      </c>
    </row>
    <row r="156" spans="1:7" s="13" customFormat="1" ht="27.75" customHeight="1" x14ac:dyDescent="0.25">
      <c r="A156" s="21"/>
      <c r="B156" s="73">
        <v>45007</v>
      </c>
      <c r="C156" s="74" t="s">
        <v>695</v>
      </c>
      <c r="D156" s="75" t="s">
        <v>612</v>
      </c>
      <c r="E156" s="77">
        <v>850</v>
      </c>
      <c r="F156" s="76"/>
      <c r="G156" s="78">
        <f t="shared" si="7"/>
        <v>3963416.8199999984</v>
      </c>
    </row>
    <row r="157" spans="1:7" s="13" customFormat="1" ht="27.75" customHeight="1" x14ac:dyDescent="0.25">
      <c r="A157" s="21"/>
      <c r="B157" s="73">
        <v>45007</v>
      </c>
      <c r="C157" s="74" t="s">
        <v>696</v>
      </c>
      <c r="D157" s="75" t="s">
        <v>612</v>
      </c>
      <c r="E157" s="77">
        <v>1700</v>
      </c>
      <c r="F157" s="76"/>
      <c r="G157" s="78">
        <f t="shared" si="7"/>
        <v>3965116.8199999984</v>
      </c>
    </row>
    <row r="158" spans="1:7" s="13" customFormat="1" ht="27.75" customHeight="1" x14ac:dyDescent="0.25">
      <c r="A158" s="21"/>
      <c r="B158" s="73">
        <v>45007</v>
      </c>
      <c r="C158" s="74" t="s">
        <v>697</v>
      </c>
      <c r="D158" s="75" t="s">
        <v>612</v>
      </c>
      <c r="E158" s="77">
        <v>850</v>
      </c>
      <c r="F158" s="76"/>
      <c r="G158" s="78">
        <f t="shared" si="7"/>
        <v>3965966.8199999984</v>
      </c>
    </row>
    <row r="159" spans="1:7" s="13" customFormat="1" ht="27.75" customHeight="1" x14ac:dyDescent="0.25">
      <c r="A159" s="21"/>
      <c r="B159" s="73">
        <v>45007</v>
      </c>
      <c r="C159" s="74" t="s">
        <v>698</v>
      </c>
      <c r="D159" s="75" t="s">
        <v>612</v>
      </c>
      <c r="E159" s="77">
        <v>850</v>
      </c>
      <c r="F159" s="76"/>
      <c r="G159" s="78">
        <f t="shared" si="7"/>
        <v>3966816.8199999984</v>
      </c>
    </row>
    <row r="160" spans="1:7" s="13" customFormat="1" ht="27.75" customHeight="1" x14ac:dyDescent="0.25">
      <c r="A160" s="21"/>
      <c r="B160" s="73">
        <v>45007</v>
      </c>
      <c r="C160" s="74" t="s">
        <v>699</v>
      </c>
      <c r="D160" s="75" t="s">
        <v>622</v>
      </c>
      <c r="E160" s="77"/>
      <c r="F160" s="76">
        <v>17604.009999999998</v>
      </c>
      <c r="G160" s="78">
        <f>+G159-F160</f>
        <v>3949212.8099999987</v>
      </c>
    </row>
    <row r="161" spans="1:7" s="13" customFormat="1" ht="27.75" customHeight="1" x14ac:dyDescent="0.25">
      <c r="A161" s="21"/>
      <c r="B161" s="73">
        <v>45007</v>
      </c>
      <c r="C161" s="74" t="s">
        <v>700</v>
      </c>
      <c r="D161" s="75" t="s">
        <v>701</v>
      </c>
      <c r="E161" s="77"/>
      <c r="F161" s="76">
        <v>51920</v>
      </c>
      <c r="G161" s="78">
        <f>+G160-F161</f>
        <v>3897292.8099999987</v>
      </c>
    </row>
    <row r="162" spans="1:7" s="13" customFormat="1" ht="27.75" customHeight="1" x14ac:dyDescent="0.25">
      <c r="A162" s="21"/>
      <c r="B162" s="73">
        <v>45007</v>
      </c>
      <c r="C162" s="74" t="s">
        <v>702</v>
      </c>
      <c r="D162" s="75" t="s">
        <v>703</v>
      </c>
      <c r="E162" s="77"/>
      <c r="F162" s="76">
        <v>27102</v>
      </c>
      <c r="G162" s="78">
        <f>+G161-F162</f>
        <v>3870190.8099999987</v>
      </c>
    </row>
    <row r="163" spans="1:7" s="13" customFormat="1" ht="27.75" customHeight="1" x14ac:dyDescent="0.25">
      <c r="A163" s="21"/>
      <c r="B163" s="73">
        <v>45007</v>
      </c>
      <c r="C163" s="74" t="s">
        <v>704</v>
      </c>
      <c r="D163" s="75" t="s">
        <v>540</v>
      </c>
      <c r="E163" s="77">
        <v>45000</v>
      </c>
      <c r="F163" s="76"/>
      <c r="G163" s="78">
        <f>+G162+E163</f>
        <v>3915190.8099999987</v>
      </c>
    </row>
    <row r="164" spans="1:7" s="13" customFormat="1" ht="27.75" customHeight="1" x14ac:dyDescent="0.25">
      <c r="A164" s="21"/>
      <c r="B164" s="73">
        <v>45007</v>
      </c>
      <c r="C164" s="74" t="s">
        <v>705</v>
      </c>
      <c r="D164" s="75" t="s">
        <v>540</v>
      </c>
      <c r="E164" s="77">
        <v>47000</v>
      </c>
      <c r="F164" s="76"/>
      <c r="G164" s="78">
        <f>+G163+E164</f>
        <v>3962190.8099999987</v>
      </c>
    </row>
    <row r="165" spans="1:7" s="13" customFormat="1" ht="27.75" customHeight="1" x14ac:dyDescent="0.25">
      <c r="A165" s="21"/>
      <c r="B165" s="73">
        <v>45007</v>
      </c>
      <c r="C165" s="74" t="s">
        <v>706</v>
      </c>
      <c r="D165" s="75" t="s">
        <v>540</v>
      </c>
      <c r="E165" s="77">
        <v>184800</v>
      </c>
      <c r="F165" s="76"/>
      <c r="G165" s="78">
        <f>+G164+E165</f>
        <v>4146990.8099999987</v>
      </c>
    </row>
    <row r="166" spans="1:7" s="13" customFormat="1" ht="27.75" customHeight="1" x14ac:dyDescent="0.25">
      <c r="A166" s="21"/>
      <c r="B166" s="73">
        <v>45007</v>
      </c>
      <c r="C166" s="74" t="s">
        <v>707</v>
      </c>
      <c r="D166" s="75" t="s">
        <v>708</v>
      </c>
      <c r="E166" s="77"/>
      <c r="F166" s="76">
        <v>202500</v>
      </c>
      <c r="G166" s="78">
        <f>+G165-F166</f>
        <v>3944490.8099999987</v>
      </c>
    </row>
    <row r="167" spans="1:7" s="13" customFormat="1" ht="27.75" customHeight="1" x14ac:dyDescent="0.25">
      <c r="A167" s="21"/>
      <c r="B167" s="73">
        <v>45008</v>
      </c>
      <c r="C167" s="74" t="s">
        <v>709</v>
      </c>
      <c r="D167" s="75" t="s">
        <v>612</v>
      </c>
      <c r="E167" s="77">
        <v>1700</v>
      </c>
      <c r="F167" s="76"/>
      <c r="G167" s="79">
        <f>+G166+E167</f>
        <v>3946190.8099999987</v>
      </c>
    </row>
    <row r="168" spans="1:7" s="13" customFormat="1" ht="27.75" customHeight="1" x14ac:dyDescent="0.25">
      <c r="A168" s="21"/>
      <c r="B168" s="73">
        <v>45008</v>
      </c>
      <c r="C168" s="74" t="s">
        <v>710</v>
      </c>
      <c r="D168" s="75" t="s">
        <v>711</v>
      </c>
      <c r="E168" s="77"/>
      <c r="F168" s="76">
        <v>368992.89</v>
      </c>
      <c r="G168" s="78">
        <f>+G167-F168</f>
        <v>3577197.9199999985</v>
      </c>
    </row>
    <row r="169" spans="1:7" s="13" customFormat="1" ht="27.75" customHeight="1" x14ac:dyDescent="0.25">
      <c r="A169" s="21"/>
      <c r="B169" s="73">
        <v>45008</v>
      </c>
      <c r="C169" s="74" t="s">
        <v>712</v>
      </c>
      <c r="D169" s="75" t="s">
        <v>713</v>
      </c>
      <c r="E169" s="77">
        <v>13000000</v>
      </c>
      <c r="F169" s="76"/>
      <c r="G169" s="78">
        <f>+G168+E169</f>
        <v>16577197.919999998</v>
      </c>
    </row>
    <row r="170" spans="1:7" s="13" customFormat="1" ht="27.75" customHeight="1" x14ac:dyDescent="0.25">
      <c r="A170" s="21"/>
      <c r="B170" s="73">
        <v>45008</v>
      </c>
      <c r="C170" s="74" t="s">
        <v>714</v>
      </c>
      <c r="D170" s="75" t="s">
        <v>715</v>
      </c>
      <c r="E170" s="77"/>
      <c r="F170" s="76">
        <v>3000000</v>
      </c>
      <c r="G170" s="78">
        <f>+G169-F170</f>
        <v>13577197.919999998</v>
      </c>
    </row>
    <row r="171" spans="1:7" s="13" customFormat="1" ht="27.75" customHeight="1" x14ac:dyDescent="0.25">
      <c r="A171" s="21"/>
      <c r="B171" s="73">
        <v>45008</v>
      </c>
      <c r="C171" s="74" t="s">
        <v>716</v>
      </c>
      <c r="D171" s="75" t="s">
        <v>717</v>
      </c>
      <c r="E171" s="77">
        <v>1130990</v>
      </c>
      <c r="F171" s="76"/>
      <c r="G171" s="78">
        <f>+G170+E171</f>
        <v>14708187.919999998</v>
      </c>
    </row>
    <row r="172" spans="1:7" s="13" customFormat="1" ht="27.75" customHeight="1" x14ac:dyDescent="0.25">
      <c r="A172" s="21"/>
      <c r="B172" s="73">
        <v>45008</v>
      </c>
      <c r="C172" s="74" t="s">
        <v>718</v>
      </c>
      <c r="D172" s="75" t="s">
        <v>485</v>
      </c>
      <c r="E172" s="77"/>
      <c r="F172" s="76">
        <v>448500</v>
      </c>
      <c r="G172" s="78">
        <f t="shared" ref="G172:G182" si="8">+G171-F172</f>
        <v>14259687.919999998</v>
      </c>
    </row>
    <row r="173" spans="1:7" s="13" customFormat="1" ht="27.75" customHeight="1" x14ac:dyDescent="0.25">
      <c r="A173" s="21"/>
      <c r="B173" s="73">
        <v>45008</v>
      </c>
      <c r="C173" s="74" t="s">
        <v>719</v>
      </c>
      <c r="D173" s="75" t="s">
        <v>720</v>
      </c>
      <c r="E173" s="77"/>
      <c r="F173" s="76">
        <v>157500</v>
      </c>
      <c r="G173" s="78">
        <f t="shared" si="8"/>
        <v>14102187.919999998</v>
      </c>
    </row>
    <row r="174" spans="1:7" s="13" customFormat="1" ht="27.75" customHeight="1" x14ac:dyDescent="0.25">
      <c r="A174" s="21"/>
      <c r="B174" s="73">
        <v>45008</v>
      </c>
      <c r="C174" s="74" t="s">
        <v>721</v>
      </c>
      <c r="D174" s="75" t="s">
        <v>722</v>
      </c>
      <c r="E174" s="77"/>
      <c r="F174" s="76">
        <v>157500</v>
      </c>
      <c r="G174" s="78">
        <f t="shared" si="8"/>
        <v>13944687.919999998</v>
      </c>
    </row>
    <row r="175" spans="1:7" s="13" customFormat="1" ht="27.75" customHeight="1" x14ac:dyDescent="0.25">
      <c r="A175" s="21"/>
      <c r="B175" s="73">
        <v>45008</v>
      </c>
      <c r="C175" s="74" t="s">
        <v>723</v>
      </c>
      <c r="D175" s="75" t="s">
        <v>724</v>
      </c>
      <c r="E175" s="77"/>
      <c r="F175" s="76">
        <v>153000</v>
      </c>
      <c r="G175" s="78">
        <f t="shared" si="8"/>
        <v>13791687.919999998</v>
      </c>
    </row>
    <row r="176" spans="1:7" s="13" customFormat="1" ht="27.75" customHeight="1" x14ac:dyDescent="0.25">
      <c r="A176" s="21"/>
      <c r="B176" s="73">
        <v>45008</v>
      </c>
      <c r="C176" s="74" t="s">
        <v>725</v>
      </c>
      <c r="D176" s="75" t="s">
        <v>726</v>
      </c>
      <c r="E176" s="77"/>
      <c r="F176" s="76">
        <v>45000</v>
      </c>
      <c r="G176" s="78">
        <f t="shared" si="8"/>
        <v>13746687.919999998</v>
      </c>
    </row>
    <row r="177" spans="1:7" s="13" customFormat="1" ht="27.75" customHeight="1" x14ac:dyDescent="0.25">
      <c r="A177" s="21"/>
      <c r="B177" s="73">
        <v>45008</v>
      </c>
      <c r="C177" s="74" t="s">
        <v>727</v>
      </c>
      <c r="D177" s="75" t="s">
        <v>728</v>
      </c>
      <c r="E177" s="77"/>
      <c r="F177" s="76">
        <v>912000</v>
      </c>
      <c r="G177" s="78">
        <f t="shared" si="8"/>
        <v>12834687.919999998</v>
      </c>
    </row>
    <row r="178" spans="1:7" s="13" customFormat="1" ht="27.75" customHeight="1" x14ac:dyDescent="0.25">
      <c r="A178" s="21"/>
      <c r="B178" s="73">
        <v>45008</v>
      </c>
      <c r="C178" s="74" t="s">
        <v>729</v>
      </c>
      <c r="D178" s="75" t="s">
        <v>728</v>
      </c>
      <c r="E178" s="77"/>
      <c r="F178" s="76">
        <v>164800</v>
      </c>
      <c r="G178" s="78">
        <f t="shared" si="8"/>
        <v>12669887.919999998</v>
      </c>
    </row>
    <row r="179" spans="1:7" s="13" customFormat="1" ht="27.75" customHeight="1" x14ac:dyDescent="0.25">
      <c r="A179" s="21"/>
      <c r="B179" s="73">
        <v>45008</v>
      </c>
      <c r="C179" s="74" t="s">
        <v>730</v>
      </c>
      <c r="D179" s="75" t="s">
        <v>505</v>
      </c>
      <c r="E179" s="77"/>
      <c r="F179" s="76">
        <v>37900</v>
      </c>
      <c r="G179" s="78">
        <f t="shared" si="8"/>
        <v>12631987.919999998</v>
      </c>
    </row>
    <row r="180" spans="1:7" s="13" customFormat="1" ht="27.75" customHeight="1" x14ac:dyDescent="0.25">
      <c r="A180" s="21"/>
      <c r="B180" s="73">
        <v>45008</v>
      </c>
      <c r="C180" s="74" t="s">
        <v>731</v>
      </c>
      <c r="D180" s="75" t="s">
        <v>732</v>
      </c>
      <c r="E180" s="77"/>
      <c r="F180" s="76">
        <v>121400</v>
      </c>
      <c r="G180" s="78">
        <f t="shared" si="8"/>
        <v>12510587.919999998</v>
      </c>
    </row>
    <row r="181" spans="1:7" s="13" customFormat="1" ht="27.75" customHeight="1" x14ac:dyDescent="0.25">
      <c r="A181" s="21"/>
      <c r="B181" s="73">
        <v>45008</v>
      </c>
      <c r="C181" s="74" t="s">
        <v>733</v>
      </c>
      <c r="D181" s="75" t="s">
        <v>734</v>
      </c>
      <c r="E181" s="77"/>
      <c r="F181" s="76">
        <v>1000000</v>
      </c>
      <c r="G181" s="78">
        <f t="shared" si="8"/>
        <v>11510587.919999998</v>
      </c>
    </row>
    <row r="182" spans="1:7" s="13" customFormat="1" ht="27.75" customHeight="1" x14ac:dyDescent="0.25">
      <c r="A182" s="21"/>
      <c r="B182" s="73">
        <v>45008</v>
      </c>
      <c r="C182" s="74" t="s">
        <v>735</v>
      </c>
      <c r="D182" s="74" t="s">
        <v>736</v>
      </c>
      <c r="E182" s="77"/>
      <c r="F182" s="76">
        <v>264100</v>
      </c>
      <c r="G182" s="78">
        <f t="shared" si="8"/>
        <v>11246487.919999998</v>
      </c>
    </row>
    <row r="183" spans="1:7" s="13" customFormat="1" ht="27.75" customHeight="1" x14ac:dyDescent="0.25">
      <c r="A183" s="21"/>
      <c r="B183" s="73">
        <v>45009</v>
      </c>
      <c r="C183" s="74" t="s">
        <v>737</v>
      </c>
      <c r="D183" s="75" t="s">
        <v>540</v>
      </c>
      <c r="E183" s="77">
        <v>92400</v>
      </c>
      <c r="F183" s="76"/>
      <c r="G183" s="78">
        <f>+G182+E183</f>
        <v>11338887.919999998</v>
      </c>
    </row>
    <row r="184" spans="1:7" s="13" customFormat="1" ht="27.75" customHeight="1" x14ac:dyDescent="0.25">
      <c r="A184" s="21"/>
      <c r="B184" s="73">
        <v>45010</v>
      </c>
      <c r="C184" s="74" t="s">
        <v>738</v>
      </c>
      <c r="D184" s="75" t="s">
        <v>540</v>
      </c>
      <c r="E184" s="77">
        <v>92400</v>
      </c>
      <c r="F184" s="76"/>
      <c r="G184" s="78">
        <f>+G183+E184</f>
        <v>11431287.919999998</v>
      </c>
    </row>
    <row r="185" spans="1:7" s="13" customFormat="1" ht="27.75" customHeight="1" x14ac:dyDescent="0.25">
      <c r="A185" s="21"/>
      <c r="B185" s="73">
        <v>45009</v>
      </c>
      <c r="C185" s="74" t="s">
        <v>739</v>
      </c>
      <c r="D185" s="75" t="s">
        <v>732</v>
      </c>
      <c r="E185" s="77"/>
      <c r="F185" s="76">
        <v>3400</v>
      </c>
      <c r="G185" s="78">
        <f t="shared" ref="G185:G196" si="9">+G184-F185</f>
        <v>11427887.919999998</v>
      </c>
    </row>
    <row r="186" spans="1:7" s="13" customFormat="1" ht="27.75" customHeight="1" x14ac:dyDescent="0.25">
      <c r="A186" s="21"/>
      <c r="B186" s="73">
        <v>45009</v>
      </c>
      <c r="C186" s="74" t="s">
        <v>740</v>
      </c>
      <c r="D186" s="75" t="s">
        <v>741</v>
      </c>
      <c r="E186" s="77"/>
      <c r="F186" s="76">
        <v>149627.54</v>
      </c>
      <c r="G186" s="78">
        <f t="shared" si="9"/>
        <v>11278260.379999999</v>
      </c>
    </row>
    <row r="187" spans="1:7" s="13" customFormat="1" ht="27.75" customHeight="1" x14ac:dyDescent="0.25">
      <c r="A187" s="21"/>
      <c r="B187" s="73">
        <v>45009</v>
      </c>
      <c r="C187" s="74" t="s">
        <v>742</v>
      </c>
      <c r="D187" s="75" t="s">
        <v>732</v>
      </c>
      <c r="E187" s="77"/>
      <c r="F187" s="76">
        <v>374400</v>
      </c>
      <c r="G187" s="78">
        <f t="shared" si="9"/>
        <v>10903860.379999999</v>
      </c>
    </row>
    <row r="188" spans="1:7" s="13" customFormat="1" ht="27.75" customHeight="1" x14ac:dyDescent="0.25">
      <c r="A188" s="21"/>
      <c r="B188" s="73">
        <v>45009</v>
      </c>
      <c r="C188" s="74" t="s">
        <v>743</v>
      </c>
      <c r="D188" s="75" t="s">
        <v>732</v>
      </c>
      <c r="E188" s="77"/>
      <c r="F188" s="76">
        <v>51222.7</v>
      </c>
      <c r="G188" s="78">
        <f t="shared" si="9"/>
        <v>10852637.68</v>
      </c>
    </row>
    <row r="189" spans="1:7" s="13" customFormat="1" ht="27.75" customHeight="1" x14ac:dyDescent="0.25">
      <c r="A189" s="21"/>
      <c r="B189" s="73">
        <v>45009</v>
      </c>
      <c r="C189" s="74" t="s">
        <v>744</v>
      </c>
      <c r="D189" s="75" t="s">
        <v>745</v>
      </c>
      <c r="E189" s="77"/>
      <c r="F189" s="76">
        <v>49778.59</v>
      </c>
      <c r="G189" s="78">
        <f t="shared" si="9"/>
        <v>10802859.09</v>
      </c>
    </row>
    <row r="190" spans="1:7" s="13" customFormat="1" ht="27.75" customHeight="1" x14ac:dyDescent="0.25">
      <c r="A190" s="21"/>
      <c r="B190" s="73">
        <v>45009</v>
      </c>
      <c r="C190" s="74" t="s">
        <v>746</v>
      </c>
      <c r="D190" s="75" t="s">
        <v>747</v>
      </c>
      <c r="E190" s="77"/>
      <c r="F190" s="76">
        <v>45000</v>
      </c>
      <c r="G190" s="78">
        <f t="shared" si="9"/>
        <v>10757859.09</v>
      </c>
    </row>
    <row r="191" spans="1:7" s="13" customFormat="1" ht="27.75" customHeight="1" x14ac:dyDescent="0.25">
      <c r="A191" s="21"/>
      <c r="B191" s="73">
        <v>45009</v>
      </c>
      <c r="C191" s="74" t="s">
        <v>748</v>
      </c>
      <c r="D191" s="75" t="s">
        <v>603</v>
      </c>
      <c r="E191" s="77"/>
      <c r="F191" s="76">
        <v>158500.4</v>
      </c>
      <c r="G191" s="78">
        <f t="shared" si="9"/>
        <v>10599358.689999999</v>
      </c>
    </row>
    <row r="192" spans="1:7" s="13" customFormat="1" ht="27.75" customHeight="1" x14ac:dyDescent="0.25">
      <c r="A192" s="21"/>
      <c r="B192" s="73">
        <v>45009</v>
      </c>
      <c r="C192" s="74" t="s">
        <v>749</v>
      </c>
      <c r="D192" s="75" t="s">
        <v>750</v>
      </c>
      <c r="E192" s="77"/>
      <c r="F192" s="76">
        <v>83250</v>
      </c>
      <c r="G192" s="78">
        <f t="shared" si="9"/>
        <v>10516108.689999999</v>
      </c>
    </row>
    <row r="193" spans="1:7" s="13" customFormat="1" ht="27.75" customHeight="1" x14ac:dyDescent="0.25">
      <c r="A193" s="21"/>
      <c r="B193" s="73">
        <v>45009</v>
      </c>
      <c r="C193" s="74" t="s">
        <v>751</v>
      </c>
      <c r="D193" s="75" t="s">
        <v>752</v>
      </c>
      <c r="E193" s="77"/>
      <c r="F193" s="76">
        <v>20430.3</v>
      </c>
      <c r="G193" s="78">
        <f t="shared" si="9"/>
        <v>10495678.389999999</v>
      </c>
    </row>
    <row r="194" spans="1:7" s="13" customFormat="1" ht="27.75" customHeight="1" x14ac:dyDescent="0.25">
      <c r="A194" s="21"/>
      <c r="B194" s="73">
        <v>45009</v>
      </c>
      <c r="C194" s="74" t="s">
        <v>753</v>
      </c>
      <c r="D194" s="75" t="s">
        <v>754</v>
      </c>
      <c r="E194" s="77"/>
      <c r="F194" s="76">
        <v>54000</v>
      </c>
      <c r="G194" s="78">
        <f t="shared" si="9"/>
        <v>10441678.389999999</v>
      </c>
    </row>
    <row r="195" spans="1:7" s="13" customFormat="1" ht="27.75" customHeight="1" x14ac:dyDescent="0.25">
      <c r="A195" s="21"/>
      <c r="B195" s="73">
        <v>45009</v>
      </c>
      <c r="C195" s="74" t="s">
        <v>755</v>
      </c>
      <c r="D195" s="75" t="s">
        <v>603</v>
      </c>
      <c r="E195" s="77"/>
      <c r="F195" s="76">
        <v>59071.74</v>
      </c>
      <c r="G195" s="78">
        <f t="shared" si="9"/>
        <v>10382606.649999999</v>
      </c>
    </row>
    <row r="196" spans="1:7" s="13" customFormat="1" ht="27.75" customHeight="1" x14ac:dyDescent="0.25">
      <c r="A196" s="21"/>
      <c r="B196" s="73">
        <v>45009</v>
      </c>
      <c r="C196" s="74" t="s">
        <v>756</v>
      </c>
      <c r="D196" s="75" t="s">
        <v>757</v>
      </c>
      <c r="E196" s="77"/>
      <c r="F196" s="76">
        <v>25000</v>
      </c>
      <c r="G196" s="78">
        <f t="shared" si="9"/>
        <v>10357606.649999999</v>
      </c>
    </row>
    <row r="197" spans="1:7" s="13" customFormat="1" ht="27.75" customHeight="1" x14ac:dyDescent="0.25">
      <c r="A197" s="21"/>
      <c r="B197" s="73">
        <v>45009</v>
      </c>
      <c r="C197" s="74" t="s">
        <v>758</v>
      </c>
      <c r="D197" s="75" t="s">
        <v>540</v>
      </c>
      <c r="E197" s="77">
        <v>15000</v>
      </c>
      <c r="F197" s="76"/>
      <c r="G197" s="78">
        <f>+G196+E197</f>
        <v>10372606.649999999</v>
      </c>
    </row>
    <row r="198" spans="1:7" s="13" customFormat="1" ht="27.75" customHeight="1" x14ac:dyDescent="0.25">
      <c r="A198" s="21"/>
      <c r="B198" s="73">
        <v>45009</v>
      </c>
      <c r="C198" s="74" t="s">
        <v>759</v>
      </c>
      <c r="D198" s="75" t="s">
        <v>760</v>
      </c>
      <c r="E198" s="77"/>
      <c r="F198" s="76">
        <v>1000000</v>
      </c>
      <c r="G198" s="78">
        <f>+G197-F198</f>
        <v>9372606.6499999985</v>
      </c>
    </row>
    <row r="199" spans="1:7" s="13" customFormat="1" ht="27.75" customHeight="1" x14ac:dyDescent="0.25">
      <c r="A199" s="21"/>
      <c r="B199" s="73">
        <v>45009</v>
      </c>
      <c r="C199" s="74" t="s">
        <v>761</v>
      </c>
      <c r="D199" s="75" t="s">
        <v>762</v>
      </c>
      <c r="E199" s="77"/>
      <c r="F199" s="76">
        <v>547966.27</v>
      </c>
      <c r="G199" s="78">
        <f>+G198-F199</f>
        <v>8824640.379999999</v>
      </c>
    </row>
    <row r="200" spans="1:7" s="13" customFormat="1" ht="27.75" customHeight="1" x14ac:dyDescent="0.25">
      <c r="A200" s="21"/>
      <c r="B200" s="73">
        <v>45009</v>
      </c>
      <c r="C200" s="74" t="s">
        <v>763</v>
      </c>
      <c r="D200" s="75" t="s">
        <v>764</v>
      </c>
      <c r="E200" s="77"/>
      <c r="F200" s="76">
        <v>89670</v>
      </c>
      <c r="G200" s="78">
        <f>+G199-F200</f>
        <v>8734970.379999999</v>
      </c>
    </row>
    <row r="201" spans="1:7" s="13" customFormat="1" ht="27.75" customHeight="1" x14ac:dyDescent="0.25">
      <c r="A201" s="21"/>
      <c r="B201" s="73">
        <v>45012</v>
      </c>
      <c r="C201" s="74" t="s">
        <v>765</v>
      </c>
      <c r="D201" s="75" t="s">
        <v>732</v>
      </c>
      <c r="E201" s="77"/>
      <c r="F201" s="76">
        <v>492500</v>
      </c>
      <c r="G201" s="78">
        <f>+G200-F201</f>
        <v>8242470.379999999</v>
      </c>
    </row>
    <row r="202" spans="1:7" s="13" customFormat="1" ht="27.75" customHeight="1" x14ac:dyDescent="0.25">
      <c r="A202" s="21"/>
      <c r="B202" s="73">
        <v>45012</v>
      </c>
      <c r="C202" s="74" t="s">
        <v>766</v>
      </c>
      <c r="D202" s="75" t="s">
        <v>530</v>
      </c>
      <c r="E202" s="77">
        <v>4300</v>
      </c>
      <c r="F202" s="76"/>
      <c r="G202" s="78">
        <f>+G201+E202</f>
        <v>8246770.379999999</v>
      </c>
    </row>
    <row r="203" spans="1:7" s="13" customFormat="1" ht="27.75" customHeight="1" x14ac:dyDescent="0.25">
      <c r="A203" s="21"/>
      <c r="B203" s="73">
        <v>45012</v>
      </c>
      <c r="C203" s="74" t="s">
        <v>767</v>
      </c>
      <c r="D203" s="75" t="s">
        <v>768</v>
      </c>
      <c r="E203" s="77">
        <v>14600</v>
      </c>
      <c r="F203" s="76"/>
      <c r="G203" s="78">
        <f>+G202+E203</f>
        <v>8261370.379999999</v>
      </c>
    </row>
    <row r="204" spans="1:7" s="13" customFormat="1" ht="27.75" customHeight="1" x14ac:dyDescent="0.25">
      <c r="A204" s="21"/>
      <c r="B204" s="73">
        <v>45012</v>
      </c>
      <c r="C204" s="74" t="s">
        <v>769</v>
      </c>
      <c r="D204" s="75" t="s">
        <v>770</v>
      </c>
      <c r="E204" s="77"/>
      <c r="F204" s="76">
        <v>699000</v>
      </c>
      <c r="G204" s="78">
        <f t="shared" ref="G204:G213" si="10">+G203-F204</f>
        <v>7562370.379999999</v>
      </c>
    </row>
    <row r="205" spans="1:7" s="13" customFormat="1" ht="27.75" customHeight="1" x14ac:dyDescent="0.25">
      <c r="A205" s="21"/>
      <c r="B205" s="73">
        <v>45012</v>
      </c>
      <c r="C205" s="74" t="s">
        <v>771</v>
      </c>
      <c r="D205" s="75" t="s">
        <v>772</v>
      </c>
      <c r="E205" s="77"/>
      <c r="F205" s="76">
        <v>36000</v>
      </c>
      <c r="G205" s="78">
        <f t="shared" si="10"/>
        <v>7526370.379999999</v>
      </c>
    </row>
    <row r="206" spans="1:7" s="13" customFormat="1" ht="27.75" customHeight="1" x14ac:dyDescent="0.25">
      <c r="A206" s="21"/>
      <c r="B206" s="73">
        <v>45012</v>
      </c>
      <c r="C206" s="74" t="s">
        <v>773</v>
      </c>
      <c r="D206" s="75" t="s">
        <v>774</v>
      </c>
      <c r="E206" s="77"/>
      <c r="F206" s="76">
        <v>1500</v>
      </c>
      <c r="G206" s="78">
        <f t="shared" si="10"/>
        <v>7524870.379999999</v>
      </c>
    </row>
    <row r="207" spans="1:7" s="13" customFormat="1" ht="27.75" customHeight="1" x14ac:dyDescent="0.25">
      <c r="A207" s="21"/>
      <c r="B207" s="73">
        <v>45012</v>
      </c>
      <c r="C207" s="74" t="s">
        <v>775</v>
      </c>
      <c r="D207" s="75" t="s">
        <v>732</v>
      </c>
      <c r="E207" s="77"/>
      <c r="F207" s="76">
        <v>76500</v>
      </c>
      <c r="G207" s="78">
        <f t="shared" si="10"/>
        <v>7448370.379999999</v>
      </c>
    </row>
    <row r="208" spans="1:7" s="13" customFormat="1" ht="27.75" customHeight="1" x14ac:dyDescent="0.25">
      <c r="A208" s="21"/>
      <c r="B208" s="73">
        <v>45012</v>
      </c>
      <c r="C208" s="74" t="s">
        <v>776</v>
      </c>
      <c r="D208" s="75" t="s">
        <v>601</v>
      </c>
      <c r="E208" s="77"/>
      <c r="F208" s="76">
        <v>114000</v>
      </c>
      <c r="G208" s="78">
        <f t="shared" si="10"/>
        <v>7334370.379999999</v>
      </c>
    </row>
    <row r="209" spans="1:7" s="13" customFormat="1" ht="27.75" customHeight="1" x14ac:dyDescent="0.25">
      <c r="A209" s="21"/>
      <c r="B209" s="73">
        <v>45012</v>
      </c>
      <c r="C209" s="74" t="s">
        <v>777</v>
      </c>
      <c r="D209" s="75" t="s">
        <v>778</v>
      </c>
      <c r="E209" s="77"/>
      <c r="F209" s="76">
        <v>50000</v>
      </c>
      <c r="G209" s="78">
        <f t="shared" si="10"/>
        <v>7284370.379999999</v>
      </c>
    </row>
    <row r="210" spans="1:7" s="13" customFormat="1" ht="27.75" customHeight="1" x14ac:dyDescent="0.25">
      <c r="A210" s="21"/>
      <c r="B210" s="73">
        <v>45012</v>
      </c>
      <c r="C210" s="74" t="s">
        <v>779</v>
      </c>
      <c r="D210" s="75" t="s">
        <v>780</v>
      </c>
      <c r="E210" s="77"/>
      <c r="F210" s="76">
        <v>75000</v>
      </c>
      <c r="G210" s="78">
        <f t="shared" si="10"/>
        <v>7209370.379999999</v>
      </c>
    </row>
    <row r="211" spans="1:7" s="13" customFormat="1" ht="27.75" customHeight="1" x14ac:dyDescent="0.25">
      <c r="A211" s="21"/>
      <c r="B211" s="73">
        <v>45012</v>
      </c>
      <c r="C211" s="74" t="s">
        <v>781</v>
      </c>
      <c r="D211" s="75" t="s">
        <v>782</v>
      </c>
      <c r="E211" s="77"/>
      <c r="F211" s="76">
        <v>7800</v>
      </c>
      <c r="G211" s="78">
        <f t="shared" si="10"/>
        <v>7201570.379999999</v>
      </c>
    </row>
    <row r="212" spans="1:7" s="13" customFormat="1" ht="27.75" customHeight="1" x14ac:dyDescent="0.25">
      <c r="A212" s="21"/>
      <c r="B212" s="73">
        <v>45013</v>
      </c>
      <c r="C212" s="74" t="s">
        <v>783</v>
      </c>
      <c r="D212" s="75" t="s">
        <v>784</v>
      </c>
      <c r="E212" s="77"/>
      <c r="F212" s="76">
        <v>90405</v>
      </c>
      <c r="G212" s="78">
        <f t="shared" si="10"/>
        <v>7111165.379999999</v>
      </c>
    </row>
    <row r="213" spans="1:7" s="13" customFormat="1" ht="27.75" customHeight="1" x14ac:dyDescent="0.25">
      <c r="A213" s="21"/>
      <c r="B213" s="73">
        <v>45013</v>
      </c>
      <c r="C213" s="74" t="s">
        <v>785</v>
      </c>
      <c r="D213" s="75" t="s">
        <v>732</v>
      </c>
      <c r="E213" s="77"/>
      <c r="F213" s="76">
        <v>327600</v>
      </c>
      <c r="G213" s="78">
        <f t="shared" si="10"/>
        <v>6783565.379999999</v>
      </c>
    </row>
    <row r="214" spans="1:7" s="13" customFormat="1" ht="27.75" customHeight="1" x14ac:dyDescent="0.25">
      <c r="A214" s="21"/>
      <c r="B214" s="73">
        <v>45013</v>
      </c>
      <c r="C214" s="74" t="s">
        <v>786</v>
      </c>
      <c r="D214" s="75" t="s">
        <v>612</v>
      </c>
      <c r="E214" s="77">
        <v>2000</v>
      </c>
      <c r="F214" s="76"/>
      <c r="G214" s="78">
        <f t="shared" ref="G214:G222" si="11">+G213+E214</f>
        <v>6785565.379999999</v>
      </c>
    </row>
    <row r="215" spans="1:7" s="13" customFormat="1" ht="27.75" customHeight="1" x14ac:dyDescent="0.25">
      <c r="A215" s="21"/>
      <c r="B215" s="73">
        <v>45013</v>
      </c>
      <c r="C215" s="74" t="s">
        <v>787</v>
      </c>
      <c r="D215" s="75" t="s">
        <v>612</v>
      </c>
      <c r="E215" s="77">
        <v>2000</v>
      </c>
      <c r="F215" s="76"/>
      <c r="G215" s="78">
        <f t="shared" si="11"/>
        <v>6787565.379999999</v>
      </c>
    </row>
    <row r="216" spans="1:7" s="13" customFormat="1" ht="27.75" customHeight="1" x14ac:dyDescent="0.25">
      <c r="A216" s="21"/>
      <c r="B216" s="73">
        <v>45013</v>
      </c>
      <c r="C216" s="74" t="s">
        <v>788</v>
      </c>
      <c r="D216" s="75" t="s">
        <v>612</v>
      </c>
      <c r="E216" s="77">
        <v>850</v>
      </c>
      <c r="F216" s="76"/>
      <c r="G216" s="78">
        <f t="shared" si="11"/>
        <v>6788415.379999999</v>
      </c>
    </row>
    <row r="217" spans="1:7" s="13" customFormat="1" ht="27.75" customHeight="1" x14ac:dyDescent="0.25">
      <c r="A217" s="21"/>
      <c r="B217" s="73">
        <v>45013</v>
      </c>
      <c r="C217" s="74" t="s">
        <v>789</v>
      </c>
      <c r="D217" s="75" t="s">
        <v>612</v>
      </c>
      <c r="E217" s="77">
        <v>2000</v>
      </c>
      <c r="F217" s="76"/>
      <c r="G217" s="78">
        <f t="shared" si="11"/>
        <v>6790415.379999999</v>
      </c>
    </row>
    <row r="218" spans="1:7" s="13" customFormat="1" ht="27.75" customHeight="1" x14ac:dyDescent="0.25">
      <c r="A218" s="21"/>
      <c r="B218" s="73">
        <v>45013</v>
      </c>
      <c r="C218" s="74" t="s">
        <v>790</v>
      </c>
      <c r="D218" s="75" t="s">
        <v>791</v>
      </c>
      <c r="E218" s="77">
        <v>488</v>
      </c>
      <c r="F218" s="76"/>
      <c r="G218" s="78">
        <f t="shared" si="11"/>
        <v>6790903.379999999</v>
      </c>
    </row>
    <row r="219" spans="1:7" s="13" customFormat="1" ht="27.75" customHeight="1" x14ac:dyDescent="0.25">
      <c r="A219" s="21"/>
      <c r="B219" s="73">
        <v>45013</v>
      </c>
      <c r="C219" s="74" t="s">
        <v>792</v>
      </c>
      <c r="D219" s="75" t="s">
        <v>612</v>
      </c>
      <c r="E219" s="77">
        <v>850</v>
      </c>
      <c r="F219" s="76"/>
      <c r="G219" s="78">
        <f t="shared" si="11"/>
        <v>6791753.379999999</v>
      </c>
    </row>
    <row r="220" spans="1:7" s="13" customFormat="1" ht="27.75" customHeight="1" x14ac:dyDescent="0.25">
      <c r="A220" s="21"/>
      <c r="B220" s="73">
        <v>45013</v>
      </c>
      <c r="C220" s="74" t="s">
        <v>793</v>
      </c>
      <c r="D220" s="75" t="s">
        <v>612</v>
      </c>
      <c r="E220" s="77">
        <v>2000</v>
      </c>
      <c r="F220" s="76"/>
      <c r="G220" s="78">
        <f t="shared" si="11"/>
        <v>6793753.379999999</v>
      </c>
    </row>
    <row r="221" spans="1:7" s="13" customFormat="1" ht="27.75" customHeight="1" x14ac:dyDescent="0.25">
      <c r="A221" s="21"/>
      <c r="B221" s="73">
        <v>45013</v>
      </c>
      <c r="C221" s="74" t="s">
        <v>794</v>
      </c>
      <c r="D221" s="75" t="s">
        <v>540</v>
      </c>
      <c r="E221" s="77">
        <v>18800</v>
      </c>
      <c r="F221" s="76"/>
      <c r="G221" s="78">
        <f t="shared" si="11"/>
        <v>6812553.379999999</v>
      </c>
    </row>
    <row r="222" spans="1:7" s="13" customFormat="1" ht="27.75" customHeight="1" x14ac:dyDescent="0.25">
      <c r="A222" s="21"/>
      <c r="B222" s="73">
        <v>45013</v>
      </c>
      <c r="C222" s="74" t="s">
        <v>795</v>
      </c>
      <c r="D222" s="75" t="s">
        <v>540</v>
      </c>
      <c r="E222" s="77">
        <v>14100</v>
      </c>
      <c r="F222" s="76"/>
      <c r="G222" s="78">
        <f t="shared" si="11"/>
        <v>6826653.379999999</v>
      </c>
    </row>
    <row r="223" spans="1:7" s="13" customFormat="1" ht="27.75" customHeight="1" x14ac:dyDescent="0.25">
      <c r="A223" s="21"/>
      <c r="B223" s="73">
        <v>45013</v>
      </c>
      <c r="C223" s="74" t="s">
        <v>796</v>
      </c>
      <c r="D223" s="75" t="s">
        <v>487</v>
      </c>
      <c r="E223" s="77"/>
      <c r="F223" s="76">
        <v>12000</v>
      </c>
      <c r="G223" s="78">
        <f t="shared" ref="G223:G228" si="12">+G222-F223</f>
        <v>6814653.379999999</v>
      </c>
    </row>
    <row r="224" spans="1:7" s="13" customFormat="1" ht="27.75" customHeight="1" x14ac:dyDescent="0.25">
      <c r="A224" s="21"/>
      <c r="B224" s="73">
        <v>45013</v>
      </c>
      <c r="C224" s="74" t="s">
        <v>796</v>
      </c>
      <c r="D224" s="75" t="s">
        <v>687</v>
      </c>
      <c r="E224" s="77"/>
      <c r="F224" s="76">
        <v>16795</v>
      </c>
      <c r="G224" s="78">
        <f t="shared" si="12"/>
        <v>6797858.379999999</v>
      </c>
    </row>
    <row r="225" spans="1:7" s="13" customFormat="1" ht="27.75" customHeight="1" x14ac:dyDescent="0.25">
      <c r="A225" s="21"/>
      <c r="B225" s="73">
        <v>45013</v>
      </c>
      <c r="C225" s="74" t="s">
        <v>797</v>
      </c>
      <c r="D225" s="75" t="s">
        <v>603</v>
      </c>
      <c r="E225" s="77"/>
      <c r="F225" s="76">
        <v>293649.3</v>
      </c>
      <c r="G225" s="78">
        <f t="shared" si="12"/>
        <v>6504209.0799999991</v>
      </c>
    </row>
    <row r="226" spans="1:7" s="13" customFormat="1" ht="27.75" customHeight="1" x14ac:dyDescent="0.25">
      <c r="A226" s="21"/>
      <c r="B226" s="73">
        <v>45013</v>
      </c>
      <c r="C226" s="74" t="s">
        <v>798</v>
      </c>
      <c r="D226" s="75" t="s">
        <v>732</v>
      </c>
      <c r="E226" s="77"/>
      <c r="F226" s="76">
        <v>375800</v>
      </c>
      <c r="G226" s="78">
        <f t="shared" si="12"/>
        <v>6128409.0799999991</v>
      </c>
    </row>
    <row r="227" spans="1:7" s="13" customFormat="1" ht="27.75" customHeight="1" x14ac:dyDescent="0.25">
      <c r="A227" s="21"/>
      <c r="B227" s="73">
        <v>45013</v>
      </c>
      <c r="C227" s="74" t="s">
        <v>799</v>
      </c>
      <c r="D227" s="75" t="s">
        <v>800</v>
      </c>
      <c r="E227" s="77"/>
      <c r="F227" s="76">
        <v>10100</v>
      </c>
      <c r="G227" s="78">
        <f t="shared" si="12"/>
        <v>6118309.0799999991</v>
      </c>
    </row>
    <row r="228" spans="1:7" s="13" customFormat="1" ht="27.75" customHeight="1" x14ac:dyDescent="0.25">
      <c r="A228" s="21"/>
      <c r="B228" s="73">
        <v>45013</v>
      </c>
      <c r="C228" s="74" t="s">
        <v>801</v>
      </c>
      <c r="D228" s="75" t="s">
        <v>802</v>
      </c>
      <c r="E228" s="77"/>
      <c r="F228" s="76">
        <v>72000</v>
      </c>
      <c r="G228" s="78">
        <f t="shared" si="12"/>
        <v>6046309.0799999991</v>
      </c>
    </row>
    <row r="229" spans="1:7" s="13" customFormat="1" ht="27.75" customHeight="1" x14ac:dyDescent="0.25">
      <c r="A229" s="21"/>
      <c r="B229" s="73">
        <v>45013</v>
      </c>
      <c r="C229" s="74" t="s">
        <v>803</v>
      </c>
      <c r="D229" s="75" t="s">
        <v>804</v>
      </c>
      <c r="E229" s="77">
        <v>650000</v>
      </c>
      <c r="F229" s="76"/>
      <c r="G229" s="78">
        <f>+G228+E229</f>
        <v>6696309.0799999991</v>
      </c>
    </row>
    <row r="230" spans="1:7" s="13" customFormat="1" ht="27.75" customHeight="1" x14ac:dyDescent="0.25">
      <c r="A230" s="21"/>
      <c r="B230" s="73">
        <v>45014</v>
      </c>
      <c r="C230" s="74" t="s">
        <v>805</v>
      </c>
      <c r="D230" s="75" t="s">
        <v>806</v>
      </c>
      <c r="E230" s="77"/>
      <c r="F230" s="76">
        <v>975000</v>
      </c>
      <c r="G230" s="78">
        <f t="shared" ref="G230:G238" si="13">+G229-F230</f>
        <v>5721309.0799999991</v>
      </c>
    </row>
    <row r="231" spans="1:7" s="13" customFormat="1" ht="27.75" customHeight="1" x14ac:dyDescent="0.25">
      <c r="A231" s="21"/>
      <c r="B231" s="73">
        <v>45014</v>
      </c>
      <c r="C231" s="74" t="s">
        <v>807</v>
      </c>
      <c r="D231" s="75" t="s">
        <v>808</v>
      </c>
      <c r="E231" s="77"/>
      <c r="F231" s="76">
        <v>975000</v>
      </c>
      <c r="G231" s="78">
        <f t="shared" si="13"/>
        <v>4746309.0799999991</v>
      </c>
    </row>
    <row r="232" spans="1:7" s="13" customFormat="1" ht="27.75" customHeight="1" x14ac:dyDescent="0.25">
      <c r="A232" s="21"/>
      <c r="B232" s="73">
        <v>45014</v>
      </c>
      <c r="C232" s="74" t="s">
        <v>809</v>
      </c>
      <c r="D232" s="75" t="s">
        <v>810</v>
      </c>
      <c r="E232" s="77"/>
      <c r="F232" s="76">
        <v>22800</v>
      </c>
      <c r="G232" s="78">
        <f t="shared" si="13"/>
        <v>4723509.0799999991</v>
      </c>
    </row>
    <row r="233" spans="1:7" s="13" customFormat="1" ht="27.75" customHeight="1" x14ac:dyDescent="0.25">
      <c r="A233" s="21"/>
      <c r="B233" s="73">
        <v>45014</v>
      </c>
      <c r="C233" s="74" t="s">
        <v>811</v>
      </c>
      <c r="D233" s="75" t="s">
        <v>732</v>
      </c>
      <c r="E233" s="77"/>
      <c r="F233" s="76">
        <v>189000</v>
      </c>
      <c r="G233" s="78">
        <f t="shared" si="13"/>
        <v>4534509.0799999991</v>
      </c>
    </row>
    <row r="234" spans="1:7" s="13" customFormat="1" ht="27.75" customHeight="1" x14ac:dyDescent="0.25">
      <c r="A234" s="21"/>
      <c r="B234" s="73">
        <v>45014</v>
      </c>
      <c r="C234" s="74" t="s">
        <v>812</v>
      </c>
      <c r="D234" s="75" t="s">
        <v>813</v>
      </c>
      <c r="E234" s="77"/>
      <c r="F234" s="76">
        <v>230440</v>
      </c>
      <c r="G234" s="78">
        <f t="shared" si="13"/>
        <v>4304069.0799999991</v>
      </c>
    </row>
    <row r="235" spans="1:7" s="13" customFormat="1" ht="27.75" customHeight="1" x14ac:dyDescent="0.25">
      <c r="A235" s="21"/>
      <c r="B235" s="73">
        <v>45014</v>
      </c>
      <c r="C235" s="74" t="s">
        <v>814</v>
      </c>
      <c r="D235" s="75" t="s">
        <v>815</v>
      </c>
      <c r="E235" s="77"/>
      <c r="F235" s="76">
        <v>81000</v>
      </c>
      <c r="G235" s="78">
        <f t="shared" si="13"/>
        <v>4223069.0799999991</v>
      </c>
    </row>
    <row r="236" spans="1:7" s="13" customFormat="1" ht="27.75" customHeight="1" x14ac:dyDescent="0.25">
      <c r="A236" s="21"/>
      <c r="B236" s="73">
        <v>45014</v>
      </c>
      <c r="C236" s="74" t="s">
        <v>816</v>
      </c>
      <c r="D236" s="75" t="s">
        <v>817</v>
      </c>
      <c r="E236" s="77"/>
      <c r="F236" s="76">
        <v>3249.86</v>
      </c>
      <c r="G236" s="78">
        <f t="shared" si="13"/>
        <v>4219819.2199999988</v>
      </c>
    </row>
    <row r="237" spans="1:7" s="13" customFormat="1" ht="27.75" customHeight="1" x14ac:dyDescent="0.25">
      <c r="A237" s="21"/>
      <c r="B237" s="73">
        <v>45014</v>
      </c>
      <c r="C237" s="74" t="s">
        <v>818</v>
      </c>
      <c r="D237" s="75" t="s">
        <v>819</v>
      </c>
      <c r="E237" s="77"/>
      <c r="F237" s="76">
        <v>125081</v>
      </c>
      <c r="G237" s="78">
        <f t="shared" si="13"/>
        <v>4094738.2199999988</v>
      </c>
    </row>
    <row r="238" spans="1:7" s="13" customFormat="1" ht="27.75" customHeight="1" x14ac:dyDescent="0.25">
      <c r="A238" s="21"/>
      <c r="B238" s="73">
        <v>45014</v>
      </c>
      <c r="C238" s="74" t="s">
        <v>820</v>
      </c>
      <c r="D238" s="75" t="s">
        <v>821</v>
      </c>
      <c r="E238" s="77"/>
      <c r="F238" s="76">
        <v>8242.5</v>
      </c>
      <c r="G238" s="78">
        <f t="shared" si="13"/>
        <v>4086495.7199999988</v>
      </c>
    </row>
    <row r="239" spans="1:7" s="13" customFormat="1" ht="27.75" customHeight="1" x14ac:dyDescent="0.25">
      <c r="A239" s="21"/>
      <c r="B239" s="73">
        <v>45014</v>
      </c>
      <c r="C239" s="74" t="s">
        <v>822</v>
      </c>
      <c r="D239" s="75" t="s">
        <v>530</v>
      </c>
      <c r="E239" s="77">
        <v>10150.299999999999</v>
      </c>
      <c r="F239" s="76"/>
      <c r="G239" s="78">
        <f t="shared" ref="G239:G248" si="14">+G238+E239</f>
        <v>4096646.0199999986</v>
      </c>
    </row>
    <row r="240" spans="1:7" s="13" customFormat="1" ht="27.75" customHeight="1" x14ac:dyDescent="0.25">
      <c r="A240" s="21"/>
      <c r="B240" s="73">
        <v>45014</v>
      </c>
      <c r="C240" s="74" t="s">
        <v>823</v>
      </c>
      <c r="D240" s="75" t="s">
        <v>540</v>
      </c>
      <c r="E240" s="77">
        <v>14100</v>
      </c>
      <c r="F240" s="76"/>
      <c r="G240" s="78">
        <f t="shared" si="14"/>
        <v>4110746.0199999986</v>
      </c>
    </row>
    <row r="241" spans="1:7" s="13" customFormat="1" ht="27.75" customHeight="1" x14ac:dyDescent="0.25">
      <c r="A241" s="21"/>
      <c r="B241" s="73">
        <v>45014</v>
      </c>
      <c r="C241" s="74" t="s">
        <v>824</v>
      </c>
      <c r="D241" s="75" t="s">
        <v>540</v>
      </c>
      <c r="E241" s="77">
        <v>14100</v>
      </c>
      <c r="F241" s="76"/>
      <c r="G241" s="78">
        <f t="shared" si="14"/>
        <v>4124846.0199999986</v>
      </c>
    </row>
    <row r="242" spans="1:7" s="13" customFormat="1" ht="27.75" customHeight="1" x14ac:dyDescent="0.25">
      <c r="A242" s="21"/>
      <c r="B242" s="73">
        <v>45014</v>
      </c>
      <c r="C242" s="74" t="s">
        <v>825</v>
      </c>
      <c r="D242" s="75" t="s">
        <v>540</v>
      </c>
      <c r="E242" s="77">
        <v>14100</v>
      </c>
      <c r="F242" s="76"/>
      <c r="G242" s="78">
        <f t="shared" si="14"/>
        <v>4138946.0199999986</v>
      </c>
    </row>
    <row r="243" spans="1:7" s="13" customFormat="1" ht="27.75" customHeight="1" x14ac:dyDescent="0.25">
      <c r="A243" s="21"/>
      <c r="B243" s="73">
        <v>45014</v>
      </c>
      <c r="C243" s="74" t="s">
        <v>825</v>
      </c>
      <c r="D243" s="75" t="s">
        <v>540</v>
      </c>
      <c r="E243" s="77">
        <v>191400</v>
      </c>
      <c r="F243" s="76"/>
      <c r="G243" s="78">
        <f t="shared" si="14"/>
        <v>4330346.0199999986</v>
      </c>
    </row>
    <row r="244" spans="1:7" s="13" customFormat="1" ht="27.75" customHeight="1" x14ac:dyDescent="0.25">
      <c r="A244" s="21"/>
      <c r="B244" s="73">
        <v>45014</v>
      </c>
      <c r="C244" s="74" t="s">
        <v>826</v>
      </c>
      <c r="D244" s="75" t="s">
        <v>540</v>
      </c>
      <c r="E244" s="77">
        <v>89910</v>
      </c>
      <c r="F244" s="76"/>
      <c r="G244" s="78">
        <f t="shared" si="14"/>
        <v>4420256.0199999986</v>
      </c>
    </row>
    <row r="245" spans="1:7" s="13" customFormat="1" ht="27.75" customHeight="1" x14ac:dyDescent="0.25">
      <c r="A245" s="21"/>
      <c r="B245" s="73">
        <v>45014</v>
      </c>
      <c r="C245" s="74" t="s">
        <v>827</v>
      </c>
      <c r="D245" s="75" t="s">
        <v>540</v>
      </c>
      <c r="E245" s="77">
        <v>18800</v>
      </c>
      <c r="F245" s="76"/>
      <c r="G245" s="78">
        <f t="shared" si="14"/>
        <v>4439056.0199999986</v>
      </c>
    </row>
    <row r="246" spans="1:7" s="13" customFormat="1" ht="27.75" customHeight="1" x14ac:dyDescent="0.25">
      <c r="A246" s="21"/>
      <c r="B246" s="73">
        <v>45014</v>
      </c>
      <c r="C246" s="74" t="s">
        <v>828</v>
      </c>
      <c r="D246" s="75" t="s">
        <v>540</v>
      </c>
      <c r="E246" s="77">
        <v>120000</v>
      </c>
      <c r="F246" s="76"/>
      <c r="G246" s="78">
        <f t="shared" si="14"/>
        <v>4559056.0199999986</v>
      </c>
    </row>
    <row r="247" spans="1:7" s="13" customFormat="1" ht="27.75" customHeight="1" x14ac:dyDescent="0.25">
      <c r="A247" s="21"/>
      <c r="B247" s="73">
        <v>45014</v>
      </c>
      <c r="C247" s="74" t="s">
        <v>829</v>
      </c>
      <c r="D247" s="75" t="s">
        <v>540</v>
      </c>
      <c r="E247" s="77">
        <v>110800</v>
      </c>
      <c r="F247" s="76"/>
      <c r="G247" s="78">
        <f t="shared" si="14"/>
        <v>4669856.0199999986</v>
      </c>
    </row>
    <row r="248" spans="1:7" s="13" customFormat="1" ht="27.75" customHeight="1" x14ac:dyDescent="0.25">
      <c r="A248" s="21"/>
      <c r="B248" s="73">
        <v>45014</v>
      </c>
      <c r="C248" s="74" t="s">
        <v>830</v>
      </c>
      <c r="D248" s="75" t="s">
        <v>540</v>
      </c>
      <c r="E248" s="77">
        <v>15000</v>
      </c>
      <c r="F248" s="76"/>
      <c r="G248" s="78">
        <f t="shared" si="14"/>
        <v>4684856.0199999986</v>
      </c>
    </row>
    <row r="249" spans="1:7" s="13" customFormat="1" ht="27.75" customHeight="1" x14ac:dyDescent="0.25">
      <c r="A249" s="21"/>
      <c r="B249" s="73">
        <v>45015</v>
      </c>
      <c r="C249" s="74" t="s">
        <v>831</v>
      </c>
      <c r="D249" s="75" t="s">
        <v>832</v>
      </c>
      <c r="E249" s="77"/>
      <c r="F249" s="76">
        <v>8000</v>
      </c>
      <c r="G249" s="78">
        <f>+G248-F249</f>
        <v>4676856.0199999986</v>
      </c>
    </row>
    <row r="250" spans="1:7" s="13" customFormat="1" ht="27.75" customHeight="1" x14ac:dyDescent="0.25">
      <c r="A250" s="21"/>
      <c r="B250" s="73">
        <v>45015</v>
      </c>
      <c r="C250" s="74" t="s">
        <v>833</v>
      </c>
      <c r="D250" s="75" t="s">
        <v>834</v>
      </c>
      <c r="E250" s="77"/>
      <c r="F250" s="76">
        <v>61200</v>
      </c>
      <c r="G250" s="78">
        <f>+G249-F250</f>
        <v>4615656.0199999986</v>
      </c>
    </row>
    <row r="251" spans="1:7" s="13" customFormat="1" ht="27.75" customHeight="1" x14ac:dyDescent="0.25">
      <c r="A251" s="21"/>
      <c r="B251" s="73">
        <v>45015</v>
      </c>
      <c r="C251" s="74" t="s">
        <v>835</v>
      </c>
      <c r="D251" s="75" t="s">
        <v>836</v>
      </c>
      <c r="E251" s="77"/>
      <c r="F251" s="76">
        <v>45000</v>
      </c>
      <c r="G251" s="78">
        <f>+G250-F251</f>
        <v>4570656.0199999986</v>
      </c>
    </row>
    <row r="252" spans="1:7" s="13" customFormat="1" ht="27.75" customHeight="1" x14ac:dyDescent="0.25">
      <c r="A252" s="21"/>
      <c r="B252" s="73">
        <v>45015</v>
      </c>
      <c r="C252" s="74" t="s">
        <v>837</v>
      </c>
      <c r="D252" s="75" t="s">
        <v>838</v>
      </c>
      <c r="E252" s="77"/>
      <c r="F252" s="76">
        <v>20000</v>
      </c>
      <c r="G252" s="78">
        <f>+G251-F252</f>
        <v>4550656.0199999986</v>
      </c>
    </row>
    <row r="253" spans="1:7" s="13" customFormat="1" ht="27.75" customHeight="1" x14ac:dyDescent="0.25">
      <c r="A253" s="21"/>
      <c r="B253" s="73">
        <v>45015</v>
      </c>
      <c r="C253" s="74" t="s">
        <v>839</v>
      </c>
      <c r="D253" s="75" t="s">
        <v>840</v>
      </c>
      <c r="E253" s="77"/>
      <c r="F253" s="76">
        <v>1860000</v>
      </c>
      <c r="G253" s="78">
        <f>+G252-F253</f>
        <v>2690656.0199999986</v>
      </c>
    </row>
    <row r="254" spans="1:7" s="13" customFormat="1" ht="27.75" customHeight="1" x14ac:dyDescent="0.25">
      <c r="A254" s="21"/>
      <c r="B254" s="73">
        <v>45015</v>
      </c>
      <c r="C254" s="74" t="s">
        <v>841</v>
      </c>
      <c r="D254" s="75" t="s">
        <v>540</v>
      </c>
      <c r="E254" s="77">
        <v>37500</v>
      </c>
      <c r="F254" s="76"/>
      <c r="G254" s="78">
        <f>+G253+E254</f>
        <v>2728156.0199999986</v>
      </c>
    </row>
    <row r="255" spans="1:7" s="13" customFormat="1" ht="27.75" customHeight="1" x14ac:dyDescent="0.25">
      <c r="A255" s="21"/>
      <c r="B255" s="73">
        <v>45015</v>
      </c>
      <c r="C255" s="74" t="s">
        <v>842</v>
      </c>
      <c r="D255" s="75" t="s">
        <v>540</v>
      </c>
      <c r="E255" s="77">
        <v>92400</v>
      </c>
      <c r="F255" s="76"/>
      <c r="G255" s="78">
        <f>+G254+E255</f>
        <v>2820556.0199999986</v>
      </c>
    </row>
    <row r="256" spans="1:7" s="13" customFormat="1" ht="27.75" customHeight="1" x14ac:dyDescent="0.25">
      <c r="A256" s="21"/>
      <c r="B256" s="73">
        <v>45015</v>
      </c>
      <c r="C256" s="74" t="s">
        <v>843</v>
      </c>
      <c r="D256" s="75" t="s">
        <v>540</v>
      </c>
      <c r="E256" s="77">
        <v>35000</v>
      </c>
      <c r="F256" s="76"/>
      <c r="G256" s="78">
        <f>+G255+E256</f>
        <v>2855556.0199999986</v>
      </c>
    </row>
    <row r="257" spans="1:7" s="13" customFormat="1" ht="27.75" customHeight="1" x14ac:dyDescent="0.25">
      <c r="A257" s="21"/>
      <c r="B257" s="73">
        <v>45015</v>
      </c>
      <c r="C257" s="74" t="s">
        <v>844</v>
      </c>
      <c r="D257" s="75" t="s">
        <v>540</v>
      </c>
      <c r="E257" s="77">
        <v>20000</v>
      </c>
      <c r="F257" s="76"/>
      <c r="G257" s="78">
        <f>+G256+E257</f>
        <v>2875556.0199999986</v>
      </c>
    </row>
    <row r="258" spans="1:7" s="13" customFormat="1" ht="27.75" customHeight="1" x14ac:dyDescent="0.25">
      <c r="A258" s="21"/>
      <c r="B258" s="73">
        <v>45015</v>
      </c>
      <c r="C258" s="74" t="s">
        <v>839</v>
      </c>
      <c r="D258" s="75" t="s">
        <v>845</v>
      </c>
      <c r="E258" s="77"/>
      <c r="F258" s="76">
        <v>55095</v>
      </c>
      <c r="G258" s="78">
        <f>+G257-F258</f>
        <v>2820461.0199999986</v>
      </c>
    </row>
    <row r="259" spans="1:7" s="13" customFormat="1" ht="27.75" customHeight="1" x14ac:dyDescent="0.25">
      <c r="A259" s="21"/>
      <c r="B259" s="73">
        <v>45015</v>
      </c>
      <c r="C259" s="74" t="s">
        <v>846</v>
      </c>
      <c r="D259" s="75" t="s">
        <v>732</v>
      </c>
      <c r="E259" s="77"/>
      <c r="F259" s="76">
        <v>266400</v>
      </c>
      <c r="G259" s="78">
        <f>+G258-F259</f>
        <v>2554061.0199999986</v>
      </c>
    </row>
    <row r="260" spans="1:7" s="13" customFormat="1" ht="27.75" customHeight="1" x14ac:dyDescent="0.25">
      <c r="A260" s="21"/>
      <c r="B260" s="73">
        <v>45015</v>
      </c>
      <c r="C260" s="74" t="s">
        <v>847</v>
      </c>
      <c r="D260" s="75" t="s">
        <v>732</v>
      </c>
      <c r="E260" s="77"/>
      <c r="F260" s="76">
        <v>193500</v>
      </c>
      <c r="G260" s="78">
        <f>+G259-F260</f>
        <v>2360561.0199999986</v>
      </c>
    </row>
    <row r="261" spans="1:7" s="13" customFormat="1" ht="27.75" customHeight="1" x14ac:dyDescent="0.25">
      <c r="A261" s="21"/>
      <c r="B261" s="73">
        <v>45015</v>
      </c>
      <c r="C261" s="74" t="s">
        <v>848</v>
      </c>
      <c r="D261" s="75" t="s">
        <v>503</v>
      </c>
      <c r="E261" s="77"/>
      <c r="F261" s="76">
        <v>27000</v>
      </c>
      <c r="G261" s="78">
        <f>+G260-F261</f>
        <v>2333561.0199999986</v>
      </c>
    </row>
    <row r="262" spans="1:7" s="13" customFormat="1" ht="27.75" customHeight="1" x14ac:dyDescent="0.25">
      <c r="A262" s="21"/>
      <c r="B262" s="73">
        <v>45015</v>
      </c>
      <c r="C262" s="74" t="s">
        <v>849</v>
      </c>
      <c r="D262" s="75" t="s">
        <v>540</v>
      </c>
      <c r="E262" s="77">
        <v>22500</v>
      </c>
      <c r="F262" s="76"/>
      <c r="G262" s="78">
        <f>+G261+E262</f>
        <v>2356061.0199999986</v>
      </c>
    </row>
    <row r="263" spans="1:7" s="13" customFormat="1" ht="27.75" customHeight="1" x14ac:dyDescent="0.25">
      <c r="A263" s="21"/>
      <c r="B263" s="73">
        <v>45015</v>
      </c>
      <c r="C263" s="74" t="s">
        <v>850</v>
      </c>
      <c r="D263" s="75" t="s">
        <v>851</v>
      </c>
      <c r="E263" s="77"/>
      <c r="F263" s="76">
        <v>368835.03</v>
      </c>
      <c r="G263" s="78">
        <f>+G262-F263</f>
        <v>1987225.9899999986</v>
      </c>
    </row>
    <row r="264" spans="1:7" s="13" customFormat="1" ht="27.75" customHeight="1" x14ac:dyDescent="0.25">
      <c r="A264" s="21"/>
      <c r="B264" s="73">
        <v>45016</v>
      </c>
      <c r="C264" s="74" t="s">
        <v>852</v>
      </c>
      <c r="D264" s="75" t="s">
        <v>768</v>
      </c>
      <c r="E264" s="77">
        <v>3400</v>
      </c>
      <c r="F264" s="76"/>
      <c r="G264" s="78">
        <f>+G263+E264</f>
        <v>1990625.9899999986</v>
      </c>
    </row>
    <row r="265" spans="1:7" s="13" customFormat="1" ht="27.75" customHeight="1" x14ac:dyDescent="0.25">
      <c r="A265" s="21"/>
      <c r="B265" s="73">
        <v>45016</v>
      </c>
      <c r="C265" s="74" t="s">
        <v>853</v>
      </c>
      <c r="D265" s="75" t="s">
        <v>540</v>
      </c>
      <c r="E265" s="77">
        <v>84420</v>
      </c>
      <c r="F265" s="76"/>
      <c r="G265" s="78">
        <f>+G264+E265</f>
        <v>2075045.9899999986</v>
      </c>
    </row>
    <row r="266" spans="1:7" s="13" customFormat="1" ht="27.75" customHeight="1" x14ac:dyDescent="0.25">
      <c r="A266" s="21"/>
      <c r="B266" s="73">
        <v>45016</v>
      </c>
      <c r="C266" s="74" t="s">
        <v>854</v>
      </c>
      <c r="D266" s="75" t="s">
        <v>855</v>
      </c>
      <c r="E266" s="77"/>
      <c r="F266" s="76">
        <v>38850</v>
      </c>
      <c r="G266" s="78">
        <f t="shared" ref="G266:G276" si="15">+G265-F266</f>
        <v>2036195.9899999986</v>
      </c>
    </row>
    <row r="267" spans="1:7" s="13" customFormat="1" ht="27.75" customHeight="1" x14ac:dyDescent="0.25">
      <c r="A267" s="21"/>
      <c r="B267" s="73">
        <v>45016</v>
      </c>
      <c r="C267" s="74" t="s">
        <v>856</v>
      </c>
      <c r="D267" s="75" t="s">
        <v>556</v>
      </c>
      <c r="E267" s="77"/>
      <c r="F267" s="76">
        <v>3199.03</v>
      </c>
      <c r="G267" s="78">
        <f t="shared" si="15"/>
        <v>2032996.9599999986</v>
      </c>
    </row>
    <row r="268" spans="1:7" s="13" customFormat="1" ht="27.75" customHeight="1" x14ac:dyDescent="0.25">
      <c r="A268" s="21"/>
      <c r="B268" s="73">
        <v>45016</v>
      </c>
      <c r="C268" s="74" t="s">
        <v>857</v>
      </c>
      <c r="D268" s="75" t="s">
        <v>858</v>
      </c>
      <c r="E268" s="77"/>
      <c r="F268" s="76">
        <v>90000</v>
      </c>
      <c r="G268" s="78">
        <f t="shared" si="15"/>
        <v>1942996.9599999986</v>
      </c>
    </row>
    <row r="269" spans="1:7" s="13" customFormat="1" ht="27.75" customHeight="1" x14ac:dyDescent="0.25">
      <c r="A269" s="21"/>
      <c r="B269" s="73">
        <v>45016</v>
      </c>
      <c r="C269" s="74" t="s">
        <v>859</v>
      </c>
      <c r="D269" s="75" t="s">
        <v>860</v>
      </c>
      <c r="E269" s="77"/>
      <c r="F269" s="76">
        <v>60000</v>
      </c>
      <c r="G269" s="78">
        <f t="shared" si="15"/>
        <v>1882996.9599999986</v>
      </c>
    </row>
    <row r="270" spans="1:7" s="13" customFormat="1" ht="27.75" customHeight="1" x14ac:dyDescent="0.25">
      <c r="A270" s="21"/>
      <c r="B270" s="73">
        <v>45016</v>
      </c>
      <c r="C270" s="74" t="s">
        <v>861</v>
      </c>
      <c r="D270" s="75" t="s">
        <v>862</v>
      </c>
      <c r="E270" s="77"/>
      <c r="F270" s="76">
        <v>35105</v>
      </c>
      <c r="G270" s="78">
        <f t="shared" si="15"/>
        <v>1847891.9599999986</v>
      </c>
    </row>
    <row r="271" spans="1:7" s="13" customFormat="1" ht="27.75" customHeight="1" x14ac:dyDescent="0.25">
      <c r="A271" s="21"/>
      <c r="B271" s="73">
        <v>45016</v>
      </c>
      <c r="C271" s="74" t="s">
        <v>863</v>
      </c>
      <c r="D271" s="75" t="s">
        <v>864</v>
      </c>
      <c r="E271" s="77"/>
      <c r="F271" s="76">
        <v>36000</v>
      </c>
      <c r="G271" s="78">
        <f t="shared" si="15"/>
        <v>1811891.9599999986</v>
      </c>
    </row>
    <row r="272" spans="1:7" s="13" customFormat="1" ht="27.75" customHeight="1" x14ac:dyDescent="0.25">
      <c r="A272" s="21"/>
      <c r="B272" s="73">
        <v>45016</v>
      </c>
      <c r="C272" s="74" t="s">
        <v>865</v>
      </c>
      <c r="D272" s="75" t="s">
        <v>866</v>
      </c>
      <c r="E272" s="77"/>
      <c r="F272" s="76">
        <v>350000</v>
      </c>
      <c r="G272" s="78">
        <f t="shared" si="15"/>
        <v>1461891.9599999986</v>
      </c>
    </row>
    <row r="273" spans="1:7" s="13" customFormat="1" ht="27.75" customHeight="1" x14ac:dyDescent="0.25">
      <c r="A273" s="21"/>
      <c r="B273" s="73">
        <v>45016</v>
      </c>
      <c r="C273" s="74" t="s">
        <v>867</v>
      </c>
      <c r="D273" s="75" t="s">
        <v>868</v>
      </c>
      <c r="E273" s="77"/>
      <c r="F273" s="76">
        <v>62176</v>
      </c>
      <c r="G273" s="78">
        <f t="shared" si="15"/>
        <v>1399715.9599999986</v>
      </c>
    </row>
    <row r="274" spans="1:7" s="13" customFormat="1" ht="27.75" customHeight="1" x14ac:dyDescent="0.25">
      <c r="A274" s="21"/>
      <c r="B274" s="73">
        <v>45016</v>
      </c>
      <c r="C274" s="74" t="s">
        <v>869</v>
      </c>
      <c r="D274" s="75" t="s">
        <v>870</v>
      </c>
      <c r="E274" s="77"/>
      <c r="F274" s="76">
        <v>11650</v>
      </c>
      <c r="G274" s="78">
        <f t="shared" si="15"/>
        <v>1388065.9599999986</v>
      </c>
    </row>
    <row r="275" spans="1:7" s="13" customFormat="1" ht="27.75" customHeight="1" x14ac:dyDescent="0.25">
      <c r="A275" s="21"/>
      <c r="B275" s="73">
        <v>45016</v>
      </c>
      <c r="C275" s="74" t="s">
        <v>871</v>
      </c>
      <c r="D275" s="75" t="s">
        <v>872</v>
      </c>
      <c r="E275" s="77"/>
      <c r="F275" s="76">
        <v>31500</v>
      </c>
      <c r="G275" s="78">
        <f t="shared" si="15"/>
        <v>1356565.9599999986</v>
      </c>
    </row>
    <row r="276" spans="1:7" s="13" customFormat="1" ht="27.75" customHeight="1" x14ac:dyDescent="0.25">
      <c r="A276" s="21"/>
      <c r="B276" s="73">
        <v>45016</v>
      </c>
      <c r="C276" s="74" t="s">
        <v>873</v>
      </c>
      <c r="D276" s="75" t="s">
        <v>479</v>
      </c>
      <c r="E276" s="77"/>
      <c r="F276" s="76">
        <v>4000</v>
      </c>
      <c r="G276" s="78">
        <f t="shared" si="15"/>
        <v>1352565.9599999986</v>
      </c>
    </row>
    <row r="277" spans="1:7" s="13" customFormat="1" ht="27.75" customHeight="1" x14ac:dyDescent="0.25">
      <c r="A277" s="21"/>
      <c r="B277" s="73">
        <v>45016</v>
      </c>
      <c r="C277" s="74" t="s">
        <v>874</v>
      </c>
      <c r="D277" s="75" t="s">
        <v>540</v>
      </c>
      <c r="E277" s="77">
        <v>75000</v>
      </c>
      <c r="F277" s="76"/>
      <c r="G277" s="78">
        <f>+G276+E277</f>
        <v>1427565.9599999986</v>
      </c>
    </row>
    <row r="278" spans="1:7" s="13" customFormat="1" ht="27.75" customHeight="1" x14ac:dyDescent="0.25">
      <c r="A278" s="21"/>
      <c r="B278" s="73">
        <v>45016</v>
      </c>
      <c r="C278" s="74" t="s">
        <v>875</v>
      </c>
      <c r="D278" s="75" t="s">
        <v>540</v>
      </c>
      <c r="E278" s="77">
        <v>20000</v>
      </c>
      <c r="F278" s="76"/>
      <c r="G278" s="78">
        <f>+G277+E278</f>
        <v>1447565.9599999986</v>
      </c>
    </row>
    <row r="279" spans="1:7" s="13" customFormat="1" ht="27.75" customHeight="1" x14ac:dyDescent="0.25">
      <c r="A279" s="21"/>
      <c r="B279" s="73">
        <v>45019</v>
      </c>
      <c r="C279" s="74" t="s">
        <v>876</v>
      </c>
      <c r="D279" s="75" t="s">
        <v>732</v>
      </c>
      <c r="E279" s="77"/>
      <c r="F279" s="76">
        <v>37500</v>
      </c>
      <c r="G279" s="78">
        <f t="shared" ref="G279:G285" si="16">+G278-F279</f>
        <v>1410065.9599999986</v>
      </c>
    </row>
    <row r="280" spans="1:7" s="13" customFormat="1" ht="27.75" customHeight="1" x14ac:dyDescent="0.25">
      <c r="A280" s="21"/>
      <c r="B280" s="73">
        <v>45016</v>
      </c>
      <c r="C280" s="74" t="s">
        <v>877</v>
      </c>
      <c r="D280" s="75" t="s">
        <v>732</v>
      </c>
      <c r="E280" s="77"/>
      <c r="F280" s="76">
        <v>326771.96000000002</v>
      </c>
      <c r="G280" s="78">
        <f t="shared" si="16"/>
        <v>1083293.9999999986</v>
      </c>
    </row>
    <row r="281" spans="1:7" s="13" customFormat="1" ht="27.75" customHeight="1" x14ac:dyDescent="0.25">
      <c r="A281" s="21"/>
      <c r="B281" s="73">
        <v>45016</v>
      </c>
      <c r="C281" s="74" t="s">
        <v>878</v>
      </c>
      <c r="D281" s="75" t="s">
        <v>505</v>
      </c>
      <c r="E281" s="77"/>
      <c r="F281" s="76">
        <v>37900</v>
      </c>
      <c r="G281" s="78">
        <f t="shared" si="16"/>
        <v>1045393.9999999986</v>
      </c>
    </row>
    <row r="282" spans="1:7" s="13" customFormat="1" ht="27.75" customHeight="1" x14ac:dyDescent="0.25">
      <c r="A282" s="21"/>
      <c r="B282" s="73">
        <v>45016</v>
      </c>
      <c r="C282" s="74" t="s">
        <v>879</v>
      </c>
      <c r="D282" s="75" t="s">
        <v>505</v>
      </c>
      <c r="E282" s="77"/>
      <c r="F282" s="76">
        <v>37900</v>
      </c>
      <c r="G282" s="78">
        <f t="shared" si="16"/>
        <v>1007493.9999999986</v>
      </c>
    </row>
    <row r="283" spans="1:7" s="13" customFormat="1" ht="27.75" customHeight="1" x14ac:dyDescent="0.25">
      <c r="A283" s="21"/>
      <c r="B283" s="73">
        <v>45016</v>
      </c>
      <c r="C283" s="74" t="s">
        <v>880</v>
      </c>
      <c r="D283" s="75" t="s">
        <v>732</v>
      </c>
      <c r="E283" s="77"/>
      <c r="F283" s="76">
        <v>63500</v>
      </c>
      <c r="G283" s="78">
        <f t="shared" si="16"/>
        <v>943993.9999999986</v>
      </c>
    </row>
    <row r="284" spans="1:7" s="13" customFormat="1" ht="27.75" customHeight="1" x14ac:dyDescent="0.25">
      <c r="A284" s="21"/>
      <c r="B284" s="73">
        <v>45016</v>
      </c>
      <c r="C284" s="74" t="s">
        <v>881</v>
      </c>
      <c r="D284" s="75" t="s">
        <v>732</v>
      </c>
      <c r="E284" s="77"/>
      <c r="F284" s="76">
        <v>121400</v>
      </c>
      <c r="G284" s="78">
        <f t="shared" si="16"/>
        <v>822593.9999999986</v>
      </c>
    </row>
    <row r="285" spans="1:7" s="13" customFormat="1" ht="27.75" customHeight="1" x14ac:dyDescent="0.25">
      <c r="A285" s="21"/>
      <c r="B285" s="73">
        <v>45016</v>
      </c>
      <c r="C285" s="74" t="s">
        <v>882</v>
      </c>
      <c r="D285" s="75" t="s">
        <v>732</v>
      </c>
      <c r="E285" s="77"/>
      <c r="F285" s="76">
        <v>24600</v>
      </c>
      <c r="G285" s="78">
        <f t="shared" si="16"/>
        <v>797993.9999999986</v>
      </c>
    </row>
    <row r="286" spans="1:7" s="13" customFormat="1" ht="27.75" customHeight="1" x14ac:dyDescent="0.25">
      <c r="A286" s="21"/>
      <c r="B286" s="73">
        <v>45016</v>
      </c>
      <c r="C286" s="74" t="s">
        <v>883</v>
      </c>
      <c r="D286" s="75" t="s">
        <v>540</v>
      </c>
      <c r="E286" s="77">
        <v>92400</v>
      </c>
      <c r="F286" s="76"/>
      <c r="G286" s="78">
        <f>+G285+E286</f>
        <v>890393.9999999986</v>
      </c>
    </row>
    <row r="287" spans="1:7" s="13" customFormat="1" ht="27.75" customHeight="1" x14ac:dyDescent="0.25">
      <c r="A287" s="21"/>
      <c r="B287" s="73">
        <v>45016</v>
      </c>
      <c r="C287" s="74" t="s">
        <v>884</v>
      </c>
      <c r="D287" s="75" t="s">
        <v>540</v>
      </c>
      <c r="E287" s="77">
        <v>184800</v>
      </c>
      <c r="F287" s="76"/>
      <c r="G287" s="78">
        <f>+G286+E287</f>
        <v>1075193.9999999986</v>
      </c>
    </row>
    <row r="288" spans="1:7" s="13" customFormat="1" ht="27.75" customHeight="1" x14ac:dyDescent="0.25">
      <c r="A288" s="21"/>
      <c r="B288" s="73">
        <v>45016</v>
      </c>
      <c r="C288" s="74" t="s">
        <v>885</v>
      </c>
      <c r="D288" s="75" t="s">
        <v>556</v>
      </c>
      <c r="E288" s="77"/>
      <c r="F288" s="76">
        <v>18124.8</v>
      </c>
      <c r="G288" s="78">
        <f>+G287-F288</f>
        <v>1057069.1999999986</v>
      </c>
    </row>
    <row r="289" spans="1:7" s="13" customFormat="1" ht="27.75" customHeight="1" x14ac:dyDescent="0.25">
      <c r="A289" s="21"/>
      <c r="B289" s="73">
        <v>45016</v>
      </c>
      <c r="C289" s="74" t="s">
        <v>886</v>
      </c>
      <c r="D289" s="75" t="s">
        <v>540</v>
      </c>
      <c r="E289" s="77">
        <v>50000</v>
      </c>
      <c r="F289" s="76"/>
      <c r="G289" s="78">
        <f>+G288+E289</f>
        <v>1107069.1999999986</v>
      </c>
    </row>
    <row r="290" spans="1:7" s="13" customFormat="1" ht="27.75" customHeight="1" x14ac:dyDescent="0.25">
      <c r="A290" s="21"/>
      <c r="B290" s="73">
        <v>45016</v>
      </c>
      <c r="C290" s="74" t="s">
        <v>887</v>
      </c>
      <c r="D290" s="75" t="s">
        <v>540</v>
      </c>
      <c r="E290" s="77">
        <v>30000</v>
      </c>
      <c r="F290" s="76"/>
      <c r="G290" s="78">
        <f>+G289+E290</f>
        <v>1137069.1999999986</v>
      </c>
    </row>
    <row r="291" spans="1:7" s="13" customFormat="1" ht="27.75" customHeight="1" x14ac:dyDescent="0.25">
      <c r="A291" s="21"/>
      <c r="B291" s="73">
        <v>45016</v>
      </c>
      <c r="C291" s="74" t="s">
        <v>888</v>
      </c>
      <c r="D291" s="75" t="s">
        <v>889</v>
      </c>
      <c r="E291" s="77">
        <v>737704</v>
      </c>
      <c r="F291" s="76"/>
      <c r="G291" s="78">
        <f>+G290+E291</f>
        <v>1874773.1999999986</v>
      </c>
    </row>
    <row r="292" spans="1:7" s="13" customFormat="1" ht="27.75" customHeight="1" x14ac:dyDescent="0.25">
      <c r="A292" s="21"/>
      <c r="B292" s="73">
        <v>45016</v>
      </c>
      <c r="C292" s="74" t="s">
        <v>890</v>
      </c>
      <c r="D292" s="75" t="s">
        <v>891</v>
      </c>
      <c r="E292" s="77">
        <v>249150</v>
      </c>
      <c r="F292" s="76"/>
      <c r="G292" s="78">
        <f>+G291+E292</f>
        <v>2123923.1999999983</v>
      </c>
    </row>
    <row r="293" spans="1:7" s="13" customFormat="1" ht="27.75" customHeight="1" x14ac:dyDescent="0.25">
      <c r="A293" s="21"/>
      <c r="B293" s="73">
        <v>45016</v>
      </c>
      <c r="C293" s="74" t="s">
        <v>892</v>
      </c>
      <c r="D293" s="75" t="s">
        <v>893</v>
      </c>
      <c r="E293" s="77"/>
      <c r="F293" s="76">
        <v>78200</v>
      </c>
      <c r="G293" s="78">
        <f>+G292-F293</f>
        <v>2045723.1999999983</v>
      </c>
    </row>
    <row r="294" spans="1:7" s="13" customFormat="1" ht="27.75" customHeight="1" x14ac:dyDescent="0.25">
      <c r="A294" s="21"/>
      <c r="B294" s="73">
        <v>45016</v>
      </c>
      <c r="C294" s="74" t="s">
        <v>894</v>
      </c>
      <c r="D294" s="75" t="s">
        <v>893</v>
      </c>
      <c r="E294" s="77"/>
      <c r="F294" s="76">
        <v>69700</v>
      </c>
      <c r="G294" s="78">
        <f>+G293-F294</f>
        <v>1976023.1999999983</v>
      </c>
    </row>
    <row r="295" spans="1:7" s="13" customFormat="1" ht="27.75" customHeight="1" x14ac:dyDescent="0.25">
      <c r="A295" s="21"/>
      <c r="B295" s="73">
        <v>45016</v>
      </c>
      <c r="C295" s="74"/>
      <c r="D295" s="75" t="s">
        <v>475</v>
      </c>
      <c r="E295" s="77"/>
      <c r="F295" s="76">
        <v>53530.86</v>
      </c>
      <c r="G295" s="80">
        <f>+G294-F295</f>
        <v>1922492.3399999982</v>
      </c>
    </row>
    <row r="296" spans="1:7" s="13" customFormat="1" ht="27.75" customHeight="1" x14ac:dyDescent="0.25">
      <c r="A296" s="21"/>
      <c r="B296" s="81"/>
      <c r="C296" s="82"/>
      <c r="D296" s="83"/>
      <c r="E296" s="67"/>
      <c r="F296" s="84"/>
      <c r="G296" s="85"/>
    </row>
    <row r="298" spans="1:7" x14ac:dyDescent="0.2">
      <c r="D298" s="86" t="s">
        <v>19</v>
      </c>
    </row>
    <row r="299" spans="1:7" x14ac:dyDescent="0.2">
      <c r="D299" s="66" t="s">
        <v>20</v>
      </c>
    </row>
  </sheetData>
  <mergeCells count="8">
    <mergeCell ref="A5:G5"/>
    <mergeCell ref="A6:G6"/>
    <mergeCell ref="A8:G8"/>
    <mergeCell ref="A10:A12"/>
    <mergeCell ref="B10:D10"/>
    <mergeCell ref="E10:G10"/>
    <mergeCell ref="B11:C11"/>
    <mergeCell ref="E11:F11"/>
  </mergeCells>
  <printOptions horizontalCentered="1"/>
  <pageMargins left="0.3" right="0.28999999999999998" top="0.6692913385826772" bottom="0.31496062992125984" header="0.31496062992125984" footer="0.31496062992125984"/>
  <pageSetup scale="55" fitToWidth="2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COM.REFORM</vt:lpstr>
      <vt:lpstr>FOMENTO.AGROPE</vt:lpstr>
      <vt:lpstr>FONDO.INSTI</vt:lpstr>
      <vt:lpstr>APOYO.PRODUCC</vt:lpstr>
      <vt:lpstr>APOYO.PRODUCC!Títulos_a_imprimir</vt:lpstr>
      <vt:lpstr>COM.REFORM!Títulos_a_imprimir</vt:lpstr>
      <vt:lpstr>FOMENTO.AGROPE!Títulos_a_imprimir</vt:lpstr>
      <vt:lpstr>FONDO.INSTI!Títulos_a_imprimir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Nuñez</dc:creator>
  <cp:keywords/>
  <dc:description/>
  <cp:lastModifiedBy>Maria Nuñez</cp:lastModifiedBy>
  <dcterms:created xsi:type="dcterms:W3CDTF">2023-04-24T19:49:22Z</dcterms:created>
  <dcterms:modified xsi:type="dcterms:W3CDTF">2023-04-24T19:49:22Z</dcterms:modified>
  <cp:category/>
</cp:coreProperties>
</file>