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\\svrdocumentos02\Acceso a la Informacion\Informaciones OAI\12-OAI-AÑO 2023\1-Informaciones del Portal de Transparencia 2023\18-Finanza\3-Relación de ingresos y egresos\Enero\"/>
    </mc:Choice>
  </mc:AlternateContent>
  <xr:revisionPtr revIDLastSave="0" documentId="8_{849F317A-66FC-4E64-9137-888B3336D5A2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Com.Reforma" sheetId="2" r:id="rId1"/>
    <sheet name="Fom.AGROPE" sheetId="3" r:id="rId2"/>
    <sheet name="FONDO.INST" sheetId="4" r:id="rId3"/>
    <sheet name="APOYO.PRODUCC" sheetId="5" r:id="rId4"/>
  </sheets>
  <definedNames>
    <definedName name="_xlnm.Print_Area" localSheetId="3">APOYO.PRODUCC!$A$1:$G$275</definedName>
    <definedName name="_xlnm.Print_Titles" localSheetId="3">APOYO.PRODUCC!$1:$12</definedName>
    <definedName name="_xlnm.Print_Titles" localSheetId="0">'Com.Reforma'!$1:$12</definedName>
    <definedName name="_xlnm.Print_Titles" localSheetId="1">Fom.AGROPE!$1:$12</definedName>
    <definedName name="_xlnm.Print_Titles" localSheetId="2">FONDO.INST!$1:$12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0" i="5" l="1"/>
  <c r="G271" i="5" s="1"/>
  <c r="G269" i="5"/>
  <c r="G268" i="5"/>
  <c r="G263" i="5"/>
  <c r="G264" i="5" s="1"/>
  <c r="G265" i="5" s="1"/>
  <c r="G266" i="5" s="1"/>
  <c r="G267" i="5" s="1"/>
  <c r="G262" i="5"/>
  <c r="G261" i="5"/>
  <c r="G260" i="5"/>
  <c r="G259" i="5"/>
  <c r="G258" i="5"/>
  <c r="G257" i="5"/>
  <c r="G255" i="5"/>
  <c r="G256" i="5" s="1"/>
  <c r="G254" i="5"/>
  <c r="G253" i="5"/>
  <c r="G252" i="5"/>
  <c r="G251" i="5"/>
  <c r="G249" i="5"/>
  <c r="G250" i="5" s="1"/>
  <c r="G248" i="5"/>
  <c r="G247" i="5"/>
  <c r="G245" i="5"/>
  <c r="G246" i="5" s="1"/>
  <c r="G244" i="5"/>
  <c r="G241" i="5"/>
  <c r="G242" i="5" s="1"/>
  <c r="G243" i="5" s="1"/>
  <c r="G240" i="5"/>
  <c r="G239" i="5"/>
  <c r="G236" i="5"/>
  <c r="G237" i="5" s="1"/>
  <c r="G238" i="5" s="1"/>
  <c r="G235" i="5"/>
  <c r="G232" i="5"/>
  <c r="G233" i="5" s="1"/>
  <c r="G234" i="5" s="1"/>
  <c r="G231" i="5"/>
  <c r="G227" i="5"/>
  <c r="G228" i="5" s="1"/>
  <c r="G229" i="5" s="1"/>
  <c r="G230" i="5" s="1"/>
  <c r="G226" i="5"/>
  <c r="G224" i="5"/>
  <c r="G225" i="5" s="1"/>
  <c r="G223" i="5"/>
  <c r="G222" i="5"/>
  <c r="G221" i="5"/>
  <c r="G219" i="5"/>
  <c r="G220" i="5" s="1"/>
  <c r="G218" i="5"/>
  <c r="G217" i="5"/>
  <c r="G216" i="5"/>
  <c r="G215" i="5"/>
  <c r="G214" i="5"/>
  <c r="G213" i="5"/>
  <c r="G212" i="5"/>
  <c r="G211" i="5"/>
  <c r="G210" i="5"/>
  <c r="G209" i="5"/>
  <c r="G204" i="5"/>
  <c r="G205" i="5" s="1"/>
  <c r="G206" i="5" s="1"/>
  <c r="G207" i="5" s="1"/>
  <c r="G208" i="5" s="1"/>
  <c r="G203" i="5"/>
  <c r="G202" i="5"/>
  <c r="G201" i="5"/>
  <c r="G200" i="5"/>
  <c r="G199" i="5"/>
  <c r="G198" i="5"/>
  <c r="G197" i="5"/>
  <c r="G196" i="5"/>
  <c r="G195" i="5"/>
  <c r="G194" i="5"/>
  <c r="G193" i="5"/>
  <c r="G189" i="5"/>
  <c r="G190" i="5" s="1"/>
  <c r="G191" i="5" s="1"/>
  <c r="G192" i="5" s="1"/>
  <c r="G188" i="5"/>
  <c r="G187" i="5"/>
  <c r="G185" i="5"/>
  <c r="G186" i="5" s="1"/>
  <c r="G184" i="5"/>
  <c r="G183" i="5"/>
  <c r="G182" i="5"/>
  <c r="G181" i="5"/>
  <c r="G180" i="5"/>
  <c r="G179" i="5"/>
  <c r="G177" i="5"/>
  <c r="G178" i="5" s="1"/>
  <c r="G176" i="5"/>
  <c r="G172" i="5"/>
  <c r="G173" i="5" s="1"/>
  <c r="G174" i="5" s="1"/>
  <c r="G175" i="5" s="1"/>
  <c r="G171" i="5"/>
  <c r="G169" i="5"/>
  <c r="G170" i="5" s="1"/>
  <c r="G168" i="5"/>
  <c r="G167" i="5"/>
  <c r="G163" i="5"/>
  <c r="G164" i="5" s="1"/>
  <c r="G165" i="5" s="1"/>
  <c r="G166" i="5" s="1"/>
  <c r="G162" i="5"/>
  <c r="G160" i="5"/>
  <c r="G161" i="5" s="1"/>
  <c r="G159" i="5"/>
  <c r="G158" i="5"/>
  <c r="G157" i="5"/>
  <c r="G155" i="5"/>
  <c r="G156" i="5" s="1"/>
  <c r="G154" i="5"/>
  <c r="G152" i="5"/>
  <c r="G153" i="5" s="1"/>
  <c r="G151" i="5"/>
  <c r="G150" i="5"/>
  <c r="G149" i="5"/>
  <c r="G148" i="5"/>
  <c r="G147" i="5"/>
  <c r="G146" i="5"/>
  <c r="G145" i="5"/>
  <c r="G144" i="5"/>
  <c r="G143" i="5"/>
  <c r="G141" i="5"/>
  <c r="G142" i="5" s="1"/>
  <c r="G140" i="5"/>
  <c r="G139" i="5"/>
  <c r="G135" i="5"/>
  <c r="G136" i="5" s="1"/>
  <c r="G137" i="5" s="1"/>
  <c r="G138" i="5" s="1"/>
  <c r="G134" i="5"/>
  <c r="G133" i="5"/>
  <c r="G132" i="5"/>
  <c r="G131" i="5"/>
  <c r="G130" i="5"/>
  <c r="G129" i="5"/>
  <c r="G128" i="5"/>
  <c r="G124" i="5"/>
  <c r="G125" i="5" s="1"/>
  <c r="G126" i="5" s="1"/>
  <c r="G127" i="5" s="1"/>
  <c r="G123" i="5"/>
  <c r="G120" i="5"/>
  <c r="G121" i="5" s="1"/>
  <c r="G122" i="5" s="1"/>
  <c r="G119" i="5"/>
  <c r="G118" i="5"/>
  <c r="G117" i="5"/>
  <c r="G116" i="5"/>
  <c r="G115" i="5"/>
  <c r="G114" i="5"/>
  <c r="G113" i="5"/>
  <c r="G112" i="5"/>
  <c r="G107" i="5"/>
  <c r="G108" i="5" s="1"/>
  <c r="G109" i="5" s="1"/>
  <c r="G110" i="5" s="1"/>
  <c r="G111" i="5" s="1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89" i="5"/>
  <c r="G90" i="5" s="1"/>
  <c r="G91" i="5" s="1"/>
  <c r="G92" i="5" s="1"/>
  <c r="G88" i="5"/>
  <c r="G87" i="5"/>
  <c r="G83" i="5"/>
  <c r="G84" i="5" s="1"/>
  <c r="G85" i="5" s="1"/>
  <c r="G86" i="5" s="1"/>
  <c r="G82" i="5"/>
  <c r="G81" i="5"/>
  <c r="G80" i="5"/>
  <c r="G79" i="5"/>
  <c r="G77" i="5"/>
  <c r="G78" i="5" s="1"/>
  <c r="G76" i="5"/>
  <c r="G75" i="5"/>
  <c r="G74" i="5"/>
  <c r="G73" i="5"/>
  <c r="G72" i="5"/>
  <c r="G71" i="5"/>
  <c r="G70" i="5"/>
  <c r="G68" i="5"/>
  <c r="G69" i="5" s="1"/>
  <c r="G67" i="5"/>
  <c r="G66" i="5"/>
  <c r="G65" i="5"/>
  <c r="G64" i="5"/>
  <c r="G51" i="5"/>
  <c r="G52" i="5" s="1"/>
  <c r="G53" i="5" s="1"/>
  <c r="G54" i="5" s="1"/>
  <c r="G55" i="5" s="1"/>
  <c r="G56" i="5" s="1"/>
  <c r="G57" i="5" s="1"/>
  <c r="G58" i="5" s="1"/>
  <c r="G59" i="5" s="1"/>
  <c r="G60" i="5" s="1"/>
  <c r="G61" i="5" s="1"/>
  <c r="G62" i="5" s="1"/>
  <c r="G63" i="5" s="1"/>
  <c r="G50" i="5"/>
  <c r="G41" i="5"/>
  <c r="G42" i="5" s="1"/>
  <c r="G43" i="5" s="1"/>
  <c r="G44" i="5" s="1"/>
  <c r="G45" i="5" s="1"/>
  <c r="G46" i="5" s="1"/>
  <c r="G47" i="5" s="1"/>
  <c r="G48" i="5" s="1"/>
  <c r="G49" i="5" s="1"/>
  <c r="G40" i="5"/>
  <c r="G39" i="5"/>
  <c r="G35" i="5"/>
  <c r="G36" i="5" s="1"/>
  <c r="G37" i="5" s="1"/>
  <c r="G38" i="5" s="1"/>
  <c r="G34" i="5"/>
  <c r="G33" i="5"/>
  <c r="G32" i="5"/>
  <c r="G31" i="5"/>
  <c r="G30" i="5"/>
  <c r="G29" i="5"/>
  <c r="G27" i="5"/>
  <c r="G28" i="5" s="1"/>
  <c r="G26" i="5"/>
  <c r="G25" i="5"/>
  <c r="G24" i="5"/>
  <c r="G23" i="5"/>
  <c r="G22" i="5"/>
  <c r="G21" i="5"/>
  <c r="G20" i="5"/>
  <c r="G19" i="5"/>
  <c r="G16" i="5"/>
  <c r="G17" i="5" s="1"/>
  <c r="G18" i="5" s="1"/>
  <c r="G15" i="5"/>
  <c r="G13" i="5"/>
  <c r="G14" i="5" s="1"/>
  <c r="G13" i="4"/>
  <c r="G14" i="3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G73" i="3" s="1"/>
  <c r="G74" i="3" s="1"/>
  <c r="G75" i="3" s="1"/>
  <c r="G76" i="3" s="1"/>
  <c r="G77" i="3" s="1"/>
  <c r="G78" i="3" s="1"/>
  <c r="G79" i="3" s="1"/>
  <c r="G80" i="3" s="1"/>
  <c r="G81" i="3" s="1"/>
  <c r="G82" i="3" s="1"/>
  <c r="G83" i="3" s="1"/>
  <c r="G84" i="3" s="1"/>
  <c r="G85" i="3" s="1"/>
  <c r="G86" i="3" s="1"/>
  <c r="G87" i="3" s="1"/>
  <c r="G88" i="3" s="1"/>
  <c r="G89" i="3" s="1"/>
  <c r="G90" i="3" s="1"/>
  <c r="G91" i="3" s="1"/>
  <c r="G92" i="3" s="1"/>
  <c r="G93" i="3" s="1"/>
  <c r="G94" i="3" s="1"/>
  <c r="G95" i="3" s="1"/>
  <c r="G96" i="3" s="1"/>
  <c r="G97" i="3" s="1"/>
  <c r="G98" i="3" s="1"/>
  <c r="G99" i="3" s="1"/>
  <c r="G100" i="3" s="1"/>
  <c r="G101" i="3" s="1"/>
  <c r="G102" i="3" s="1"/>
  <c r="G103" i="3" s="1"/>
  <c r="G104" i="3" s="1"/>
  <c r="G105" i="3" s="1"/>
  <c r="G106" i="3" s="1"/>
  <c r="G107" i="3" s="1"/>
  <c r="G108" i="3" s="1"/>
  <c r="G109" i="3" s="1"/>
  <c r="G110" i="3" s="1"/>
  <c r="G111" i="3" s="1"/>
  <c r="G112" i="3" s="1"/>
  <c r="G113" i="3" s="1"/>
  <c r="G114" i="3" s="1"/>
  <c r="G115" i="3" s="1"/>
  <c r="G116" i="3" s="1"/>
  <c r="G117" i="3" s="1"/>
  <c r="G118" i="3" s="1"/>
  <c r="G119" i="3" s="1"/>
  <c r="G120" i="3" s="1"/>
  <c r="G121" i="3" s="1"/>
  <c r="G122" i="3" s="1"/>
  <c r="G123" i="3" s="1"/>
  <c r="G124" i="3" s="1"/>
  <c r="G125" i="3" s="1"/>
  <c r="G126" i="3" s="1"/>
  <c r="G127" i="3" s="1"/>
  <c r="G128" i="3" s="1"/>
  <c r="G129" i="3" s="1"/>
  <c r="G130" i="3" s="1"/>
  <c r="G131" i="3" s="1"/>
  <c r="G132" i="3" s="1"/>
  <c r="G133" i="3" s="1"/>
  <c r="G134" i="3" s="1"/>
  <c r="G135" i="3" s="1"/>
  <c r="G136" i="3" s="1"/>
  <c r="G137" i="3" s="1"/>
  <c r="G138" i="3" s="1"/>
  <c r="G139" i="3" s="1"/>
  <c r="G140" i="3" s="1"/>
  <c r="G141" i="3" s="1"/>
  <c r="G142" i="3" s="1"/>
  <c r="G143" i="3" s="1"/>
  <c r="G144" i="3" s="1"/>
  <c r="G145" i="3" s="1"/>
  <c r="G146" i="3" s="1"/>
  <c r="G147" i="3" s="1"/>
  <c r="G148" i="3" s="1"/>
  <c r="G149" i="3" s="1"/>
  <c r="G150" i="3" s="1"/>
  <c r="G151" i="3" s="1"/>
  <c r="G152" i="3" s="1"/>
  <c r="G153" i="3" s="1"/>
  <c r="G154" i="3" s="1"/>
  <c r="G155" i="3" s="1"/>
  <c r="G156" i="3" s="1"/>
  <c r="G157" i="3" s="1"/>
  <c r="G158" i="3" s="1"/>
  <c r="G159" i="3" s="1"/>
  <c r="G160" i="3" s="1"/>
  <c r="G161" i="3" s="1"/>
  <c r="G162" i="3" s="1"/>
  <c r="G163" i="3" s="1"/>
  <c r="G164" i="3" s="1"/>
  <c r="G165" i="3" s="1"/>
  <c r="G166" i="3" s="1"/>
  <c r="G167" i="3" s="1"/>
  <c r="G168" i="3" s="1"/>
  <c r="G169" i="3" s="1"/>
  <c r="G170" i="3" s="1"/>
  <c r="G171" i="3" s="1"/>
  <c r="G172" i="3" s="1"/>
  <c r="G173" i="3" s="1"/>
  <c r="G174" i="3" s="1"/>
  <c r="G175" i="3" s="1"/>
  <c r="G176" i="3" s="1"/>
  <c r="G177" i="3" s="1"/>
  <c r="G178" i="3" s="1"/>
  <c r="G179" i="3" s="1"/>
  <c r="G180" i="3" s="1"/>
  <c r="G181" i="3" s="1"/>
  <c r="G182" i="3" s="1"/>
  <c r="G183" i="3" s="1"/>
  <c r="G184" i="3" s="1"/>
  <c r="G185" i="3" s="1"/>
  <c r="G186" i="3" s="1"/>
  <c r="G187" i="3" s="1"/>
  <c r="G188" i="3" s="1"/>
  <c r="G189" i="3" s="1"/>
  <c r="G190" i="3" s="1"/>
  <c r="G191" i="3" s="1"/>
  <c r="G192" i="3" s="1"/>
  <c r="G193" i="3" s="1"/>
  <c r="G194" i="3" s="1"/>
  <c r="G195" i="3" s="1"/>
  <c r="G196" i="3" s="1"/>
  <c r="G197" i="3" s="1"/>
  <c r="G198" i="3" s="1"/>
  <c r="G199" i="3" s="1"/>
  <c r="G200" i="3" s="1"/>
  <c r="G201" i="3" s="1"/>
  <c r="G202" i="3" s="1"/>
  <c r="G203" i="3" s="1"/>
  <c r="G204" i="3" s="1"/>
  <c r="G205" i="3" s="1"/>
  <c r="G206" i="3" s="1"/>
  <c r="G207" i="3" s="1"/>
  <c r="G208" i="3" s="1"/>
  <c r="G209" i="3" s="1"/>
  <c r="G210" i="3" s="1"/>
  <c r="G211" i="3" s="1"/>
  <c r="G212" i="3" s="1"/>
  <c r="G213" i="3" s="1"/>
  <c r="G214" i="3" s="1"/>
  <c r="G215" i="3" s="1"/>
  <c r="G216" i="3" s="1"/>
  <c r="G217" i="3" s="1"/>
  <c r="G218" i="3" s="1"/>
  <c r="G219" i="3" s="1"/>
  <c r="G220" i="3" s="1"/>
  <c r="G221" i="3" s="1"/>
  <c r="G222" i="3" s="1"/>
  <c r="G223" i="3" s="1"/>
  <c r="G224" i="3" s="1"/>
  <c r="G225" i="3" s="1"/>
  <c r="G226" i="3" s="1"/>
  <c r="G227" i="3" s="1"/>
  <c r="G228" i="3" s="1"/>
  <c r="G229" i="3" s="1"/>
  <c r="G230" i="3" s="1"/>
  <c r="G231" i="3" s="1"/>
  <c r="G232" i="3" s="1"/>
  <c r="G233" i="3" s="1"/>
  <c r="G234" i="3" s="1"/>
  <c r="G235" i="3" s="1"/>
  <c r="G236" i="3" s="1"/>
  <c r="G237" i="3" s="1"/>
  <c r="G238" i="3" s="1"/>
  <c r="G239" i="3" s="1"/>
  <c r="G240" i="3" s="1"/>
  <c r="G241" i="3" s="1"/>
  <c r="G242" i="3" s="1"/>
  <c r="G243" i="3" s="1"/>
  <c r="G244" i="3" s="1"/>
  <c r="G245" i="3" s="1"/>
  <c r="G246" i="3" s="1"/>
  <c r="G247" i="3" s="1"/>
  <c r="G248" i="3" s="1"/>
  <c r="G249" i="3" s="1"/>
  <c r="G250" i="3" s="1"/>
  <c r="G251" i="3" s="1"/>
  <c r="G252" i="3" s="1"/>
  <c r="G253" i="3" s="1"/>
  <c r="G254" i="3" s="1"/>
  <c r="G255" i="3" s="1"/>
  <c r="G256" i="3" s="1"/>
  <c r="G257" i="3" s="1"/>
  <c r="G258" i="3" s="1"/>
  <c r="G259" i="3" s="1"/>
  <c r="G260" i="3" s="1"/>
  <c r="G261" i="3" s="1"/>
  <c r="G262" i="3" s="1"/>
  <c r="G263" i="3" s="1"/>
  <c r="G264" i="3" s="1"/>
  <c r="G265" i="3" s="1"/>
  <c r="G266" i="3" s="1"/>
  <c r="G267" i="3" s="1"/>
  <c r="G268" i="3" s="1"/>
  <c r="G269" i="3" s="1"/>
  <c r="G270" i="3" s="1"/>
  <c r="G271" i="3" s="1"/>
  <c r="G272" i="3" s="1"/>
  <c r="G273" i="3" s="1"/>
  <c r="G274" i="3" s="1"/>
  <c r="G275" i="3" s="1"/>
  <c r="G276" i="3" s="1"/>
  <c r="G277" i="3" s="1"/>
  <c r="G278" i="3" s="1"/>
  <c r="G279" i="3" s="1"/>
  <c r="G280" i="3" s="1"/>
  <c r="G281" i="3" s="1"/>
  <c r="G282" i="3" s="1"/>
  <c r="G283" i="3" s="1"/>
  <c r="G284" i="3" s="1"/>
  <c r="G285" i="3" s="1"/>
  <c r="G286" i="3" s="1"/>
  <c r="G287" i="3" s="1"/>
  <c r="G288" i="3" s="1"/>
  <c r="G289" i="3" s="1"/>
  <c r="G290" i="3" s="1"/>
  <c r="G291" i="3" s="1"/>
  <c r="G292" i="3" s="1"/>
  <c r="G293" i="3" s="1"/>
  <c r="G294" i="3" s="1"/>
  <c r="G295" i="3" s="1"/>
  <c r="G296" i="3" s="1"/>
  <c r="G297" i="3" s="1"/>
  <c r="G298" i="3" s="1"/>
  <c r="G299" i="3" s="1"/>
  <c r="G300" i="3" s="1"/>
  <c r="G301" i="3" s="1"/>
  <c r="G302" i="3" s="1"/>
  <c r="G303" i="3" s="1"/>
  <c r="G304" i="3" s="1"/>
  <c r="G305" i="3" s="1"/>
  <c r="G306" i="3" s="1"/>
  <c r="G307" i="3" s="1"/>
  <c r="G308" i="3" s="1"/>
  <c r="G309" i="3" s="1"/>
  <c r="G310" i="3" s="1"/>
  <c r="G311" i="3" s="1"/>
  <c r="G312" i="3" s="1"/>
  <c r="G313" i="3" s="1"/>
  <c r="G314" i="3" s="1"/>
  <c r="G315" i="3" s="1"/>
  <c r="G316" i="3" s="1"/>
  <c r="G317" i="3" s="1"/>
  <c r="G318" i="3" s="1"/>
  <c r="G319" i="3" s="1"/>
  <c r="G320" i="3" s="1"/>
  <c r="G321" i="3" s="1"/>
  <c r="G322" i="3" s="1"/>
  <c r="G323" i="3" s="1"/>
  <c r="G324" i="3" s="1"/>
  <c r="G325" i="3" s="1"/>
  <c r="G326" i="3" s="1"/>
  <c r="G327" i="3" s="1"/>
  <c r="G328" i="3" s="1"/>
  <c r="G329" i="3" s="1"/>
  <c r="G330" i="3" s="1"/>
  <c r="G331" i="3" s="1"/>
  <c r="G332" i="3" s="1"/>
  <c r="G333" i="3" s="1"/>
  <c r="G334" i="3" s="1"/>
  <c r="G335" i="3" s="1"/>
  <c r="G336" i="3" s="1"/>
  <c r="G337" i="3" s="1"/>
  <c r="G338" i="3" s="1"/>
  <c r="G339" i="3" s="1"/>
  <c r="G340" i="3" s="1"/>
  <c r="G341" i="3" s="1"/>
  <c r="G342" i="3" s="1"/>
  <c r="G343" i="3" s="1"/>
  <c r="G344" i="3" s="1"/>
  <c r="G345" i="3" s="1"/>
  <c r="G346" i="3" s="1"/>
  <c r="G347" i="3" s="1"/>
  <c r="G348" i="3" s="1"/>
  <c r="G349" i="3" s="1"/>
  <c r="G350" i="3" s="1"/>
  <c r="G351" i="3" s="1"/>
  <c r="G352" i="3" s="1"/>
  <c r="G13" i="3"/>
  <c r="G13" i="2"/>
  <c r="G14" i="2" s="1"/>
  <c r="G15" i="2" s="1"/>
  <c r="G16" i="2" s="1"/>
  <c r="G17" i="2" s="1"/>
  <c r="G18" i="2" s="1"/>
</calcChain>
</file>

<file path=xl/sharedStrings.xml><?xml version="1.0" encoding="utf-8"?>
<sst xmlns="http://schemas.openxmlformats.org/spreadsheetml/2006/main" count="1264" uniqueCount="736">
  <si>
    <t xml:space="preserve"> MINISTERIO DE AGRICULTURA</t>
  </si>
  <si>
    <t xml:space="preserve"> Libro Banco</t>
  </si>
  <si>
    <r>
      <rPr>
        <b/>
        <sz val="14"/>
        <rFont val="Arial"/>
        <family val="2"/>
      </rPr>
      <t xml:space="preserve"> DEL  </t>
    </r>
    <r>
      <rPr>
        <b/>
        <u/>
        <sz val="14"/>
        <rFont val="Arial"/>
        <family val="2"/>
      </rPr>
      <t>01</t>
    </r>
    <r>
      <rPr>
        <b/>
        <sz val="14"/>
        <rFont val="Arial"/>
        <family val="2"/>
      </rPr>
      <t xml:space="preserve">  AL</t>
    </r>
    <r>
      <rPr>
        <b/>
        <u/>
        <sz val="14"/>
        <rFont val="Arial"/>
        <family val="2"/>
      </rPr>
      <t xml:space="preserve"> 31 DE ENERO</t>
    </r>
    <r>
      <rPr>
        <b/>
        <sz val="14"/>
        <rFont val="Arial"/>
        <family val="2"/>
      </rPr>
      <t xml:space="preserve"> DEL 2023</t>
    </r>
  </si>
  <si>
    <r>
      <rPr>
        <b/>
        <sz val="13"/>
        <rFont val="Arial"/>
        <family val="2"/>
      </rPr>
      <t>C</t>
    </r>
    <r>
      <rPr>
        <b/>
        <sz val="12"/>
        <rFont val="Arial"/>
        <family val="2"/>
      </rPr>
      <t>UENTA BANCARIA No: 010-249048-1</t>
    </r>
    <r>
      <rPr>
        <b/>
        <sz val="11"/>
        <rFont val="Arial"/>
        <family val="2"/>
      </rPr>
      <t xml:space="preserve"> COMISION PRES.P/LA REF. Y MOD. DEL SECTOR AGROP.</t>
    </r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</si>
  <si>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</si>
  <si>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</si>
  <si>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</si>
  <si>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</si>
  <si>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</si>
  <si>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</si>
  <si>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</si>
  <si>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LIB. #1641</t>
  </si>
  <si>
    <t>NOTA DE CREDITO</t>
  </si>
  <si>
    <t>TRANSF. #448</t>
  </si>
  <si>
    <t>LAZARO R. MARTINEZ</t>
  </si>
  <si>
    <t>TRANSF. #451</t>
  </si>
  <si>
    <t>TRANSF. #2480</t>
  </si>
  <si>
    <t>TRANSF. #3163</t>
  </si>
  <si>
    <t>TRANSF. CTA. #010250160-2</t>
  </si>
  <si>
    <t>CARGOS  BANCARIOS ENERO 2023</t>
  </si>
  <si>
    <t xml:space="preserve">                       PEDRO CARLOS VERAS TAVÁREZ</t>
  </si>
  <si>
    <t xml:space="preserve">             DIRECTOR DEL DEPARTAMENTO FINANCIERO</t>
  </si>
  <si>
    <t>CUENTA BANCARIA No: 010-392073-0 FONDO DE FOMENTO AGROPECUARIO</t>
  </si>
  <si>
    <t>DEPOSITOS-SANIDAD VEGETAL</t>
  </si>
  <si>
    <t>REC#9160506</t>
  </si>
  <si>
    <t>DEPOSITOS</t>
  </si>
  <si>
    <t>REC#8460705</t>
  </si>
  <si>
    <t>REC#84807053</t>
  </si>
  <si>
    <t>REC#8500756</t>
  </si>
  <si>
    <t>REC#45240040</t>
  </si>
  <si>
    <t>REC#45241541</t>
  </si>
  <si>
    <t>REC#703135</t>
  </si>
  <si>
    <t>REC#70365034</t>
  </si>
  <si>
    <t>REC#4523088</t>
  </si>
  <si>
    <t>REC#45240293</t>
  </si>
  <si>
    <t>REC#45241924</t>
  </si>
  <si>
    <t>REC#45240932</t>
  </si>
  <si>
    <t>REC#45241936</t>
  </si>
  <si>
    <t>REC#4524556</t>
  </si>
  <si>
    <t>REC#45243667</t>
  </si>
  <si>
    <t xml:space="preserve">SANIDAD VEGETAL </t>
  </si>
  <si>
    <t>TRASN#161</t>
  </si>
  <si>
    <t xml:space="preserve">WAITER RAFAEL GARCIA HELENA </t>
  </si>
  <si>
    <t>TRANSF#177</t>
  </si>
  <si>
    <t>REC#70044161</t>
  </si>
  <si>
    <t>REC#15282425</t>
  </si>
  <si>
    <t>REC#152028</t>
  </si>
  <si>
    <t>REC#15291431</t>
  </si>
  <si>
    <t>REC#4524798</t>
  </si>
  <si>
    <t>REC#45247312</t>
  </si>
  <si>
    <t>REC#4524177</t>
  </si>
  <si>
    <t>REC#4524778</t>
  </si>
  <si>
    <t>REC#4524779</t>
  </si>
  <si>
    <t>REC#4524780</t>
  </si>
  <si>
    <t>REC#9371051</t>
  </si>
  <si>
    <t>REC#70028821</t>
  </si>
  <si>
    <t>REC#7036460</t>
  </si>
  <si>
    <t>REC#45243401</t>
  </si>
  <si>
    <t>REC#4524403</t>
  </si>
  <si>
    <t>REC#4524408</t>
  </si>
  <si>
    <t>REC#4202380</t>
  </si>
  <si>
    <t>REC#45245097</t>
  </si>
  <si>
    <t>REC#45247760</t>
  </si>
  <si>
    <t>REC#45245886</t>
  </si>
  <si>
    <t>REC#4524004</t>
  </si>
  <si>
    <t>REC#4524005</t>
  </si>
  <si>
    <t>REC#4524006</t>
  </si>
  <si>
    <t>REC#4524007</t>
  </si>
  <si>
    <t>REC#45240002</t>
  </si>
  <si>
    <t>REC#4524003</t>
  </si>
  <si>
    <t>RC#45240004</t>
  </si>
  <si>
    <t>REC#7036305</t>
  </si>
  <si>
    <t>REC#9400476</t>
  </si>
  <si>
    <t>05-012023</t>
  </si>
  <si>
    <t>REC#7036634</t>
  </si>
  <si>
    <t>REC#1249907</t>
  </si>
  <si>
    <t>REC#1250111</t>
  </si>
  <si>
    <t>REC#1252014</t>
  </si>
  <si>
    <t>REC#1251117</t>
  </si>
  <si>
    <t>REC#1251120</t>
  </si>
  <si>
    <t>REC#12590123</t>
  </si>
  <si>
    <t>REC#1259126</t>
  </si>
  <si>
    <t>REC#45243464</t>
  </si>
  <si>
    <t>REC#4524213</t>
  </si>
  <si>
    <t>REC#45243809</t>
  </si>
  <si>
    <t>REC#45245449</t>
  </si>
  <si>
    <t>VARIOS (ADELSODE JESUS NUNEZ)</t>
  </si>
  <si>
    <t>TRANSF#481</t>
  </si>
  <si>
    <t>REC#70368617</t>
  </si>
  <si>
    <t>REC#45248836</t>
  </si>
  <si>
    <t>REC#45249626</t>
  </si>
  <si>
    <t>REC#9343118</t>
  </si>
  <si>
    <t>REC#45241876</t>
  </si>
  <si>
    <t>REC#45244402</t>
  </si>
  <si>
    <t>REC#45247483</t>
  </si>
  <si>
    <t>REC#45248453</t>
  </si>
  <si>
    <t>REC#7033087</t>
  </si>
  <si>
    <t>REC#12079154</t>
  </si>
  <si>
    <t>REC#12079157</t>
  </si>
  <si>
    <t>REC#9000354</t>
  </si>
  <si>
    <t>REC#9012357</t>
  </si>
  <si>
    <t>REC#45241694</t>
  </si>
  <si>
    <t>REC#1155055</t>
  </si>
  <si>
    <t>REC#1300663</t>
  </si>
  <si>
    <t>REC#13660513</t>
  </si>
  <si>
    <t>REC#4524239</t>
  </si>
  <si>
    <t>REC#4524241</t>
  </si>
  <si>
    <t>REC#45243608</t>
  </si>
  <si>
    <t>REC#45246469</t>
  </si>
  <si>
    <t>REC#45247515</t>
  </si>
  <si>
    <t>REC#70366463</t>
  </si>
  <si>
    <t>REC#7036507</t>
  </si>
  <si>
    <t>REC#70366509</t>
  </si>
  <si>
    <t>REC#452416</t>
  </si>
  <si>
    <t>REC#452411418</t>
  </si>
  <si>
    <t>REC#45241423</t>
  </si>
  <si>
    <t>REC#4524132</t>
  </si>
  <si>
    <t>REC#4524108</t>
  </si>
  <si>
    <t>REC#45241610</t>
  </si>
  <si>
    <t>REC#45246659</t>
  </si>
  <si>
    <t>REC#4524722</t>
  </si>
  <si>
    <t>REC#4524723</t>
  </si>
  <si>
    <t>REC#45241624</t>
  </si>
  <si>
    <t>REC#1037123</t>
  </si>
  <si>
    <t>REC#1038129</t>
  </si>
  <si>
    <t>REC#4524010</t>
  </si>
  <si>
    <t>REC#4524011</t>
  </si>
  <si>
    <t>REC#4524012</t>
  </si>
  <si>
    <t>REC#45240004</t>
  </si>
  <si>
    <t>REC#4524002</t>
  </si>
  <si>
    <t>REC#7036574</t>
  </si>
  <si>
    <t>REC#45240604</t>
  </si>
  <si>
    <t>REC#45240111</t>
  </si>
  <si>
    <t>REC#4524117</t>
  </si>
  <si>
    <t>REC#45244119</t>
  </si>
  <si>
    <t>REC#45245728</t>
  </si>
  <si>
    <t>REC#45245772</t>
  </si>
  <si>
    <t>REC#4524941</t>
  </si>
  <si>
    <t>REC#4524345</t>
  </si>
  <si>
    <t>REC#45241481</t>
  </si>
  <si>
    <t>REC#452434171</t>
  </si>
  <si>
    <t>REC#4524008</t>
  </si>
  <si>
    <t>12-001-2023</t>
  </si>
  <si>
    <t>REC#1455328</t>
  </si>
  <si>
    <t>REC#14510331</t>
  </si>
  <si>
    <t>REC#14575334</t>
  </si>
  <si>
    <t>REC#14575337</t>
  </si>
  <si>
    <t>REC#7032617</t>
  </si>
  <si>
    <t>REC#173439</t>
  </si>
  <si>
    <t>REC#17033442</t>
  </si>
  <si>
    <t>REC#1704445</t>
  </si>
  <si>
    <t>REC#1704448</t>
  </si>
  <si>
    <t>REC#1704451</t>
  </si>
  <si>
    <t>REC#452416458</t>
  </si>
  <si>
    <t>REC#4524101</t>
  </si>
  <si>
    <t>REC#7004180</t>
  </si>
  <si>
    <t>REC#12210220</t>
  </si>
  <si>
    <t>PROGRAMA DE APOYO</t>
  </si>
  <si>
    <t>TRANSF#,1366</t>
  </si>
  <si>
    <t>REC#4524795</t>
  </si>
  <si>
    <t>REC#4524396</t>
  </si>
  <si>
    <t>REC#7036752</t>
  </si>
  <si>
    <t>REC#121239</t>
  </si>
  <si>
    <t>REC#12149242</t>
  </si>
  <si>
    <t>REC#124120245</t>
  </si>
  <si>
    <t>REC#12210255</t>
  </si>
  <si>
    <t>REC#45241386</t>
  </si>
  <si>
    <t>REC#452409568</t>
  </si>
  <si>
    <t>REC#4524945</t>
  </si>
  <si>
    <t>REC#45241630</t>
  </si>
  <si>
    <t>REC#1100532</t>
  </si>
  <si>
    <t>REC#7036056</t>
  </si>
  <si>
    <t>REC#7061214</t>
  </si>
  <si>
    <t>REC#1346546</t>
  </si>
  <si>
    <t>REC#4524013</t>
  </si>
  <si>
    <t>REC#4524018</t>
  </si>
  <si>
    <t>REC#45240623</t>
  </si>
  <si>
    <t>REC#45240633</t>
  </si>
  <si>
    <t>REC#45244637</t>
  </si>
  <si>
    <t>REC#4524490</t>
  </si>
  <si>
    <t>REC#45240148</t>
  </si>
  <si>
    <t>REC#4524149</t>
  </si>
  <si>
    <t>REC#45243149</t>
  </si>
  <si>
    <t>REC#45241410</t>
  </si>
  <si>
    <t>REC#4524249</t>
  </si>
  <si>
    <t>REC#45241490</t>
  </si>
  <si>
    <t>REC#45241778</t>
  </si>
  <si>
    <t>REC#4524009</t>
  </si>
  <si>
    <t>REC#45240010</t>
  </si>
  <si>
    <t>REC#4524228</t>
  </si>
  <si>
    <t>REC#155510</t>
  </si>
  <si>
    <t>REC#70363993</t>
  </si>
  <si>
    <t>REC#8151248</t>
  </si>
  <si>
    <t>REC#8522051</t>
  </si>
  <si>
    <t>REC#4524195</t>
  </si>
  <si>
    <t>REC#4524692</t>
  </si>
  <si>
    <t>REC#45246497</t>
  </si>
  <si>
    <t xml:space="preserve"> </t>
  </si>
  <si>
    <t>REC#4524293</t>
  </si>
  <si>
    <t>REC#4524412</t>
  </si>
  <si>
    <t>REC#45246468</t>
  </si>
  <si>
    <t>REC#144423</t>
  </si>
  <si>
    <t>REC#14480426</t>
  </si>
  <si>
    <t>REC#14480429</t>
  </si>
  <si>
    <t>REC#1448432</t>
  </si>
  <si>
    <t>REC#7036618</t>
  </si>
  <si>
    <t xml:space="preserve">YOLANDA GARCIA </t>
  </si>
  <si>
    <t>TRANSF#1956</t>
  </si>
  <si>
    <t>VARIOS</t>
  </si>
  <si>
    <t>TRANSF#1978</t>
  </si>
  <si>
    <t>REC#45240007</t>
  </si>
  <si>
    <t>REC#45214708</t>
  </si>
  <si>
    <t>REC#4524261</t>
  </si>
  <si>
    <t xml:space="preserve">ANTONIA M, CONTRERA </t>
  </si>
  <si>
    <t>TRANSF#1070</t>
  </si>
  <si>
    <t>REC#1321994</t>
  </si>
  <si>
    <t>REC#1322997</t>
  </si>
  <si>
    <t>REC#13229100</t>
  </si>
  <si>
    <t>REC#140379</t>
  </si>
  <si>
    <t>REC#1408085</t>
  </si>
  <si>
    <t>REC#141391</t>
  </si>
  <si>
    <t>REC#452403554</t>
  </si>
  <si>
    <t>REC#45242058</t>
  </si>
  <si>
    <t>REC#45248484</t>
  </si>
  <si>
    <t>REC#70369509</t>
  </si>
  <si>
    <t>REC#45249045</t>
  </si>
  <si>
    <t>REC#45424171</t>
  </si>
  <si>
    <t>REC#11040190</t>
  </si>
  <si>
    <t>REC#1144221</t>
  </si>
  <si>
    <t>REC#70042617</t>
  </si>
  <si>
    <t>REC#45242019</t>
  </si>
  <si>
    <t>REC#4524319</t>
  </si>
  <si>
    <t>REC#45246408</t>
  </si>
  <si>
    <t>REC#4524210</t>
  </si>
  <si>
    <t>REC#14342508</t>
  </si>
  <si>
    <t>REC#703640</t>
  </si>
  <si>
    <t>TRANSF# 2317</t>
  </si>
  <si>
    <t>REC#45246322</t>
  </si>
  <si>
    <t>REC#94920195</t>
  </si>
  <si>
    <t>REC#9520198</t>
  </si>
  <si>
    <t>REC#95030201</t>
  </si>
  <si>
    <t>REC#951204</t>
  </si>
  <si>
    <t>REC#951230207</t>
  </si>
  <si>
    <t>REC#9522310</t>
  </si>
  <si>
    <t>REC#1016188</t>
  </si>
  <si>
    <t>REC#70360867</t>
  </si>
  <si>
    <t>REC#4524574</t>
  </si>
  <si>
    <t>REC#45240576</t>
  </si>
  <si>
    <t>REC#452402484</t>
  </si>
  <si>
    <t>REC#45242493</t>
  </si>
  <si>
    <t>REC#4524495</t>
  </si>
  <si>
    <t>REC#4524375</t>
  </si>
  <si>
    <t>REC#45243453</t>
  </si>
  <si>
    <t>REC#4524797</t>
  </si>
  <si>
    <t>REC#45243628</t>
  </si>
  <si>
    <t>REC#7036234</t>
  </si>
  <si>
    <t>REC#7036032</t>
  </si>
  <si>
    <t>REC#1745486</t>
  </si>
  <si>
    <t>REC#17474590</t>
  </si>
  <si>
    <t>NOTA/DEBITO</t>
  </si>
  <si>
    <t>TRANSF. S/N</t>
  </si>
  <si>
    <t>REC#101133</t>
  </si>
  <si>
    <t>REC#10148140</t>
  </si>
  <si>
    <t>REC#10180147</t>
  </si>
  <si>
    <t>REC#70366410</t>
  </si>
  <si>
    <t>REC#130223</t>
  </si>
  <si>
    <t>REC#4524612</t>
  </si>
  <si>
    <t>REC#4524624</t>
  </si>
  <si>
    <t>REC#4524634</t>
  </si>
  <si>
    <t>REC#4524269</t>
  </si>
  <si>
    <t xml:space="preserve">RA MON ARQUIMEDEZ ALMANZAR </t>
  </si>
  <si>
    <t>TRANSF#2695</t>
  </si>
  <si>
    <t>24--01-2023</t>
  </si>
  <si>
    <t xml:space="preserve">SILVIA LISSETTE ANGELES BAEZ </t>
  </si>
  <si>
    <t>TRANSF#2732</t>
  </si>
  <si>
    <t xml:space="preserve">KIARA MAGDALENA BURGOS </t>
  </si>
  <si>
    <t>TRANSF#2737</t>
  </si>
  <si>
    <t xml:space="preserve">ANTHURIANA DOMI NICANA </t>
  </si>
  <si>
    <t>TRANSF#1651</t>
  </si>
  <si>
    <t>TRANSF#1645</t>
  </si>
  <si>
    <t>TRANSF, #1642</t>
  </si>
  <si>
    <t xml:space="preserve">GRICELINE ALTAGRACIA VALDEZ </t>
  </si>
  <si>
    <t>TRANSF#,2722</t>
  </si>
  <si>
    <t xml:space="preserve">CESAR MANUEL FALCON </t>
  </si>
  <si>
    <t>TRANSF#, 2718</t>
  </si>
  <si>
    <t>REC#1126205</t>
  </si>
  <si>
    <t>REC#70369158</t>
  </si>
  <si>
    <t>REC#7004549</t>
  </si>
  <si>
    <t>REC#70049930</t>
  </si>
  <si>
    <t>REC#4524339</t>
  </si>
  <si>
    <t>REC#46524725</t>
  </si>
  <si>
    <t>REC#45240110</t>
  </si>
  <si>
    <t>REC#4524965</t>
  </si>
  <si>
    <t>REC#45240035</t>
  </si>
  <si>
    <t>REC#151272</t>
  </si>
  <si>
    <t>REC#15149275</t>
  </si>
  <si>
    <t>REC#7036802</t>
  </si>
  <si>
    <t>REC#70868196</t>
  </si>
  <si>
    <t>REC#7036818</t>
  </si>
  <si>
    <t>REC#7038258</t>
  </si>
  <si>
    <t>REC#7036803</t>
  </si>
  <si>
    <t>REC#7039091</t>
  </si>
  <si>
    <t>REC#1020222</t>
  </si>
  <si>
    <t>REC#1250171</t>
  </si>
  <si>
    <t>REC#120177</t>
  </si>
  <si>
    <t>REC#45240359</t>
  </si>
  <si>
    <t>REC#45244050</t>
  </si>
  <si>
    <t>REC#45244526</t>
  </si>
  <si>
    <t>REC#4524633</t>
  </si>
  <si>
    <t>REC#70360958</t>
  </si>
  <si>
    <t>REC#45245300</t>
  </si>
  <si>
    <t>REC#45240568</t>
  </si>
  <si>
    <t>REC#45240046</t>
  </si>
  <si>
    <t>REC#45240990</t>
  </si>
  <si>
    <t>REC#45240593</t>
  </si>
  <si>
    <t>REC#4524961</t>
  </si>
  <si>
    <t>REC#1017134</t>
  </si>
  <si>
    <t>REC#115148</t>
  </si>
  <si>
    <t>REC#7031108</t>
  </si>
  <si>
    <t xml:space="preserve">VARIOS </t>
  </si>
  <si>
    <t>TRANSF#,2557</t>
  </si>
  <si>
    <t xml:space="preserve"> VARIOS </t>
  </si>
  <si>
    <t>TRANSF#,2807</t>
  </si>
  <si>
    <t xml:space="preserve">SANTIAGO  V, REGALADO </t>
  </si>
  <si>
    <t>TRANSF#3154</t>
  </si>
  <si>
    <t>REC#45242131</t>
  </si>
  <si>
    <t>REC#4524877</t>
  </si>
  <si>
    <t>REC#4524789</t>
  </si>
  <si>
    <t>REC#4524985</t>
  </si>
  <si>
    <t>REC#4524830</t>
  </si>
  <si>
    <t>REC#112171</t>
  </si>
  <si>
    <t>REC#111074</t>
  </si>
  <si>
    <t>REC#8550421</t>
  </si>
  <si>
    <t>REC#853024</t>
  </si>
  <si>
    <t>REC#905494</t>
  </si>
  <si>
    <t>REC#452440831</t>
  </si>
  <si>
    <t>REC#4524962</t>
  </si>
  <si>
    <t>REC#45247980</t>
  </si>
  <si>
    <t>REC#45248010</t>
  </si>
  <si>
    <t xml:space="preserve">REGIONAL ESTE HGIGUEY </t>
  </si>
  <si>
    <t>TRANSF,#3490</t>
  </si>
  <si>
    <t>31-01-203</t>
  </si>
  <si>
    <t xml:space="preserve">VARIOS (YEISON MANUEL MARTINEZ) </t>
  </si>
  <si>
    <t>TRANSF#,3521</t>
  </si>
  <si>
    <t>REC#125658</t>
  </si>
  <si>
    <t>REC#1255661</t>
  </si>
  <si>
    <t>REC#125664</t>
  </si>
  <si>
    <t>REC#125667</t>
  </si>
  <si>
    <t>REC#1257670</t>
  </si>
  <si>
    <t>REC#45243101</t>
  </si>
  <si>
    <t>REC#4524332</t>
  </si>
  <si>
    <t>REC#45243341</t>
  </si>
  <si>
    <t>REC#4524809</t>
  </si>
  <si>
    <t>REC#152746</t>
  </si>
  <si>
    <t>REC#7036410</t>
  </si>
  <si>
    <t>REC#7032710</t>
  </si>
  <si>
    <t>REC#1734977</t>
  </si>
  <si>
    <t>REC#1736985</t>
  </si>
  <si>
    <t xml:space="preserve">COLECTOR DE IMPUESTOS INTERNOS </t>
  </si>
  <si>
    <t>CK#301495</t>
  </si>
  <si>
    <t>CK#301496</t>
  </si>
  <si>
    <t>CK#301497</t>
  </si>
  <si>
    <t>AJUSTE</t>
  </si>
  <si>
    <t>BANRESERVAS</t>
  </si>
  <si>
    <t>CARGOS BANCARIOS DE ENERO 2023</t>
  </si>
  <si>
    <r>
      <rPr>
        <b/>
        <sz val="14"/>
        <rFont val="Arial"/>
        <family val="2"/>
      </rPr>
      <t xml:space="preserve"> DEL  </t>
    </r>
    <r>
      <rPr>
        <b/>
        <u/>
        <sz val="14"/>
        <rFont val="Arial"/>
        <family val="2"/>
      </rPr>
      <t>01</t>
    </r>
    <r>
      <rPr>
        <b/>
        <sz val="14"/>
        <rFont val="Arial"/>
        <family val="2"/>
      </rPr>
      <t xml:space="preserve"> AL </t>
    </r>
    <r>
      <rPr>
        <b/>
        <u/>
        <sz val="14"/>
        <rFont val="Arial"/>
        <family val="2"/>
      </rPr>
      <t xml:space="preserve"> 31</t>
    </r>
    <r>
      <rPr>
        <b/>
        <sz val="14"/>
        <rFont val="Arial"/>
        <family val="2"/>
      </rPr>
      <t xml:space="preserve"> de ENERO DEL 2023</t>
    </r>
  </si>
  <si>
    <t>Cuenta Bancaria No: 010-240-018334-6  FONDO REPONIBLE INSTITUCIONAL</t>
  </si>
  <si>
    <r>
      <rPr>
        <b/>
        <sz val="14"/>
        <rFont val="Arial"/>
        <family val="2"/>
      </rPr>
      <t xml:space="preserve"> DEL </t>
    </r>
    <r>
      <rPr>
        <b/>
        <u/>
        <sz val="14"/>
        <rFont val="Arial"/>
        <family val="2"/>
      </rPr>
      <t>01</t>
    </r>
    <r>
      <rPr>
        <b/>
        <sz val="14"/>
        <rFont val="Arial"/>
        <family val="2"/>
      </rPr>
      <t xml:space="preserve">  AL </t>
    </r>
    <r>
      <rPr>
        <b/>
        <u/>
        <sz val="14"/>
        <rFont val="Arial"/>
        <family val="2"/>
      </rPr>
      <t xml:space="preserve"> 31</t>
    </r>
    <r>
      <rPr>
        <b/>
        <sz val="14"/>
        <rFont val="Arial"/>
        <family val="2"/>
      </rPr>
      <t xml:space="preserve"> de ENERO DEL 2023</t>
    </r>
  </si>
  <si>
    <t>Cuenta Bancaria No: 010-250160-2  PROGRAMA DE APOYO A LA PRODUCCION</t>
  </si>
  <si>
    <t>REC#703766</t>
  </si>
  <si>
    <t>PROMOCION AGRICOLA Y GANADERA</t>
  </si>
  <si>
    <t>REC#700680</t>
  </si>
  <si>
    <t>REC#703282</t>
  </si>
  <si>
    <t>REC#707089</t>
  </si>
  <si>
    <t>REF#452007</t>
  </si>
  <si>
    <t>REC#135204</t>
  </si>
  <si>
    <t>DEPOSITO</t>
  </si>
  <si>
    <t>REC#135207</t>
  </si>
  <si>
    <t>REC#135210</t>
  </si>
  <si>
    <t>REC#700228</t>
  </si>
  <si>
    <t>REC#700614</t>
  </si>
  <si>
    <t>REC#700543</t>
  </si>
  <si>
    <t>REC#703209</t>
  </si>
  <si>
    <t>REC#700633</t>
  </si>
  <si>
    <t>REC#700063</t>
  </si>
  <si>
    <t>TRAANSF. #105</t>
  </si>
  <si>
    <t>REC#700255</t>
  </si>
  <si>
    <t>REC#700308</t>
  </si>
  <si>
    <t>REC#160059</t>
  </si>
  <si>
    <t>TRTANSF.181</t>
  </si>
  <si>
    <t>VARIOS-NOMINA</t>
  </si>
  <si>
    <t>TRANSF. #185</t>
  </si>
  <si>
    <t>ALEXIA SANSUR QUIÑONES</t>
  </si>
  <si>
    <t>TRANSF. #189</t>
  </si>
  <si>
    <t>MERCEDES YOSELIN BATISTA FERNANDEZ</t>
  </si>
  <si>
    <t>CK#64033/34</t>
  </si>
  <si>
    <t>VARIOS- EVARISTO ANTONIO OLIVO BENZAN</t>
  </si>
  <si>
    <t>ck#64035</t>
  </si>
  <si>
    <t xml:space="preserve"> EVARISTO ANTONIO OLIVO BENZAN</t>
  </si>
  <si>
    <t>REC#703207</t>
  </si>
  <si>
    <t>TRAANSF. #186</t>
  </si>
  <si>
    <t>MELISSA  VIÑA BURGOS</t>
  </si>
  <si>
    <t>REC#700339</t>
  </si>
  <si>
    <t>REC#700824</t>
  </si>
  <si>
    <t>REC#700025</t>
  </si>
  <si>
    <t>REC#700489</t>
  </si>
  <si>
    <t>TRANSF. #276</t>
  </si>
  <si>
    <t>CORPORACION INTERNCIONAL DE NEGOCIOS NUÑEZ</t>
  </si>
  <si>
    <t>TRANSF. #266</t>
  </si>
  <si>
    <t>FERNANDO ANTONIO FERNANDEZ</t>
  </si>
  <si>
    <t>REC#703922</t>
  </si>
  <si>
    <t>TRANSF. #273</t>
  </si>
  <si>
    <t>VIRGEN DIAZ GIMENEZ</t>
  </si>
  <si>
    <t>TRANSF. #290</t>
  </si>
  <si>
    <t xml:space="preserve">DILO GROUP </t>
  </si>
  <si>
    <t>REC#703362</t>
  </si>
  <si>
    <t>REC#154425</t>
  </si>
  <si>
    <t>TRANSF. #318</t>
  </si>
  <si>
    <t>TRANSF. #315</t>
  </si>
  <si>
    <t>TRANSF. #331</t>
  </si>
  <si>
    <t>REC#703813</t>
  </si>
  <si>
    <t>TRANSF. #358</t>
  </si>
  <si>
    <t>YENIRSE TEJADA</t>
  </si>
  <si>
    <t>REC#452790</t>
  </si>
  <si>
    <t>REC#703931</t>
  </si>
  <si>
    <t>CK#64036</t>
  </si>
  <si>
    <t>YESENIA AMARILIS PEREZ</t>
  </si>
  <si>
    <t>TRANSF. #379</t>
  </si>
  <si>
    <t>HYLSA</t>
  </si>
  <si>
    <t>REC#700473</t>
  </si>
  <si>
    <t>REC#700168</t>
  </si>
  <si>
    <t>TRANSF. #390</t>
  </si>
  <si>
    <t>SENEYDA EULALIA ABREU</t>
  </si>
  <si>
    <t>TRANSF. #384</t>
  </si>
  <si>
    <t>Y G  ENTERTAIMENT  PROD</t>
  </si>
  <si>
    <t>REC#700841</t>
  </si>
  <si>
    <t>TRANSF. #361</t>
  </si>
  <si>
    <t>VAARIOS-NOMINA</t>
  </si>
  <si>
    <t>TRANSF. #398</t>
  </si>
  <si>
    <t>ALTIMA AUTO PAINT</t>
  </si>
  <si>
    <t>TRANSF. #395</t>
  </si>
  <si>
    <t xml:space="preserve">VIRGEN DIAZ GIMENEZ </t>
  </si>
  <si>
    <t>TRANSF. #410</t>
  </si>
  <si>
    <t>JUAN MANCEBO</t>
  </si>
  <si>
    <t>TRANSF. #426</t>
  </si>
  <si>
    <t>PA SWEETNES EVENTOS</t>
  </si>
  <si>
    <t>TRANSF. #3386</t>
  </si>
  <si>
    <t>DACO EXPRESO</t>
  </si>
  <si>
    <t>REC#703643</t>
  </si>
  <si>
    <t>REC#700291</t>
  </si>
  <si>
    <t>REC#700221</t>
  </si>
  <si>
    <t>REC#703991</t>
  </si>
  <si>
    <t>REC#703263</t>
  </si>
  <si>
    <t>REC#703630</t>
  </si>
  <si>
    <t>REC#703716</t>
  </si>
  <si>
    <t>REC#703208</t>
  </si>
  <si>
    <t>REC#703844</t>
  </si>
  <si>
    <t>TRANSF. #521</t>
  </si>
  <si>
    <t>NELSON  RAMON  CRUZ</t>
  </si>
  <si>
    <t>TRANSF. #512</t>
  </si>
  <si>
    <t>TRANSF. #526</t>
  </si>
  <si>
    <t xml:space="preserve">JAQUELINE ACEVEDO </t>
  </si>
  <si>
    <t>AGUSTIN PAULINO SANCHEZ</t>
  </si>
  <si>
    <t>REC#707514</t>
  </si>
  <si>
    <t>TRANSF. #525</t>
  </si>
  <si>
    <t>ELIZABET DE LA ALTAGRACIA RAMIREZ</t>
  </si>
  <si>
    <t>REC#707990</t>
  </si>
  <si>
    <t>CTA. #010-250160-2, APOYO A LA PRODUCCION</t>
  </si>
  <si>
    <t>REC#935122</t>
  </si>
  <si>
    <t>REC#703483</t>
  </si>
  <si>
    <t>REC#708403</t>
  </si>
  <si>
    <t>REC#131320</t>
  </si>
  <si>
    <t>DEPOSITO-PRODUCCION AGRICOLA</t>
  </si>
  <si>
    <t>TRANSF. #649</t>
  </si>
  <si>
    <t>VICTOR MIGUEL  LIRIANO  GORIS</t>
  </si>
  <si>
    <t>TRANSF. #647</t>
  </si>
  <si>
    <t>KATHERINE G. FELIPE OVALLES</t>
  </si>
  <si>
    <t>REC#700155</t>
  </si>
  <si>
    <t>REC#700402</t>
  </si>
  <si>
    <t>REC#703544</t>
  </si>
  <si>
    <t>REC#703549</t>
  </si>
  <si>
    <t>REC#703550</t>
  </si>
  <si>
    <t>REC#703353</t>
  </si>
  <si>
    <t>REC#703567</t>
  </si>
  <si>
    <t>REC#703602</t>
  </si>
  <si>
    <t>REC#703666</t>
  </si>
  <si>
    <t>REC#703667</t>
  </si>
  <si>
    <t>REC#703850</t>
  </si>
  <si>
    <t>REC#703996</t>
  </si>
  <si>
    <t>REC#703078</t>
  </si>
  <si>
    <t>REC#700147</t>
  </si>
  <si>
    <t>DEPOSITO-BANCO AGRICOLA</t>
  </si>
  <si>
    <t>TRANSF. #849</t>
  </si>
  <si>
    <t>VARIOS-PAGO A TECNICO ESTUDIO</t>
  </si>
  <si>
    <t>REC#703862</t>
  </si>
  <si>
    <t>TRANSF. #882</t>
  </si>
  <si>
    <t>VARIO NOMINA</t>
  </si>
  <si>
    <t>REC#703847</t>
  </si>
  <si>
    <t>TRANSF. #1019</t>
  </si>
  <si>
    <t>SANTIAGO V. REGALADO</t>
  </si>
  <si>
    <t>TRANSF. #918</t>
  </si>
  <si>
    <t>TRANSF. #919</t>
  </si>
  <si>
    <t>JUAN B. REYNOSO CANELA .</t>
  </si>
  <si>
    <t>TRANSF. #913</t>
  </si>
  <si>
    <t>MAARIA STEPHANIE ALMONTE ACOSTA</t>
  </si>
  <si>
    <t>TRANSF. #940</t>
  </si>
  <si>
    <t xml:space="preserve">DJ Y EQUIPOS </t>
  </si>
  <si>
    <t>TRANSF. #945</t>
  </si>
  <si>
    <t>TRANSF. #967</t>
  </si>
  <si>
    <t xml:space="preserve">YINET BELTARE DE LEON </t>
  </si>
  <si>
    <t>TRANSF. #867</t>
  </si>
  <si>
    <t>MARINO TAVARES NUÑEZ</t>
  </si>
  <si>
    <t>TRANSF. #1023</t>
  </si>
  <si>
    <t>TRANSF. #878</t>
  </si>
  <si>
    <t>RAFAEL  ANTONIO  ORTIZ QUEZADA</t>
  </si>
  <si>
    <t>TRANSF. #1062</t>
  </si>
  <si>
    <t xml:space="preserve">LUIS  MIGUEL </t>
  </si>
  <si>
    <t>TRANSF. #1057</t>
  </si>
  <si>
    <t>COMPU-OFFICE DOMINICANA</t>
  </si>
  <si>
    <t>TRANSF. #1087</t>
  </si>
  <si>
    <t>DMYR HIDRAUKIA  Y MERCANIZADOS</t>
  </si>
  <si>
    <t>REC#703267</t>
  </si>
  <si>
    <t>REC#703286</t>
  </si>
  <si>
    <t>TRANSF. #1186</t>
  </si>
  <si>
    <t>DAVID TOMAS  DIAZ S.</t>
  </si>
  <si>
    <t>TRANSF. #1195</t>
  </si>
  <si>
    <t>TRANSF. #1197</t>
  </si>
  <si>
    <t xml:space="preserve">FERRETERIA  LA MALLORQUINA </t>
  </si>
  <si>
    <t>TRANSF. #1192</t>
  </si>
  <si>
    <t>TORNOINOXI</t>
  </si>
  <si>
    <t>TRANSF. #1198</t>
  </si>
  <si>
    <t>TRANSF. #1207</t>
  </si>
  <si>
    <t>VICTOR RAMON  SANTANA</t>
  </si>
  <si>
    <t>TRANSF. #1248</t>
  </si>
  <si>
    <t>JOHENNY DISLA ROSARIO</t>
  </si>
  <si>
    <t>CK#64037/38</t>
  </si>
  <si>
    <t>VARIOS-EVARISTO ANTONIO  OLIVO BENZAN</t>
  </si>
  <si>
    <t>REC#922069</t>
  </si>
  <si>
    <t>DEPOSITO-PROSEMA</t>
  </si>
  <si>
    <t>TRANSF.#1170</t>
  </si>
  <si>
    <t>RALFIS JOSE GONZALES</t>
  </si>
  <si>
    <t>CK#64039</t>
  </si>
  <si>
    <t>LUZ MARIBEL  DE LOS SANTOS DE LOS SNTOS</t>
  </si>
  <si>
    <t>REC#707348</t>
  </si>
  <si>
    <t>REC#122223</t>
  </si>
  <si>
    <t>REC#700698</t>
  </si>
  <si>
    <t>CTA. # 010-250160-2, APOYO AL APRODUCCION</t>
  </si>
  <si>
    <t>REC#700670</t>
  </si>
  <si>
    <t>MA</t>
  </si>
  <si>
    <t>TRANSF, #1174</t>
  </si>
  <si>
    <t>GAMIST SERVICE COMPANY</t>
  </si>
  <si>
    <t>TRANSF. #1183</t>
  </si>
  <si>
    <t xml:space="preserve">CAOMA </t>
  </si>
  <si>
    <t>TRANSF. #1262</t>
  </si>
  <si>
    <t>ADA LUISA DESCHAMPS  A.</t>
  </si>
  <si>
    <t>TRANSF. #1353</t>
  </si>
  <si>
    <t>BETTY G</t>
  </si>
  <si>
    <t>TRANSF. #1166</t>
  </si>
  <si>
    <t>TRANSF. #1346</t>
  </si>
  <si>
    <t>ALBA NELIS ROSARIO GARCIA</t>
  </si>
  <si>
    <t>TRANSF. #1350</t>
  </si>
  <si>
    <t>ALEX ANTONIO LANTIGUA  REYES</t>
  </si>
  <si>
    <t>TRANSF. #1349</t>
  </si>
  <si>
    <t>JUAN MIGUEL REYES MARTINEZ</t>
  </si>
  <si>
    <t>TRANSF. #1354</t>
  </si>
  <si>
    <t>MINISTERIO DE AGRICULTURA</t>
  </si>
  <si>
    <t>TRANSF. #1373</t>
  </si>
  <si>
    <t>DIMAS JAQUEZ</t>
  </si>
  <si>
    <t>TRANSF, #1355</t>
  </si>
  <si>
    <t>REC#703089</t>
  </si>
  <si>
    <t>REC#703452</t>
  </si>
  <si>
    <t>REC#703714</t>
  </si>
  <si>
    <t>TRANSF. #1478</t>
  </si>
  <si>
    <t xml:space="preserve">ADBDIA BIJIN AGUEROP. </t>
  </si>
  <si>
    <t>TRANSF. #1543</t>
  </si>
  <si>
    <t>KENIA DE LOS ANGELES</t>
  </si>
  <si>
    <t>TRANSF. #1486</t>
  </si>
  <si>
    <t>DANIEL ENRIQUE A.</t>
  </si>
  <si>
    <t>TRANSF. #1512</t>
  </si>
  <si>
    <t>RAYSA  LISSETTE GARCIA</t>
  </si>
  <si>
    <t>TRANSF. #1570</t>
  </si>
  <si>
    <t>LUIS ALF. RESTITUYO</t>
  </si>
  <si>
    <t>REC#452447</t>
  </si>
  <si>
    <t>REC#703706</t>
  </si>
  <si>
    <t>TRANSF. #1575</t>
  </si>
  <si>
    <t>VARIOS- NOMINA</t>
  </si>
  <si>
    <t>TRANSF. #1616</t>
  </si>
  <si>
    <t xml:space="preserve">GERMAN M. RODRIGUEZ </t>
  </si>
  <si>
    <t>REC# 703262</t>
  </si>
  <si>
    <t>REC#700989</t>
  </si>
  <si>
    <t>REC#700820</t>
  </si>
  <si>
    <t>REC#122231</t>
  </si>
  <si>
    <t>TRANSF. #1768</t>
  </si>
  <si>
    <t xml:space="preserve">DARIO ARCIDE VARGAS  MENA </t>
  </si>
  <si>
    <t>TRANSF. #1776</t>
  </si>
  <si>
    <t>SANTO DOMINGO  MOTORS COMPANY</t>
  </si>
  <si>
    <t>TRANSF. #1774</t>
  </si>
  <si>
    <t>VICTOR HUGO HERNANDEZ DIAZ</t>
  </si>
  <si>
    <t>REC#703429</t>
  </si>
  <si>
    <t>REC#703430</t>
  </si>
  <si>
    <t>TRANSF. #1901</t>
  </si>
  <si>
    <t xml:space="preserve">ELIZABET MENAM. </t>
  </si>
  <si>
    <t>TRANSF. #1895</t>
  </si>
  <si>
    <t xml:space="preserve">JUANA MARGARITA  LIRIANO </t>
  </si>
  <si>
    <t>TRANSF. #1894</t>
  </si>
  <si>
    <t>ATLETICO  VEGA REAL</t>
  </si>
  <si>
    <t>REC#703495</t>
  </si>
  <si>
    <t>REC#703805</t>
  </si>
  <si>
    <t>REC#703177</t>
  </si>
  <si>
    <t>REC#700701</t>
  </si>
  <si>
    <t>REC#143168</t>
  </si>
  <si>
    <t>TRANSF. #2112</t>
  </si>
  <si>
    <t>JUANA Y</t>
  </si>
  <si>
    <t>TRANSF. #2119</t>
  </si>
  <si>
    <t xml:space="preserve">DACO EXPRESO </t>
  </si>
  <si>
    <t>TRANSF. #2102</t>
  </si>
  <si>
    <t>REC#70691</t>
  </si>
  <si>
    <t>REC#700919</t>
  </si>
  <si>
    <t>REC#700716</t>
  </si>
  <si>
    <t>REC#700465</t>
  </si>
  <si>
    <t>TRANSF. #2207</t>
  </si>
  <si>
    <t>CDN-TV</t>
  </si>
  <si>
    <t>TRANSF. #2294</t>
  </si>
  <si>
    <t>JUAN CABRERA</t>
  </si>
  <si>
    <t>REC#700908</t>
  </si>
  <si>
    <t>REC#703113</t>
  </si>
  <si>
    <t>REC#703299</t>
  </si>
  <si>
    <t>REC#708211</t>
  </si>
  <si>
    <t>REC#708997</t>
  </si>
  <si>
    <t>REC#703747</t>
  </si>
  <si>
    <t>REC#934079</t>
  </si>
  <si>
    <t>REC#452327</t>
  </si>
  <si>
    <t>REC#703041</t>
  </si>
  <si>
    <t>REC#707390</t>
  </si>
  <si>
    <t>REC#703928</t>
  </si>
  <si>
    <t>REC#700878</t>
  </si>
  <si>
    <t>TRANSF. #2582</t>
  </si>
  <si>
    <t>MARCOS POLO  FRIAS ROJAS</t>
  </si>
  <si>
    <t>TRANSF. #2590</t>
  </si>
  <si>
    <t>ARALIS DE LA CRUZ  RODRIGUEZ</t>
  </si>
  <si>
    <t>REC#700301</t>
  </si>
  <si>
    <t>TRANSF. #2662</t>
  </si>
  <si>
    <t>DECORACIONES TACTUK, SRL</t>
  </si>
  <si>
    <t>TRANSF. #2647</t>
  </si>
  <si>
    <t>ANDRES NUÑEZ MARIA</t>
  </si>
  <si>
    <t>TRANSF. #2646</t>
  </si>
  <si>
    <t>MERENCIA ORTIZ GONZALEZ</t>
  </si>
  <si>
    <t>TRANSF. #2682</t>
  </si>
  <si>
    <t>DISTOSA, SRL</t>
  </si>
  <si>
    <t>TRANSF. #1673</t>
  </si>
  <si>
    <t xml:space="preserve"> SANTIAGO VESALIO REGALADO </t>
  </si>
  <si>
    <t>TRANSF. #2652</t>
  </si>
  <si>
    <t>RAUL DE LA CRUZ  GIL</t>
  </si>
  <si>
    <t>TRANSF. #2727</t>
  </si>
  <si>
    <t>ANA LUCIA MENDEZ SANCHEZ</t>
  </si>
  <si>
    <t>REC#707260</t>
  </si>
  <si>
    <t>REC#703051</t>
  </si>
  <si>
    <t>REC#703231</t>
  </si>
  <si>
    <t>REC#703907</t>
  </si>
  <si>
    <t>TRANSF. #2694</t>
  </si>
  <si>
    <t>REC#703720</t>
  </si>
  <si>
    <t>REC#703977</t>
  </si>
  <si>
    <t>REC#703585</t>
  </si>
  <si>
    <t>REC#703105</t>
  </si>
  <si>
    <t>REC#703367</t>
  </si>
  <si>
    <t>TRANSF. #3000</t>
  </si>
  <si>
    <t>DANYFER  MOTA CONTRERAS</t>
  </si>
  <si>
    <t>TRANSF. #3007</t>
  </si>
  <si>
    <t xml:space="preserve">JESUS MIGUEL COLON </t>
  </si>
  <si>
    <t>TRANSF. #3057</t>
  </si>
  <si>
    <t>PERLA MASSIEL CABRAL DUME</t>
  </si>
  <si>
    <t>REC#452050</t>
  </si>
  <si>
    <t>REC#700599</t>
  </si>
  <si>
    <t>TRANSF. #3099</t>
  </si>
  <si>
    <t xml:space="preserve">MARIA MAGDALENA C. </t>
  </si>
  <si>
    <t>TRANSF. #3123</t>
  </si>
  <si>
    <t>TRANSF. #3138</t>
  </si>
  <si>
    <t>JOSE RAFAEL PEÑA VALDEZ</t>
  </si>
  <si>
    <t>REC#120315</t>
  </si>
  <si>
    <t>TRANSF. #3180</t>
  </si>
  <si>
    <t>YENERIS MARGARITA MORA</t>
  </si>
  <si>
    <t>TRANSF. #3184</t>
  </si>
  <si>
    <t>MARIO SE LOS SANTOS</t>
  </si>
  <si>
    <t>TRANSF. #3246</t>
  </si>
  <si>
    <t>SANTO DOMINGO MOTORS</t>
  </si>
  <si>
    <t>REC#163148</t>
  </si>
  <si>
    <t>CTA. #010-250160-2,  APOYO A LA PRODUCCION</t>
  </si>
  <si>
    <t>TRANSF. #3248</t>
  </si>
  <si>
    <t xml:space="preserve">TANYA MATILDE  JOSEFINA </t>
  </si>
  <si>
    <t>TRANSF. #3244</t>
  </si>
  <si>
    <t>TRANSF. #3149</t>
  </si>
  <si>
    <t>ROBERTO SEGURA RODRIGUEZ</t>
  </si>
  <si>
    <t>TRANSF. #3120</t>
  </si>
  <si>
    <t>JUAN  R. ROMEY</t>
  </si>
  <si>
    <t>REC#815011</t>
  </si>
  <si>
    <t>TRANSF. #3326</t>
  </si>
  <si>
    <t>OFFITEK</t>
  </si>
  <si>
    <t>TRANSF. #3365</t>
  </si>
  <si>
    <t xml:space="preserve">BIANCA GARCIA  GOMEZ </t>
  </si>
  <si>
    <t>TRANSF. #3147</t>
  </si>
  <si>
    <t xml:space="preserve">AUGUSTO ANTONIO NUÑEZ </t>
  </si>
  <si>
    <t>REC#703118</t>
  </si>
  <si>
    <t>PROMOCION AGRICOLA  Y GANADERA</t>
  </si>
  <si>
    <t>REC#703639</t>
  </si>
  <si>
    <t>REC#700827</t>
  </si>
  <si>
    <t>REC#700320</t>
  </si>
  <si>
    <t>TRANSF. #3379</t>
  </si>
  <si>
    <t>TRANSF. #3391</t>
  </si>
  <si>
    <t xml:space="preserve">ENCUENTRO DE GENERACION </t>
  </si>
  <si>
    <t>ROBERTO RODRIGUEZ SEGURA</t>
  </si>
  <si>
    <t>TRANSF. #3403</t>
  </si>
  <si>
    <t>ALBA VANESSA SAMBOY</t>
  </si>
  <si>
    <t>REC#703181</t>
  </si>
  <si>
    <t>TRANSF. #3262</t>
  </si>
  <si>
    <t>JOSE ARIEL ESPAILLAT</t>
  </si>
  <si>
    <t>TRANSF. #3406</t>
  </si>
  <si>
    <t>ROSA  A, DIAZ SANCHEZ</t>
  </si>
  <si>
    <t>TRANSF. #3408</t>
  </si>
  <si>
    <t>OMAR ANTONIO SANTO  PEGUERO</t>
  </si>
  <si>
    <t>TRANSF. #3410</t>
  </si>
  <si>
    <t xml:space="preserve">HECTOR BIENVENIDO RAMIREZ </t>
  </si>
  <si>
    <t>CK#64040</t>
  </si>
  <si>
    <t>PATRONATO NACINAL DE GANADERIA</t>
  </si>
  <si>
    <t>CK#64041/47</t>
  </si>
  <si>
    <t>VARIOS-ALCIRANE CANME</t>
  </si>
  <si>
    <t>REC#122723</t>
  </si>
  <si>
    <t>DEPOSITO-DEFRUT</t>
  </si>
  <si>
    <t>TRANSF. #3580</t>
  </si>
  <si>
    <t>DIMAS J. JAQUEZ</t>
  </si>
  <si>
    <t>REC#700938</t>
  </si>
  <si>
    <t>REINT.CK#63824</t>
  </si>
  <si>
    <t>REINT.CK#64000</t>
  </si>
  <si>
    <t>EVARISTO ANTONIO OLIVO B.</t>
  </si>
  <si>
    <t>REINT.CK#64003</t>
  </si>
  <si>
    <t>REINT.CK#64036</t>
  </si>
  <si>
    <t xml:space="preserve">BANRESERVAS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</si>
</sst>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8" x14ac:knownFonts="1"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4"/>
      <name val="Calibri Light"/>
      <family val="2"/>
      <scheme val="maj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22"/>
      <name val="Algerian"/>
      <family val="5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21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9">
    <xf numFmtId="0" fontId="0" fillId="0" borderId="0">
      <alignment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4" fontId="12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StyleXfs>
  <cellXfs count="71">
    <xf numFmtId="0" fontId="0" fillId="0" borderId="0" xfId="0" applyAlignment="1">
      <alignment vertical="center"/>
    </xf>
    <xf numFmtId="0" fontId="11" fillId="3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14" fontId="3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14" fontId="7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164" fontId="2" fillId="0" borderId="0" xfId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10" fillId="3" borderId="6" xfId="0" applyFont="1" applyFill="1" applyBorder="1" applyAlignment="1">
      <alignment vertical="center" wrapText="1"/>
    </xf>
    <xf numFmtId="4" fontId="9" fillId="3" borderId="7" xfId="0" applyNumberFormat="1" applyFont="1" applyFill="1" applyBorder="1" applyAlignment="1">
      <alignment horizontal="right" vertical="center"/>
    </xf>
    <xf numFmtId="14" fontId="4" fillId="3" borderId="8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4" fontId="2" fillId="0" borderId="13" xfId="2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64" fontId="2" fillId="0" borderId="13" xfId="2" applyFont="1" applyFill="1" applyBorder="1" applyAlignment="1">
      <alignment horizontal="center" vertical="center"/>
    </xf>
    <xf numFmtId="164" fontId="1" fillId="0" borderId="13" xfId="1" applyFont="1" applyFill="1" applyBorder="1" applyAlignment="1">
      <alignment vertical="center"/>
    </xf>
    <xf numFmtId="4" fontId="1" fillId="0" borderId="14" xfId="0" applyNumberFormat="1" applyFont="1" applyBorder="1" applyAlignment="1">
      <alignment horizontal="right"/>
    </xf>
    <xf numFmtId="4" fontId="1" fillId="4" borderId="14" xfId="0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1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164" fontId="2" fillId="0" borderId="0" xfId="3" applyFont="1" applyFill="1" applyBorder="1" applyAlignment="1">
      <alignment vertical="center" wrapText="1"/>
    </xf>
    <xf numFmtId="14" fontId="2" fillId="0" borderId="13" xfId="4" applyNumberFormat="1" applyFont="1" applyFill="1" applyBorder="1" applyAlignment="1">
      <alignment horizontal="center" vertical="center"/>
    </xf>
    <xf numFmtId="164" fontId="2" fillId="0" borderId="13" xfId="4" applyFont="1" applyFill="1" applyBorder="1" applyAlignment="1">
      <alignment horizontal="center" vertical="center"/>
    </xf>
    <xf numFmtId="164" fontId="1" fillId="0" borderId="13" xfId="3" applyFont="1" applyFill="1" applyBorder="1" applyAlignment="1">
      <alignment vertical="center"/>
    </xf>
    <xf numFmtId="164" fontId="2" fillId="0" borderId="13" xfId="4" applyFont="1" applyFill="1" applyBorder="1" applyAlignment="1">
      <alignment horizontal="center" vertical="center" wrapText="1"/>
    </xf>
    <xf numFmtId="164" fontId="2" fillId="0" borderId="14" xfId="4" applyFont="1" applyFill="1" applyBorder="1" applyAlignment="1">
      <alignment horizontal="center" vertical="center" wrapText="1"/>
    </xf>
    <xf numFmtId="164" fontId="2" fillId="0" borderId="14" xfId="4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4" fontId="2" fillId="0" borderId="0" xfId="5" applyFont="1" applyFill="1" applyBorder="1" applyAlignment="1">
      <alignment vertical="center" wrapText="1"/>
    </xf>
    <xf numFmtId="14" fontId="2" fillId="0" borderId="14" xfId="6" applyNumberFormat="1" applyFont="1" applyBorder="1" applyAlignment="1">
      <alignment horizontal="center" vertical="center" wrapText="1"/>
    </xf>
    <xf numFmtId="0" fontId="2" fillId="0" borderId="14" xfId="6" applyFont="1" applyBorder="1" applyAlignment="1">
      <alignment horizontal="center" vertical="center" wrapText="1"/>
    </xf>
    <xf numFmtId="4" fontId="2" fillId="0" borderId="14" xfId="6" applyNumberFormat="1" applyFont="1" applyBorder="1" applyAlignment="1">
      <alignment horizontal="center" vertical="center" wrapText="1"/>
    </xf>
    <xf numFmtId="164" fontId="2" fillId="0" borderId="14" xfId="5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14" fontId="4" fillId="3" borderId="16" xfId="0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164" fontId="2" fillId="0" borderId="13" xfId="7" applyFont="1" applyFill="1" applyBorder="1" applyAlignment="1">
      <alignment vertical="center"/>
    </xf>
    <xf numFmtId="164" fontId="1" fillId="0" borderId="13" xfId="7" applyFont="1" applyFill="1" applyBorder="1" applyAlignment="1">
      <alignment vertical="center"/>
    </xf>
    <xf numFmtId="4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 vertical="center" wrapText="1"/>
    </xf>
    <xf numFmtId="0" fontId="3" fillId="0" borderId="13" xfId="0" applyFont="1" applyBorder="1" applyAlignment="1"/>
    <xf numFmtId="164" fontId="2" fillId="0" borderId="13" xfId="7" applyFont="1" applyFill="1" applyBorder="1" applyAlignment="1">
      <alignment horizontal="center" vertical="center" wrapText="1"/>
    </xf>
    <xf numFmtId="49" fontId="3" fillId="0" borderId="13" xfId="8" applyNumberFormat="1" applyFont="1" applyFill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164" fontId="2" fillId="0" borderId="13" xfId="7" applyFont="1" applyFill="1" applyBorder="1" applyAlignment="1">
      <alignment horizontal="right" vertical="center"/>
    </xf>
    <xf numFmtId="164" fontId="2" fillId="0" borderId="13" xfId="7" applyFont="1" applyFill="1" applyBorder="1" applyAlignment="1">
      <alignment horizontal="center" vertical="center"/>
    </xf>
    <xf numFmtId="49" fontId="3" fillId="0" borderId="13" xfId="8" applyNumberFormat="1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4" fontId="1" fillId="4" borderId="13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866775</xdr:colOff>
      <xdr:row>0</xdr:row>
      <xdr:rowOff>104775</xdr:rowOff>
    </xdr:from>
    <xdr:ext cx="2809875" cy="933450"/>
    <xdr:pic>
      <xdr:nvPicPr>
        <xdr:cNvPr id="2" name="Imagen 1" descr="logo firma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3450" y="104775"/>
          <a:ext cx="2809875" cy="9334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866775</xdr:colOff>
      <xdr:row>0</xdr:row>
      <xdr:rowOff>104775</xdr:rowOff>
    </xdr:from>
    <xdr:ext cx="2809875" cy="933450"/>
    <xdr:pic>
      <xdr:nvPicPr>
        <xdr:cNvPr id="2" name="Imagen 1" descr="logo firma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3450" y="104775"/>
          <a:ext cx="2809875" cy="9334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866775</xdr:colOff>
      <xdr:row>0</xdr:row>
      <xdr:rowOff>104775</xdr:rowOff>
    </xdr:from>
    <xdr:ext cx="2809875" cy="933450"/>
    <xdr:pic>
      <xdr:nvPicPr>
        <xdr:cNvPr id="2" name="Imagen 1" descr="logo firma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3450" y="104775"/>
          <a:ext cx="2809875" cy="9334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874258</xdr:colOff>
      <xdr:row>0</xdr:row>
      <xdr:rowOff>102054</xdr:rowOff>
    </xdr:from>
    <xdr:to>
      <xdr:col>4</xdr:col>
      <xdr:colOff>467745</xdr:colOff>
      <xdr:row>4</xdr:row>
      <xdr:rowOff>47625</xdr:rowOff>
    </xdr:to>
    <xdr:pic>
      <xdr:nvPicPr>
        <xdr:cNvPr id="2" name="Imagen 1" descr="logo firma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52975" y="104775"/>
          <a:ext cx="280987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7D2E1-7731-4E9B-B5DC-ED10C1BB7EF2}">
  <dimension ref="A1:K48"/>
  <sheetViews>
    <sheetView topLeftCell="A4" zoomScale="80" zoomScaleNormal="80" zoomScaleSheetLayoutView="70" workbookViewId="0">
      <selection activeCell="D17" sqref="D17"/>
    </sheetView>
  </sheetViews>
  <sheetFormatPr baseColWidth="10" defaultColWidth="9.140625" defaultRowHeight="15" customHeight="1" x14ac:dyDescent="0.2"/>
  <cols>
    <col min="1" max="1" width="8.140625" style="28" customWidth="1"/>
    <col min="2" max="2" width="20.85546875" style="29" customWidth="1"/>
    <col min="3" max="3" width="29.140625" style="35" customWidth="1"/>
    <col min="4" max="4" width="48.28515625" style="28" customWidth="1"/>
    <col min="5" max="5" width="23" style="28" customWidth="1"/>
    <col min="6" max="6" width="20.7109375" style="28" customWidth="1"/>
    <col min="7" max="7" width="26.7109375" style="28" customWidth="1"/>
    <col min="8" max="8" width="9.140625" style="2"/>
    <col min="9" max="9" width="22.140625" style="2" customWidth="1"/>
    <col min="10" max="10" width="9.140625" style="2"/>
    <col min="11" max="11" width="21.42578125" style="2" customWidth="1"/>
    <col min="12" max="16384" width="9.140625" style="28"/>
  </cols>
  <sheetData>
    <row r="1" spans="1:11" s="2" customFormat="1" ht="18" x14ac:dyDescent="0.2">
      <c r="B1" s="3"/>
      <c r="C1" s="4"/>
      <c r="D1" s="5"/>
      <c r="E1" s="5"/>
    </row>
    <row r="2" spans="1:11" s="2" customFormat="1" x14ac:dyDescent="0.2">
      <c r="B2" s="3"/>
      <c r="C2" s="6"/>
    </row>
    <row r="3" spans="1:11" s="2" customFormat="1" ht="22.5" customHeight="1" x14ac:dyDescent="0.2">
      <c r="B3" s="3"/>
      <c r="C3" s="6"/>
    </row>
    <row r="4" spans="1:11" s="2" customFormat="1" ht="22.5" customHeight="1" x14ac:dyDescent="0.2">
      <c r="B4" s="3"/>
      <c r="C4" s="6"/>
    </row>
    <row r="5" spans="1:11" s="2" customFormat="1" ht="30" x14ac:dyDescent="0.2">
      <c r="A5" s="8" t="s">
        <v>0</v>
      </c>
      <c r="B5" s="8"/>
      <c r="C5" s="8"/>
      <c r="D5" s="8"/>
      <c r="E5" s="8"/>
      <c r="F5" s="8"/>
      <c r="G5" s="8"/>
    </row>
    <row r="6" spans="1:11" s="2" customFormat="1" ht="20.25" x14ac:dyDescent="0.2">
      <c r="A6" s="7" t="s">
        <v>1</v>
      </c>
      <c r="B6" s="7"/>
      <c r="C6" s="7"/>
      <c r="D6" s="7"/>
      <c r="E6" s="7"/>
      <c r="F6" s="7"/>
      <c r="G6" s="7"/>
    </row>
    <row r="7" spans="1:11" s="2" customFormat="1" ht="18" x14ac:dyDescent="0.2">
      <c r="A7" s="7"/>
      <c r="B7" s="8"/>
      <c r="C7" s="4"/>
      <c r="D7" s="5"/>
      <c r="E7" s="9"/>
      <c r="F7" s="7"/>
      <c r="G7" s="7"/>
    </row>
    <row r="8" spans="1:11" s="2" customFormat="1" ht="18" x14ac:dyDescent="0.2">
      <c r="A8" s="6" t="s">
        <v>2</v>
      </c>
      <c r="B8" s="6"/>
      <c r="C8" s="6"/>
      <c r="D8" s="6"/>
      <c r="E8" s="6"/>
      <c r="F8" s="6"/>
      <c r="G8" s="6"/>
    </row>
    <row r="9" spans="1:11" s="2" customFormat="1" ht="19.5" customHeight="1" thickBot="1" x14ac:dyDescent="0.25">
      <c r="B9" s="3"/>
      <c r="C9" s="6"/>
      <c r="I9" s="10"/>
    </row>
    <row r="10" spans="1:11" s="11" customFormat="1" ht="36.75" customHeight="1" thickBot="1" x14ac:dyDescent="0.25">
      <c r="A10" s="5"/>
      <c r="B10" s="4" t="s">
        <v>3</v>
      </c>
      <c r="C10" s="3"/>
      <c r="D10" s="3"/>
      <c r="E10" s="3"/>
      <c r="F10" s="3"/>
      <c r="G10" s="2"/>
      <c r="H10" s="12"/>
      <c r="I10" s="10"/>
      <c r="J10" s="12"/>
      <c r="K10" s="12"/>
    </row>
    <row r="11" spans="1:11" s="11" customFormat="1" ht="37.5" customHeight="1" thickBot="1" x14ac:dyDescent="0.25">
      <c r="A11" s="5"/>
      <c r="B11" s="1"/>
      <c r="C11" s="1"/>
      <c r="D11" s="13"/>
      <c r="E11" s="1" t="s">
        <v>4</v>
      </c>
      <c r="F11" s="1"/>
      <c r="G11" s="14">
        <v>3782760.43</v>
      </c>
      <c r="H11" s="12"/>
      <c r="I11" s="10"/>
      <c r="J11" s="12"/>
      <c r="K11" s="12"/>
    </row>
    <row r="12" spans="1:11" s="11" customFormat="1" ht="45.75" customHeight="1" thickBot="1" x14ac:dyDescent="0.25">
      <c r="A12" s="5"/>
      <c r="B12" s="15" t="s">
        <v>5</v>
      </c>
      <c r="C12" s="16" t="s">
        <v>6</v>
      </c>
      <c r="D12" s="17" t="s">
        <v>7</v>
      </c>
      <c r="E12" s="18" t="s">
        <v>8</v>
      </c>
      <c r="F12" s="16" t="s">
        <v>9</v>
      </c>
      <c r="G12" s="19" t="s">
        <v>10</v>
      </c>
      <c r="H12" s="12"/>
      <c r="I12" s="10"/>
      <c r="J12" s="12"/>
      <c r="K12" s="12"/>
    </row>
    <row r="13" spans="1:11" s="12" customFormat="1" ht="32.25" customHeight="1" x14ac:dyDescent="0.25">
      <c r="A13" s="20"/>
      <c r="B13" s="21">
        <v>44953</v>
      </c>
      <c r="C13" s="22" t="s">
        <v>11</v>
      </c>
      <c r="D13" s="23" t="s">
        <v>12</v>
      </c>
      <c r="E13" s="24">
        <v>551449.5</v>
      </c>
      <c r="F13" s="25"/>
      <c r="G13" s="26">
        <f>+G11+E13</f>
        <v>4334209.93</v>
      </c>
      <c r="I13" s="10"/>
    </row>
    <row r="14" spans="1:11" s="12" customFormat="1" ht="32.25" customHeight="1" x14ac:dyDescent="0.25">
      <c r="A14" s="20"/>
      <c r="B14" s="21">
        <v>44932</v>
      </c>
      <c r="C14" s="22" t="s">
        <v>13</v>
      </c>
      <c r="D14" s="23" t="s">
        <v>14</v>
      </c>
      <c r="E14" s="24"/>
      <c r="F14" s="25">
        <v>75000</v>
      </c>
      <c r="G14" s="26">
        <f>+G13-F14</f>
        <v>4259209.93</v>
      </c>
      <c r="I14" s="10"/>
    </row>
    <row r="15" spans="1:11" s="12" customFormat="1" ht="32.25" customHeight="1" x14ac:dyDescent="0.25">
      <c r="A15" s="20"/>
      <c r="B15" s="21">
        <v>44932</v>
      </c>
      <c r="C15" s="22" t="s">
        <v>15</v>
      </c>
      <c r="D15" s="23" t="s">
        <v>14</v>
      </c>
      <c r="E15" s="24"/>
      <c r="F15" s="25">
        <v>18750</v>
      </c>
      <c r="G15" s="26">
        <f>+G14-F15</f>
        <v>4240459.93</v>
      </c>
      <c r="I15" s="10"/>
    </row>
    <row r="16" spans="1:11" s="12" customFormat="1" ht="32.25" customHeight="1" x14ac:dyDescent="0.25">
      <c r="A16" s="20"/>
      <c r="B16" s="21">
        <v>44951</v>
      </c>
      <c r="C16" s="22" t="s">
        <v>16</v>
      </c>
      <c r="D16" s="23" t="s">
        <v>14</v>
      </c>
      <c r="E16" s="24"/>
      <c r="F16" s="25">
        <v>75000</v>
      </c>
      <c r="G16" s="26">
        <f>+G15-F16</f>
        <v>4165459.9299999997</v>
      </c>
      <c r="I16" s="10"/>
    </row>
    <row r="17" spans="1:9" s="12" customFormat="1" ht="32.25" customHeight="1" x14ac:dyDescent="0.25">
      <c r="A17" s="20"/>
      <c r="B17" s="21">
        <v>44952</v>
      </c>
      <c r="C17" s="22" t="s">
        <v>17</v>
      </c>
      <c r="D17" s="23" t="s">
        <v>18</v>
      </c>
      <c r="E17" s="24"/>
      <c r="F17" s="25">
        <v>1500000</v>
      </c>
      <c r="G17" s="26">
        <f>+G16-F17</f>
        <v>2665459.9299999997</v>
      </c>
      <c r="I17" s="10"/>
    </row>
    <row r="18" spans="1:9" s="12" customFormat="1" ht="32.25" customHeight="1" x14ac:dyDescent="0.25">
      <c r="A18" s="20"/>
      <c r="B18" s="21">
        <v>44957</v>
      </c>
      <c r="C18" s="22"/>
      <c r="D18" s="23" t="s">
        <v>19</v>
      </c>
      <c r="E18" s="24"/>
      <c r="F18" s="25">
        <v>3078.13</v>
      </c>
      <c r="G18" s="27">
        <f>+G17-F18</f>
        <v>2662381.7999999998</v>
      </c>
      <c r="I18" s="10"/>
    </row>
    <row r="19" spans="1:9" s="2" customFormat="1" x14ac:dyDescent="0.2">
      <c r="A19" s="28"/>
      <c r="B19" s="29"/>
      <c r="C19" s="30"/>
      <c r="D19" s="31"/>
      <c r="E19" s="32"/>
      <c r="F19" s="32"/>
      <c r="G19" s="31"/>
    </row>
    <row r="20" spans="1:9" s="2" customFormat="1" x14ac:dyDescent="0.2">
      <c r="A20" s="28"/>
      <c r="B20" s="29"/>
      <c r="C20" s="30"/>
      <c r="D20" s="31"/>
      <c r="E20" s="31"/>
      <c r="F20" s="31"/>
      <c r="G20" s="31"/>
    </row>
    <row r="21" spans="1:9" s="2" customFormat="1" x14ac:dyDescent="0.2">
      <c r="A21" s="28"/>
      <c r="B21" s="29"/>
      <c r="C21" s="30"/>
      <c r="D21" s="33" t="s">
        <v>20</v>
      </c>
      <c r="E21" s="33"/>
      <c r="F21" s="31"/>
      <c r="G21" s="31"/>
    </row>
    <row r="22" spans="1:9" s="2" customFormat="1" ht="15.75" x14ac:dyDescent="0.2">
      <c r="A22" s="28"/>
      <c r="B22" s="29"/>
      <c r="C22" s="30"/>
      <c r="D22" s="34" t="s">
        <v>21</v>
      </c>
      <c r="E22" s="31"/>
      <c r="F22" s="31"/>
      <c r="G22" s="31"/>
    </row>
    <row r="23" spans="1:9" s="2" customFormat="1" x14ac:dyDescent="0.2">
      <c r="A23" s="28"/>
      <c r="B23" s="29"/>
      <c r="C23" s="30"/>
      <c r="D23" s="31"/>
      <c r="E23" s="31"/>
      <c r="F23" s="31"/>
      <c r="G23" s="31"/>
    </row>
    <row r="24" spans="1:9" s="2" customFormat="1" x14ac:dyDescent="0.2">
      <c r="A24" s="28"/>
      <c r="B24" s="29"/>
      <c r="C24" s="30"/>
      <c r="D24" s="31"/>
      <c r="E24" s="31"/>
      <c r="F24" s="31"/>
      <c r="G24" s="31"/>
    </row>
    <row r="25" spans="1:9" s="2" customFormat="1" x14ac:dyDescent="0.2">
      <c r="A25" s="28"/>
      <c r="B25" s="29"/>
      <c r="C25" s="30"/>
      <c r="D25" s="31"/>
      <c r="E25" s="31"/>
      <c r="F25" s="31"/>
      <c r="G25" s="31"/>
    </row>
    <row r="26" spans="1:9" s="2" customFormat="1" x14ac:dyDescent="0.2">
      <c r="A26" s="28"/>
      <c r="B26" s="29"/>
      <c r="C26" s="30"/>
      <c r="D26" s="31"/>
      <c r="E26" s="31"/>
      <c r="F26" s="31"/>
      <c r="G26" s="31"/>
    </row>
    <row r="27" spans="1:9" s="2" customFormat="1" x14ac:dyDescent="0.2">
      <c r="A27" s="28"/>
      <c r="B27" s="29"/>
      <c r="C27" s="30"/>
      <c r="D27" s="31"/>
      <c r="E27" s="31"/>
      <c r="F27" s="31"/>
      <c r="G27" s="31"/>
    </row>
    <row r="28" spans="1:9" s="2" customFormat="1" x14ac:dyDescent="0.2">
      <c r="A28" s="28"/>
      <c r="B28" s="29"/>
      <c r="C28" s="30"/>
      <c r="D28" s="31"/>
      <c r="E28" s="31"/>
      <c r="F28" s="31"/>
      <c r="G28" s="31"/>
    </row>
    <row r="29" spans="1:9" s="2" customFormat="1" x14ac:dyDescent="0.2">
      <c r="A29" s="28"/>
      <c r="B29" s="29"/>
      <c r="C29" s="30"/>
      <c r="D29" s="31"/>
      <c r="E29" s="31"/>
      <c r="F29" s="31"/>
      <c r="G29" s="31"/>
    </row>
    <row r="30" spans="1:9" s="2" customFormat="1" x14ac:dyDescent="0.2">
      <c r="A30" s="28"/>
      <c r="B30" s="29"/>
      <c r="C30" s="30"/>
      <c r="D30" s="31"/>
      <c r="E30" s="31"/>
      <c r="F30" s="31"/>
      <c r="G30" s="31"/>
    </row>
    <row r="31" spans="1:9" s="2" customFormat="1" x14ac:dyDescent="0.2">
      <c r="A31" s="28"/>
      <c r="B31" s="29"/>
      <c r="C31" s="30"/>
      <c r="D31" s="31"/>
      <c r="E31" s="31"/>
      <c r="F31" s="31"/>
      <c r="G31" s="31"/>
    </row>
    <row r="32" spans="1:9" s="2" customFormat="1" x14ac:dyDescent="0.2">
      <c r="A32" s="28"/>
      <c r="B32" s="29"/>
      <c r="C32" s="30"/>
      <c r="D32" s="31"/>
      <c r="E32" s="31"/>
      <c r="F32" s="31"/>
      <c r="G32" s="31"/>
    </row>
    <row r="33" spans="1:7" s="2" customFormat="1" x14ac:dyDescent="0.2">
      <c r="A33" s="28"/>
      <c r="B33" s="29"/>
      <c r="C33" s="30"/>
      <c r="D33" s="31"/>
      <c r="E33" s="31"/>
      <c r="F33" s="31"/>
      <c r="G33" s="31"/>
    </row>
    <row r="34" spans="1:7" s="2" customFormat="1" x14ac:dyDescent="0.2">
      <c r="A34" s="28"/>
      <c r="B34" s="29"/>
      <c r="C34" s="30"/>
      <c r="D34" s="31"/>
      <c r="E34" s="31"/>
      <c r="F34" s="31"/>
      <c r="G34" s="31"/>
    </row>
    <row r="35" spans="1:7" s="2" customFormat="1" x14ac:dyDescent="0.2">
      <c r="A35" s="28"/>
      <c r="B35" s="29"/>
      <c r="C35" s="30"/>
      <c r="D35" s="31"/>
      <c r="E35" s="31"/>
      <c r="F35" s="31"/>
      <c r="G35" s="31"/>
    </row>
    <row r="36" spans="1:7" s="2" customFormat="1" x14ac:dyDescent="0.2">
      <c r="A36" s="28"/>
      <c r="B36" s="29"/>
      <c r="C36" s="30"/>
      <c r="D36" s="31"/>
      <c r="E36" s="31"/>
      <c r="F36" s="31"/>
      <c r="G36" s="31"/>
    </row>
    <row r="37" spans="1:7" s="2" customFormat="1" x14ac:dyDescent="0.2">
      <c r="A37" s="28"/>
      <c r="B37" s="29"/>
      <c r="C37" s="30"/>
      <c r="D37" s="31"/>
      <c r="E37" s="31"/>
      <c r="F37" s="31"/>
      <c r="G37" s="31"/>
    </row>
    <row r="38" spans="1:7" s="2" customFormat="1" x14ac:dyDescent="0.2">
      <c r="A38" s="28"/>
      <c r="B38" s="29"/>
      <c r="C38" s="30"/>
      <c r="D38" s="31"/>
      <c r="E38" s="31"/>
      <c r="F38" s="31"/>
      <c r="G38" s="31"/>
    </row>
    <row r="39" spans="1:7" s="2" customFormat="1" x14ac:dyDescent="0.2">
      <c r="A39" s="28"/>
      <c r="B39" s="29"/>
      <c r="C39" s="30"/>
      <c r="D39" s="31"/>
      <c r="E39" s="31"/>
      <c r="F39" s="31"/>
      <c r="G39" s="31"/>
    </row>
    <row r="40" spans="1:7" s="2" customFormat="1" x14ac:dyDescent="0.2">
      <c r="A40" s="28"/>
      <c r="B40" s="29"/>
      <c r="C40" s="30"/>
      <c r="D40" s="31"/>
      <c r="E40" s="31"/>
      <c r="F40" s="31"/>
      <c r="G40" s="31"/>
    </row>
    <row r="41" spans="1:7" s="2" customFormat="1" x14ac:dyDescent="0.2">
      <c r="A41" s="28"/>
      <c r="B41" s="29"/>
      <c r="C41" s="30"/>
      <c r="D41" s="31"/>
      <c r="E41" s="31"/>
      <c r="F41" s="31"/>
      <c r="G41" s="31"/>
    </row>
    <row r="42" spans="1:7" s="2" customFormat="1" x14ac:dyDescent="0.2">
      <c r="A42" s="28"/>
      <c r="B42" s="29"/>
      <c r="C42" s="30"/>
      <c r="D42" s="31"/>
      <c r="E42" s="31"/>
      <c r="F42" s="31"/>
      <c r="G42" s="31"/>
    </row>
    <row r="43" spans="1:7" s="2" customFormat="1" x14ac:dyDescent="0.2">
      <c r="A43" s="28"/>
      <c r="B43" s="29"/>
      <c r="C43" s="30"/>
      <c r="D43" s="31"/>
      <c r="E43" s="31"/>
      <c r="F43" s="31"/>
      <c r="G43" s="31"/>
    </row>
    <row r="44" spans="1:7" s="2" customFormat="1" x14ac:dyDescent="0.2">
      <c r="A44" s="28"/>
      <c r="B44" s="29"/>
      <c r="C44" s="30"/>
      <c r="D44" s="31"/>
      <c r="E44" s="31"/>
      <c r="F44" s="31"/>
      <c r="G44" s="31"/>
    </row>
    <row r="45" spans="1:7" s="2" customFormat="1" x14ac:dyDescent="0.2">
      <c r="A45" s="28"/>
      <c r="B45" s="29"/>
      <c r="C45" s="30"/>
      <c r="D45" s="31"/>
      <c r="E45" s="31"/>
      <c r="F45" s="31"/>
      <c r="G45" s="31"/>
    </row>
    <row r="46" spans="1:7" s="2" customFormat="1" x14ac:dyDescent="0.2">
      <c r="A46" s="28"/>
      <c r="B46" s="29"/>
      <c r="C46" s="30"/>
      <c r="D46" s="31"/>
      <c r="E46" s="31"/>
      <c r="F46" s="31"/>
      <c r="G46" s="31"/>
    </row>
    <row r="47" spans="1:7" s="2" customFormat="1" x14ac:dyDescent="0.2">
      <c r="A47" s="28"/>
      <c r="B47" s="29"/>
      <c r="C47" s="30"/>
      <c r="D47" s="31"/>
      <c r="E47" s="31"/>
      <c r="F47" s="31"/>
      <c r="G47" s="31"/>
    </row>
    <row r="48" spans="1:7" s="2" customFormat="1" x14ac:dyDescent="0.2">
      <c r="A48" s="28"/>
      <c r="B48" s="29"/>
      <c r="C48" s="30"/>
      <c r="D48" s="31"/>
      <c r="E48" s="31"/>
      <c r="F48" s="31"/>
      <c r="G48" s="31"/>
    </row>
  </sheetData>
  <mergeCells count="8">
    <mergeCell ref="A5:G5"/>
    <mergeCell ref="A6:G6"/>
    <mergeCell ref="A8:G8"/>
    <mergeCell ref="A10:A12"/>
    <mergeCell ref="B10:D10"/>
    <mergeCell ref="E10:G10"/>
    <mergeCell ref="B11:C11"/>
    <mergeCell ref="E11:F11"/>
  </mergeCells>
  <printOptions horizontalCentered="1"/>
  <pageMargins left="0.3" right="0.28999999999999998" top="0.6692913385826772" bottom="0.31496062992125984" header="0.31496062992125984" footer="0.31496062992125984"/>
  <pageSetup scale="55" fitToWidth="2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65EC4-9475-432B-BB27-2BDCB8009428}">
  <dimension ref="A1:K382"/>
  <sheetViews>
    <sheetView zoomScale="80" zoomScaleNormal="80" zoomScaleSheetLayoutView="70" workbookViewId="0">
      <selection activeCell="D355" sqref="D355:E356"/>
    </sheetView>
  </sheetViews>
  <sheetFormatPr baseColWidth="10" defaultColWidth="9.140625" defaultRowHeight="15" customHeight="1" x14ac:dyDescent="0.2"/>
  <cols>
    <col min="1" max="1" width="8.140625" style="28" customWidth="1"/>
    <col min="2" max="2" width="20.85546875" style="29" customWidth="1"/>
    <col min="3" max="3" width="29.140625" style="35" customWidth="1"/>
    <col min="4" max="4" width="48.28515625" style="28" customWidth="1"/>
    <col min="5" max="5" width="23" style="28" customWidth="1"/>
    <col min="6" max="6" width="20.7109375" style="28" customWidth="1"/>
    <col min="7" max="7" width="26.7109375" style="28" customWidth="1"/>
    <col min="8" max="8" width="9.140625" style="2"/>
    <col min="9" max="9" width="22.140625" style="2" customWidth="1"/>
    <col min="10" max="10" width="9.140625" style="2"/>
    <col min="11" max="11" width="21.42578125" style="2" customWidth="1"/>
    <col min="12" max="16384" width="9.140625" style="28"/>
  </cols>
  <sheetData>
    <row r="1" spans="1:11" s="2" customFormat="1" ht="18" x14ac:dyDescent="0.2">
      <c r="B1" s="3"/>
      <c r="C1" s="4"/>
      <c r="D1" s="5"/>
      <c r="E1" s="5"/>
    </row>
    <row r="2" spans="1:11" s="2" customFormat="1" x14ac:dyDescent="0.2">
      <c r="B2" s="3"/>
      <c r="C2" s="6"/>
    </row>
    <row r="3" spans="1:11" s="2" customFormat="1" ht="22.5" customHeight="1" x14ac:dyDescent="0.2">
      <c r="B3" s="3"/>
      <c r="C3" s="6"/>
    </row>
    <row r="4" spans="1:11" s="2" customFormat="1" ht="22.5" customHeight="1" x14ac:dyDescent="0.2">
      <c r="B4" s="3"/>
      <c r="C4" s="6"/>
    </row>
    <row r="5" spans="1:11" s="2" customFormat="1" ht="30" x14ac:dyDescent="0.2">
      <c r="A5" s="8" t="s">
        <v>0</v>
      </c>
      <c r="B5" s="8"/>
      <c r="C5" s="8"/>
      <c r="D5" s="8"/>
      <c r="E5" s="8"/>
      <c r="F5" s="8"/>
      <c r="G5" s="8"/>
    </row>
    <row r="6" spans="1:11" s="2" customFormat="1" ht="20.25" x14ac:dyDescent="0.2">
      <c r="A6" s="7" t="s">
        <v>1</v>
      </c>
      <c r="B6" s="7"/>
      <c r="C6" s="7"/>
      <c r="D6" s="7"/>
      <c r="E6" s="7"/>
      <c r="F6" s="7"/>
      <c r="G6" s="7"/>
    </row>
    <row r="7" spans="1:11" s="2" customFormat="1" ht="18" x14ac:dyDescent="0.2">
      <c r="A7" s="7"/>
      <c r="B7" s="8"/>
      <c r="C7" s="4"/>
      <c r="D7" s="5"/>
      <c r="E7" s="9"/>
      <c r="F7" s="7"/>
      <c r="G7" s="7"/>
    </row>
    <row r="8" spans="1:11" s="2" customFormat="1" ht="18" x14ac:dyDescent="0.2">
      <c r="A8" s="6" t="s">
        <v>2</v>
      </c>
      <c r="B8" s="6"/>
      <c r="C8" s="6"/>
      <c r="D8" s="6"/>
      <c r="E8" s="6"/>
      <c r="F8" s="6"/>
      <c r="G8" s="6"/>
    </row>
    <row r="9" spans="1:11" s="2" customFormat="1" ht="19.5" customHeight="1" thickBot="1" x14ac:dyDescent="0.25">
      <c r="B9" s="3"/>
      <c r="C9" s="6"/>
      <c r="I9" s="36"/>
    </row>
    <row r="10" spans="1:11" s="11" customFormat="1" ht="36.75" customHeight="1" thickBot="1" x14ac:dyDescent="0.25">
      <c r="A10" s="5"/>
      <c r="B10" s="4" t="s">
        <v>22</v>
      </c>
      <c r="C10" s="3"/>
      <c r="D10" s="3"/>
      <c r="E10" s="3"/>
      <c r="F10" s="3"/>
      <c r="G10" s="2"/>
      <c r="H10" s="12"/>
      <c r="I10" s="36"/>
      <c r="J10" s="12"/>
      <c r="K10" s="12"/>
    </row>
    <row r="11" spans="1:11" s="11" customFormat="1" ht="37.5" customHeight="1" thickBot="1" x14ac:dyDescent="0.25">
      <c r="A11" s="5"/>
      <c r="B11" s="1"/>
      <c r="C11" s="1"/>
      <c r="D11" s="13"/>
      <c r="E11" s="1" t="s">
        <v>4</v>
      </c>
      <c r="F11" s="1"/>
      <c r="G11" s="14">
        <v>4418544.59</v>
      </c>
      <c r="H11" s="12"/>
      <c r="I11" s="36"/>
      <c r="J11" s="12"/>
      <c r="K11" s="12"/>
    </row>
    <row r="12" spans="1:11" s="11" customFormat="1" ht="45.75" customHeight="1" thickBot="1" x14ac:dyDescent="0.25">
      <c r="A12" s="5"/>
      <c r="B12" s="15" t="s">
        <v>5</v>
      </c>
      <c r="C12" s="16" t="s">
        <v>6</v>
      </c>
      <c r="D12" s="17" t="s">
        <v>7</v>
      </c>
      <c r="E12" s="18" t="s">
        <v>8</v>
      </c>
      <c r="F12" s="16" t="s">
        <v>9</v>
      </c>
      <c r="G12" s="19" t="s">
        <v>10</v>
      </c>
      <c r="H12" s="12"/>
      <c r="I12" s="36"/>
      <c r="J12" s="12"/>
      <c r="K12" s="12"/>
    </row>
    <row r="13" spans="1:11" s="12" customFormat="1" ht="32.25" customHeight="1" x14ac:dyDescent="0.25">
      <c r="A13" s="20"/>
      <c r="B13" s="37">
        <v>44928</v>
      </c>
      <c r="C13" s="22" t="s">
        <v>23</v>
      </c>
      <c r="D13" s="23" t="s">
        <v>24</v>
      </c>
      <c r="E13" s="38">
        <v>50000</v>
      </c>
      <c r="F13" s="39"/>
      <c r="G13" s="26">
        <f>+G11+E13</f>
        <v>4468544.59</v>
      </c>
      <c r="I13" s="36"/>
    </row>
    <row r="14" spans="1:11" s="12" customFormat="1" ht="32.25" customHeight="1" x14ac:dyDescent="0.25">
      <c r="A14" s="20"/>
      <c r="B14" s="37">
        <v>44929</v>
      </c>
      <c r="C14" s="22" t="s">
        <v>25</v>
      </c>
      <c r="D14" s="23" t="s">
        <v>26</v>
      </c>
      <c r="E14" s="38">
        <v>600</v>
      </c>
      <c r="F14" s="39"/>
      <c r="G14" s="26">
        <f t="shared" ref="G14:G27" si="0">+G13+E14</f>
        <v>4469144.59</v>
      </c>
      <c r="I14" s="36"/>
    </row>
    <row r="15" spans="1:11" s="12" customFormat="1" ht="32.25" customHeight="1" x14ac:dyDescent="0.25">
      <c r="A15" s="20"/>
      <c r="B15" s="37">
        <v>44929</v>
      </c>
      <c r="C15" s="22" t="s">
        <v>25</v>
      </c>
      <c r="D15" s="23" t="s">
        <v>27</v>
      </c>
      <c r="E15" s="38">
        <v>6150</v>
      </c>
      <c r="F15" s="39"/>
      <c r="G15" s="26">
        <f t="shared" si="0"/>
        <v>4475294.59</v>
      </c>
      <c r="I15" s="36"/>
    </row>
    <row r="16" spans="1:11" s="12" customFormat="1" ht="32.25" customHeight="1" x14ac:dyDescent="0.25">
      <c r="A16" s="20"/>
      <c r="B16" s="37">
        <v>44929</v>
      </c>
      <c r="C16" s="22" t="s">
        <v>25</v>
      </c>
      <c r="D16" s="23" t="s">
        <v>28</v>
      </c>
      <c r="E16" s="38">
        <v>3600</v>
      </c>
      <c r="F16" s="39"/>
      <c r="G16" s="26">
        <f t="shared" si="0"/>
        <v>4478894.59</v>
      </c>
      <c r="I16" s="36"/>
    </row>
    <row r="17" spans="1:9" s="12" customFormat="1" ht="32.25" customHeight="1" x14ac:dyDescent="0.25">
      <c r="A17" s="20"/>
      <c r="B17" s="37">
        <v>44929</v>
      </c>
      <c r="C17" s="22" t="s">
        <v>25</v>
      </c>
      <c r="D17" s="23" t="s">
        <v>29</v>
      </c>
      <c r="E17" s="38">
        <v>38800</v>
      </c>
      <c r="F17" s="39"/>
      <c r="G17" s="26">
        <f t="shared" si="0"/>
        <v>4517694.59</v>
      </c>
      <c r="I17" s="36"/>
    </row>
    <row r="18" spans="1:9" s="12" customFormat="1" ht="32.25" customHeight="1" x14ac:dyDescent="0.25">
      <c r="A18" s="20"/>
      <c r="B18" s="37">
        <v>44929</v>
      </c>
      <c r="C18" s="22" t="s">
        <v>25</v>
      </c>
      <c r="D18" s="23" t="s">
        <v>30</v>
      </c>
      <c r="E18" s="38">
        <v>4000</v>
      </c>
      <c r="F18" s="39"/>
      <c r="G18" s="26">
        <f t="shared" si="0"/>
        <v>4521694.59</v>
      </c>
      <c r="I18" s="36"/>
    </row>
    <row r="19" spans="1:9" s="12" customFormat="1" ht="32.25" customHeight="1" x14ac:dyDescent="0.25">
      <c r="A19" s="20"/>
      <c r="B19" s="37">
        <v>44929</v>
      </c>
      <c r="C19" s="22" t="s">
        <v>25</v>
      </c>
      <c r="D19" s="23" t="s">
        <v>31</v>
      </c>
      <c r="E19" s="38">
        <v>4200</v>
      </c>
      <c r="F19" s="39"/>
      <c r="G19" s="26">
        <f t="shared" si="0"/>
        <v>4525894.59</v>
      </c>
      <c r="I19" s="36"/>
    </row>
    <row r="20" spans="1:9" s="12" customFormat="1" ht="32.25" customHeight="1" x14ac:dyDescent="0.25">
      <c r="A20" s="20"/>
      <c r="B20" s="37">
        <v>44929</v>
      </c>
      <c r="C20" s="22" t="s">
        <v>25</v>
      </c>
      <c r="D20" s="23" t="s">
        <v>32</v>
      </c>
      <c r="E20" s="38">
        <v>600</v>
      </c>
      <c r="F20" s="39"/>
      <c r="G20" s="26">
        <f t="shared" si="0"/>
        <v>4526494.59</v>
      </c>
      <c r="I20" s="36"/>
    </row>
    <row r="21" spans="1:9" s="12" customFormat="1" ht="32.25" customHeight="1" x14ac:dyDescent="0.25">
      <c r="A21" s="20"/>
      <c r="B21" s="37">
        <v>44929</v>
      </c>
      <c r="C21" s="22" t="s">
        <v>25</v>
      </c>
      <c r="D21" s="23" t="s">
        <v>33</v>
      </c>
      <c r="E21" s="38">
        <v>15600</v>
      </c>
      <c r="F21" s="40"/>
      <c r="G21" s="26">
        <f t="shared" si="0"/>
        <v>4542094.59</v>
      </c>
      <c r="I21" s="36"/>
    </row>
    <row r="22" spans="1:9" s="12" customFormat="1" ht="32.25" customHeight="1" x14ac:dyDescent="0.25">
      <c r="A22" s="20"/>
      <c r="B22" s="37">
        <v>44929</v>
      </c>
      <c r="C22" s="22" t="s">
        <v>25</v>
      </c>
      <c r="D22" s="23" t="s">
        <v>34</v>
      </c>
      <c r="E22" s="38">
        <v>2600</v>
      </c>
      <c r="F22" s="40"/>
      <c r="G22" s="26">
        <f t="shared" si="0"/>
        <v>4544694.59</v>
      </c>
      <c r="I22" s="36"/>
    </row>
    <row r="23" spans="1:9" s="12" customFormat="1" ht="32.25" customHeight="1" x14ac:dyDescent="0.25">
      <c r="A23" s="20"/>
      <c r="B23" s="37">
        <v>44929</v>
      </c>
      <c r="C23" s="22" t="s">
        <v>25</v>
      </c>
      <c r="D23" s="23" t="s">
        <v>35</v>
      </c>
      <c r="E23" s="38">
        <v>176500</v>
      </c>
      <c r="F23" s="38"/>
      <c r="G23" s="26">
        <f t="shared" si="0"/>
        <v>4721194.59</v>
      </c>
      <c r="I23" s="36"/>
    </row>
    <row r="24" spans="1:9" s="12" customFormat="1" ht="32.25" customHeight="1" x14ac:dyDescent="0.25">
      <c r="A24" s="20"/>
      <c r="B24" s="37">
        <v>44929</v>
      </c>
      <c r="C24" s="22" t="s">
        <v>25</v>
      </c>
      <c r="D24" s="23" t="s">
        <v>36</v>
      </c>
      <c r="E24" s="38">
        <v>9200</v>
      </c>
      <c r="F24" s="39"/>
      <c r="G24" s="26">
        <f t="shared" si="0"/>
        <v>4730394.59</v>
      </c>
      <c r="I24" s="36"/>
    </row>
    <row r="25" spans="1:9" s="12" customFormat="1" ht="32.25" customHeight="1" x14ac:dyDescent="0.25">
      <c r="A25" s="20"/>
      <c r="B25" s="37">
        <v>44929</v>
      </c>
      <c r="C25" s="22" t="s">
        <v>25</v>
      </c>
      <c r="D25" s="23" t="s">
        <v>37</v>
      </c>
      <c r="E25" s="38">
        <v>11100</v>
      </c>
      <c r="F25" s="39"/>
      <c r="G25" s="26">
        <f t="shared" si="0"/>
        <v>4741494.59</v>
      </c>
      <c r="I25" s="36"/>
    </row>
    <row r="26" spans="1:9" s="12" customFormat="1" ht="32.25" customHeight="1" x14ac:dyDescent="0.25">
      <c r="A26" s="20"/>
      <c r="B26" s="37">
        <v>44929</v>
      </c>
      <c r="C26" s="22" t="s">
        <v>25</v>
      </c>
      <c r="D26" s="23" t="s">
        <v>38</v>
      </c>
      <c r="E26" s="38">
        <v>28400</v>
      </c>
      <c r="F26" s="39"/>
      <c r="G26" s="26">
        <f t="shared" si="0"/>
        <v>4769894.59</v>
      </c>
      <c r="I26" s="36"/>
    </row>
    <row r="27" spans="1:9" s="12" customFormat="1" ht="32.25" customHeight="1" x14ac:dyDescent="0.25">
      <c r="A27" s="20"/>
      <c r="B27" s="37">
        <v>44929</v>
      </c>
      <c r="C27" s="22" t="s">
        <v>25</v>
      </c>
      <c r="D27" s="23" t="s">
        <v>39</v>
      </c>
      <c r="E27" s="38">
        <v>294500</v>
      </c>
      <c r="F27" s="39"/>
      <c r="G27" s="26">
        <f t="shared" si="0"/>
        <v>5064394.59</v>
      </c>
      <c r="I27" s="36"/>
    </row>
    <row r="28" spans="1:9" s="12" customFormat="1" ht="32.25" customHeight="1" x14ac:dyDescent="0.25">
      <c r="A28" s="20"/>
      <c r="B28" s="37">
        <v>44929</v>
      </c>
      <c r="C28" s="22" t="s">
        <v>40</v>
      </c>
      <c r="D28" s="23" t="s">
        <v>41</v>
      </c>
      <c r="E28" s="38"/>
      <c r="F28" s="39">
        <v>5999857.5099999998</v>
      </c>
      <c r="G28" s="26">
        <f>+G27-F28</f>
        <v>-935462.91999999993</v>
      </c>
      <c r="I28" s="36"/>
    </row>
    <row r="29" spans="1:9" s="12" customFormat="1" ht="32.25" customHeight="1" x14ac:dyDescent="0.25">
      <c r="A29" s="20"/>
      <c r="B29" s="37">
        <v>44929</v>
      </c>
      <c r="C29" s="22" t="s">
        <v>42</v>
      </c>
      <c r="D29" s="23" t="s">
        <v>43</v>
      </c>
      <c r="E29" s="38"/>
      <c r="F29" s="39">
        <v>27759.88</v>
      </c>
      <c r="G29" s="26">
        <f>+G28-F29</f>
        <v>-963222.79999999993</v>
      </c>
      <c r="I29" s="36"/>
    </row>
    <row r="30" spans="1:9" s="12" customFormat="1" ht="32.25" customHeight="1" x14ac:dyDescent="0.25">
      <c r="A30" s="20"/>
      <c r="B30" s="37">
        <v>44929</v>
      </c>
      <c r="C30" s="22" t="s">
        <v>25</v>
      </c>
      <c r="D30" s="23" t="s">
        <v>44</v>
      </c>
      <c r="E30" s="38">
        <v>222000</v>
      </c>
      <c r="F30" s="39"/>
      <c r="G30" s="26">
        <f t="shared" ref="G30:G71" si="1">+G29+E30</f>
        <v>-741222.79999999993</v>
      </c>
      <c r="I30" s="36"/>
    </row>
    <row r="31" spans="1:9" s="12" customFormat="1" ht="32.25" customHeight="1" x14ac:dyDescent="0.25">
      <c r="A31" s="20"/>
      <c r="B31" s="37">
        <v>44929</v>
      </c>
      <c r="C31" s="22" t="s">
        <v>25</v>
      </c>
      <c r="D31" s="23" t="s">
        <v>45</v>
      </c>
      <c r="E31" s="38">
        <v>4000</v>
      </c>
      <c r="F31" s="39"/>
      <c r="G31" s="26">
        <f t="shared" si="1"/>
        <v>-737222.79999999993</v>
      </c>
      <c r="I31" s="36"/>
    </row>
    <row r="32" spans="1:9" s="12" customFormat="1" ht="32.25" customHeight="1" x14ac:dyDescent="0.25">
      <c r="A32" s="20"/>
      <c r="B32" s="37">
        <v>44929</v>
      </c>
      <c r="C32" s="22" t="s">
        <v>25</v>
      </c>
      <c r="D32" s="23" t="s">
        <v>46</v>
      </c>
      <c r="E32" s="38">
        <v>1000</v>
      </c>
      <c r="F32" s="39"/>
      <c r="G32" s="26">
        <f t="shared" si="1"/>
        <v>-736222.79999999993</v>
      </c>
      <c r="I32" s="36"/>
    </row>
    <row r="33" spans="1:9" s="12" customFormat="1" ht="32.25" customHeight="1" x14ac:dyDescent="0.25">
      <c r="A33" s="20"/>
      <c r="B33" s="37">
        <v>44564</v>
      </c>
      <c r="C33" s="22" t="s">
        <v>25</v>
      </c>
      <c r="D33" s="23" t="s">
        <v>47</v>
      </c>
      <c r="E33" s="38">
        <v>1000</v>
      </c>
      <c r="F33" s="39"/>
      <c r="G33" s="26">
        <f t="shared" si="1"/>
        <v>-735222.79999999993</v>
      </c>
      <c r="I33" s="36"/>
    </row>
    <row r="34" spans="1:9" s="12" customFormat="1" ht="32.25" customHeight="1" x14ac:dyDescent="0.25">
      <c r="A34" s="20"/>
      <c r="B34" s="37">
        <v>44930</v>
      </c>
      <c r="C34" s="22" t="s">
        <v>25</v>
      </c>
      <c r="D34" s="23" t="s">
        <v>48</v>
      </c>
      <c r="E34" s="38">
        <v>11200</v>
      </c>
      <c r="F34" s="39"/>
      <c r="G34" s="26">
        <f t="shared" si="1"/>
        <v>-724022.79999999993</v>
      </c>
      <c r="I34" s="36"/>
    </row>
    <row r="35" spans="1:9" s="12" customFormat="1" ht="32.25" customHeight="1" x14ac:dyDescent="0.25">
      <c r="A35" s="20"/>
      <c r="B35" s="37">
        <v>44930</v>
      </c>
      <c r="C35" s="22" t="s">
        <v>25</v>
      </c>
      <c r="D35" s="23" t="s">
        <v>49</v>
      </c>
      <c r="E35" s="38">
        <v>6000</v>
      </c>
      <c r="F35" s="39"/>
      <c r="G35" s="26">
        <f t="shared" si="1"/>
        <v>-718022.79999999993</v>
      </c>
      <c r="I35" s="36"/>
    </row>
    <row r="36" spans="1:9" s="12" customFormat="1" ht="32.25" customHeight="1" x14ac:dyDescent="0.25">
      <c r="A36" s="20"/>
      <c r="B36" s="37">
        <v>44930</v>
      </c>
      <c r="C36" s="22" t="s">
        <v>25</v>
      </c>
      <c r="D36" s="23" t="s">
        <v>50</v>
      </c>
      <c r="E36" s="38">
        <v>38100</v>
      </c>
      <c r="F36" s="39"/>
      <c r="G36" s="26">
        <f t="shared" si="1"/>
        <v>-679922.79999999993</v>
      </c>
      <c r="I36" s="36"/>
    </row>
    <row r="37" spans="1:9" s="12" customFormat="1" ht="32.25" customHeight="1" x14ac:dyDescent="0.25">
      <c r="A37" s="20"/>
      <c r="B37" s="37">
        <v>44930</v>
      </c>
      <c r="C37" s="22" t="s">
        <v>25</v>
      </c>
      <c r="D37" s="23" t="s">
        <v>51</v>
      </c>
      <c r="E37" s="38">
        <v>4000</v>
      </c>
      <c r="F37" s="39"/>
      <c r="G37" s="26">
        <f t="shared" si="1"/>
        <v>-675922.79999999993</v>
      </c>
      <c r="I37" s="36"/>
    </row>
    <row r="38" spans="1:9" s="12" customFormat="1" ht="32.25" customHeight="1" x14ac:dyDescent="0.25">
      <c r="A38" s="20"/>
      <c r="B38" s="37">
        <v>44930</v>
      </c>
      <c r="C38" s="22" t="s">
        <v>25</v>
      </c>
      <c r="D38" s="23" t="s">
        <v>52</v>
      </c>
      <c r="E38" s="38">
        <v>24700</v>
      </c>
      <c r="F38" s="39"/>
      <c r="G38" s="26">
        <f t="shared" si="1"/>
        <v>-651222.79999999993</v>
      </c>
      <c r="I38" s="36"/>
    </row>
    <row r="39" spans="1:9" s="12" customFormat="1" ht="32.25" customHeight="1" x14ac:dyDescent="0.25">
      <c r="A39" s="20"/>
      <c r="B39" s="37">
        <v>44930</v>
      </c>
      <c r="C39" s="22" t="s">
        <v>25</v>
      </c>
      <c r="D39" s="23" t="s">
        <v>53</v>
      </c>
      <c r="E39" s="38">
        <v>182100</v>
      </c>
      <c r="F39" s="39"/>
      <c r="G39" s="26">
        <f t="shared" si="1"/>
        <v>-469122.79999999993</v>
      </c>
      <c r="I39" s="36"/>
    </row>
    <row r="40" spans="1:9" s="12" customFormat="1" ht="32.25" customHeight="1" x14ac:dyDescent="0.25">
      <c r="A40" s="20"/>
      <c r="B40" s="37">
        <v>44930</v>
      </c>
      <c r="C40" s="22" t="s">
        <v>25</v>
      </c>
      <c r="D40" s="23" t="s">
        <v>54</v>
      </c>
      <c r="E40" s="38">
        <v>82800</v>
      </c>
      <c r="F40" s="39"/>
      <c r="G40" s="26">
        <f t="shared" si="1"/>
        <v>-386322.79999999993</v>
      </c>
      <c r="I40" s="36"/>
    </row>
    <row r="41" spans="1:9" s="12" customFormat="1" ht="32.25" customHeight="1" x14ac:dyDescent="0.25">
      <c r="A41" s="20"/>
      <c r="B41" s="37">
        <v>44930</v>
      </c>
      <c r="C41" s="22" t="s">
        <v>25</v>
      </c>
      <c r="D41" s="23" t="s">
        <v>55</v>
      </c>
      <c r="E41" s="38">
        <v>2000</v>
      </c>
      <c r="F41" s="39"/>
      <c r="G41" s="26">
        <f t="shared" si="1"/>
        <v>-384322.79999999993</v>
      </c>
      <c r="I41" s="36"/>
    </row>
    <row r="42" spans="1:9" s="12" customFormat="1" ht="32.25" customHeight="1" x14ac:dyDescent="0.25">
      <c r="A42" s="20"/>
      <c r="B42" s="37">
        <v>44930</v>
      </c>
      <c r="C42" s="22" t="s">
        <v>25</v>
      </c>
      <c r="D42" s="23" t="s">
        <v>56</v>
      </c>
      <c r="E42" s="38">
        <v>500</v>
      </c>
      <c r="F42" s="39"/>
      <c r="G42" s="26">
        <f t="shared" si="1"/>
        <v>-383822.79999999993</v>
      </c>
      <c r="I42" s="36"/>
    </row>
    <row r="43" spans="1:9" s="12" customFormat="1" ht="32.25" customHeight="1" x14ac:dyDescent="0.25">
      <c r="A43" s="20"/>
      <c r="B43" s="37">
        <v>44930</v>
      </c>
      <c r="C43" s="22" t="s">
        <v>25</v>
      </c>
      <c r="D43" s="23" t="s">
        <v>57</v>
      </c>
      <c r="E43" s="38">
        <v>200</v>
      </c>
      <c r="F43" s="39"/>
      <c r="G43" s="26">
        <f t="shared" si="1"/>
        <v>-383622.79999999993</v>
      </c>
      <c r="I43" s="36"/>
    </row>
    <row r="44" spans="1:9" s="12" customFormat="1" ht="32.25" customHeight="1" x14ac:dyDescent="0.25">
      <c r="A44" s="20"/>
      <c r="B44" s="37">
        <v>44930</v>
      </c>
      <c r="C44" s="22" t="s">
        <v>25</v>
      </c>
      <c r="D44" s="23" t="s">
        <v>58</v>
      </c>
      <c r="E44" s="38">
        <v>300</v>
      </c>
      <c r="F44" s="39"/>
      <c r="G44" s="26">
        <f t="shared" si="1"/>
        <v>-383322.79999999993</v>
      </c>
      <c r="I44" s="36"/>
    </row>
    <row r="45" spans="1:9" s="12" customFormat="1" ht="32.25" customHeight="1" x14ac:dyDescent="0.25">
      <c r="A45" s="20"/>
      <c r="B45" s="37">
        <v>44930</v>
      </c>
      <c r="C45" s="22" t="s">
        <v>25</v>
      </c>
      <c r="D45" s="23" t="s">
        <v>59</v>
      </c>
      <c r="E45" s="38">
        <v>25400</v>
      </c>
      <c r="F45" s="39"/>
      <c r="G45" s="26">
        <f t="shared" si="1"/>
        <v>-357922.79999999993</v>
      </c>
      <c r="I45" s="36"/>
    </row>
    <row r="46" spans="1:9" s="12" customFormat="1" ht="32.25" customHeight="1" x14ac:dyDescent="0.25">
      <c r="A46" s="20"/>
      <c r="B46" s="37">
        <v>44930</v>
      </c>
      <c r="C46" s="22" t="s">
        <v>25</v>
      </c>
      <c r="D46" s="23" t="s">
        <v>60</v>
      </c>
      <c r="E46" s="38">
        <v>141500</v>
      </c>
      <c r="F46" s="39"/>
      <c r="G46" s="26">
        <f t="shared" si="1"/>
        <v>-216422.79999999993</v>
      </c>
      <c r="I46" s="36"/>
    </row>
    <row r="47" spans="1:9" s="12" customFormat="1" ht="32.25" customHeight="1" x14ac:dyDescent="0.25">
      <c r="A47" s="20"/>
      <c r="B47" s="37">
        <v>44930</v>
      </c>
      <c r="C47" s="22" t="s">
        <v>25</v>
      </c>
      <c r="D47" s="23" t="s">
        <v>61</v>
      </c>
      <c r="E47" s="38">
        <v>2300</v>
      </c>
      <c r="F47" s="39"/>
      <c r="G47" s="26">
        <f t="shared" si="1"/>
        <v>-214122.79999999993</v>
      </c>
      <c r="I47" s="36"/>
    </row>
    <row r="48" spans="1:9" s="12" customFormat="1" ht="32.25" customHeight="1" x14ac:dyDescent="0.25">
      <c r="A48" s="20"/>
      <c r="B48" s="37">
        <v>44930</v>
      </c>
      <c r="C48" s="22" t="s">
        <v>25</v>
      </c>
      <c r="D48" s="23" t="s">
        <v>62</v>
      </c>
      <c r="E48" s="38">
        <v>285100</v>
      </c>
      <c r="F48" s="39"/>
      <c r="G48" s="26">
        <f t="shared" si="1"/>
        <v>70977.20000000007</v>
      </c>
      <c r="I48" s="36"/>
    </row>
    <row r="49" spans="1:9" s="12" customFormat="1" ht="32.25" customHeight="1" x14ac:dyDescent="0.25">
      <c r="A49" s="20"/>
      <c r="B49" s="37">
        <v>44930</v>
      </c>
      <c r="C49" s="22" t="s">
        <v>25</v>
      </c>
      <c r="D49" s="23" t="s">
        <v>63</v>
      </c>
      <c r="E49" s="38">
        <v>1900</v>
      </c>
      <c r="F49" s="39"/>
      <c r="G49" s="26">
        <f t="shared" si="1"/>
        <v>72877.20000000007</v>
      </c>
      <c r="I49" s="36"/>
    </row>
    <row r="50" spans="1:9" s="12" customFormat="1" ht="32.25" customHeight="1" x14ac:dyDescent="0.25">
      <c r="A50" s="20"/>
      <c r="B50" s="37">
        <v>44930</v>
      </c>
      <c r="C50" s="22" t="s">
        <v>25</v>
      </c>
      <c r="D50" s="23" t="s">
        <v>64</v>
      </c>
      <c r="E50" s="38">
        <v>1900</v>
      </c>
      <c r="F50" s="39"/>
      <c r="G50" s="26">
        <f t="shared" si="1"/>
        <v>74777.20000000007</v>
      </c>
      <c r="I50" s="36"/>
    </row>
    <row r="51" spans="1:9" s="12" customFormat="1" ht="32.25" customHeight="1" x14ac:dyDescent="0.25">
      <c r="A51" s="20"/>
      <c r="B51" s="37">
        <v>44930</v>
      </c>
      <c r="C51" s="22" t="s">
        <v>25</v>
      </c>
      <c r="D51" s="23" t="s">
        <v>65</v>
      </c>
      <c r="E51" s="38">
        <v>8100</v>
      </c>
      <c r="F51" s="39"/>
      <c r="G51" s="26">
        <f t="shared" si="1"/>
        <v>82877.20000000007</v>
      </c>
      <c r="I51" s="36"/>
    </row>
    <row r="52" spans="1:9" s="12" customFormat="1" ht="32.25" customHeight="1" x14ac:dyDescent="0.25">
      <c r="A52" s="20"/>
      <c r="B52" s="37">
        <v>44930</v>
      </c>
      <c r="C52" s="22" t="s">
        <v>25</v>
      </c>
      <c r="D52" s="23" t="s">
        <v>66</v>
      </c>
      <c r="E52" s="38">
        <v>34100</v>
      </c>
      <c r="F52" s="39"/>
      <c r="G52" s="26">
        <f t="shared" si="1"/>
        <v>116977.20000000007</v>
      </c>
      <c r="I52" s="36"/>
    </row>
    <row r="53" spans="1:9" s="12" customFormat="1" ht="32.25" customHeight="1" x14ac:dyDescent="0.25">
      <c r="A53" s="20"/>
      <c r="B53" s="37">
        <v>44930</v>
      </c>
      <c r="C53" s="22" t="s">
        <v>25</v>
      </c>
      <c r="D53" s="23" t="s">
        <v>67</v>
      </c>
      <c r="E53" s="38">
        <v>15600</v>
      </c>
      <c r="F53" s="39"/>
      <c r="G53" s="26">
        <f t="shared" si="1"/>
        <v>132577.20000000007</v>
      </c>
      <c r="I53" s="36"/>
    </row>
    <row r="54" spans="1:9" s="12" customFormat="1" ht="32.25" customHeight="1" x14ac:dyDescent="0.25">
      <c r="A54" s="20"/>
      <c r="B54" s="37">
        <v>44930</v>
      </c>
      <c r="C54" s="22" t="s">
        <v>25</v>
      </c>
      <c r="D54" s="23" t="s">
        <v>68</v>
      </c>
      <c r="E54" s="38">
        <v>1100</v>
      </c>
      <c r="F54" s="39"/>
      <c r="G54" s="26">
        <f t="shared" si="1"/>
        <v>133677.20000000007</v>
      </c>
      <c r="I54" s="36"/>
    </row>
    <row r="55" spans="1:9" s="12" customFormat="1" ht="32.25" customHeight="1" x14ac:dyDescent="0.25">
      <c r="A55" s="20"/>
      <c r="B55" s="37">
        <v>44930</v>
      </c>
      <c r="C55" s="22" t="s">
        <v>25</v>
      </c>
      <c r="D55" s="23" t="s">
        <v>69</v>
      </c>
      <c r="E55" s="38">
        <v>800</v>
      </c>
      <c r="F55" s="39"/>
      <c r="G55" s="26">
        <f t="shared" si="1"/>
        <v>134477.20000000007</v>
      </c>
      <c r="I55" s="36"/>
    </row>
    <row r="56" spans="1:9" s="12" customFormat="1" ht="32.25" customHeight="1" x14ac:dyDescent="0.25">
      <c r="A56" s="20"/>
      <c r="B56" s="37">
        <v>44930</v>
      </c>
      <c r="C56" s="22" t="s">
        <v>25</v>
      </c>
      <c r="D56" s="23" t="s">
        <v>70</v>
      </c>
      <c r="E56" s="38">
        <v>2300</v>
      </c>
      <c r="F56" s="39"/>
      <c r="G56" s="26">
        <f t="shared" si="1"/>
        <v>136777.20000000007</v>
      </c>
      <c r="I56" s="36"/>
    </row>
    <row r="57" spans="1:9" s="12" customFormat="1" ht="32.25" customHeight="1" x14ac:dyDescent="0.25">
      <c r="A57" s="20"/>
      <c r="B57" s="37">
        <v>44930</v>
      </c>
      <c r="C57" s="22" t="s">
        <v>25</v>
      </c>
      <c r="D57" s="23" t="s">
        <v>71</v>
      </c>
      <c r="E57" s="38">
        <v>300</v>
      </c>
      <c r="F57" s="39"/>
      <c r="G57" s="26">
        <f t="shared" si="1"/>
        <v>137077.20000000007</v>
      </c>
      <c r="I57" s="36"/>
    </row>
    <row r="58" spans="1:9" s="12" customFormat="1" ht="32.25" customHeight="1" x14ac:dyDescent="0.25">
      <c r="A58" s="20"/>
      <c r="B58" s="37">
        <v>44931</v>
      </c>
      <c r="C58" s="22" t="s">
        <v>25</v>
      </c>
      <c r="D58" s="23" t="s">
        <v>72</v>
      </c>
      <c r="E58" s="38">
        <v>290000</v>
      </c>
      <c r="F58" s="39"/>
      <c r="G58" s="26">
        <f t="shared" si="1"/>
        <v>427077.20000000007</v>
      </c>
      <c r="I58" s="36"/>
    </row>
    <row r="59" spans="1:9" s="12" customFormat="1" ht="32.25" customHeight="1" x14ac:dyDescent="0.25">
      <c r="A59" s="20"/>
      <c r="B59" s="37">
        <v>44931</v>
      </c>
      <c r="C59" s="22" t="s">
        <v>25</v>
      </c>
      <c r="D59" s="23" t="s">
        <v>65</v>
      </c>
      <c r="E59" s="38">
        <v>36800</v>
      </c>
      <c r="F59" s="39"/>
      <c r="G59" s="26">
        <f t="shared" si="1"/>
        <v>463877.20000000007</v>
      </c>
      <c r="I59" s="36"/>
    </row>
    <row r="60" spans="1:9" s="12" customFormat="1" ht="32.25" customHeight="1" x14ac:dyDescent="0.25">
      <c r="A60" s="20"/>
      <c r="B60" s="37" t="s">
        <v>73</v>
      </c>
      <c r="C60" s="22" t="s">
        <v>25</v>
      </c>
      <c r="D60" s="23" t="s">
        <v>74</v>
      </c>
      <c r="E60" s="38">
        <v>6300</v>
      </c>
      <c r="F60" s="39"/>
      <c r="G60" s="26">
        <f t="shared" si="1"/>
        <v>470177.20000000007</v>
      </c>
      <c r="I60" s="36"/>
    </row>
    <row r="61" spans="1:9" s="12" customFormat="1" ht="32.25" customHeight="1" x14ac:dyDescent="0.25">
      <c r="A61" s="20"/>
      <c r="B61" s="37">
        <v>44931</v>
      </c>
      <c r="C61" s="22" t="s">
        <v>25</v>
      </c>
      <c r="D61" s="23" t="s">
        <v>75</v>
      </c>
      <c r="E61" s="38">
        <v>1500</v>
      </c>
      <c r="F61" s="39"/>
      <c r="G61" s="26">
        <f t="shared" si="1"/>
        <v>471677.20000000007</v>
      </c>
      <c r="I61" s="36"/>
    </row>
    <row r="62" spans="1:9" s="12" customFormat="1" ht="32.25" customHeight="1" x14ac:dyDescent="0.25">
      <c r="A62" s="20"/>
      <c r="B62" s="37">
        <v>44931</v>
      </c>
      <c r="C62" s="22" t="s">
        <v>25</v>
      </c>
      <c r="D62" s="23" t="s">
        <v>76</v>
      </c>
      <c r="E62" s="38">
        <v>1500</v>
      </c>
      <c r="F62" s="39"/>
      <c r="G62" s="26">
        <f t="shared" si="1"/>
        <v>473177.20000000007</v>
      </c>
      <c r="I62" s="36"/>
    </row>
    <row r="63" spans="1:9" s="12" customFormat="1" ht="32.25" customHeight="1" x14ac:dyDescent="0.25">
      <c r="A63" s="20"/>
      <c r="B63" s="37">
        <v>44931</v>
      </c>
      <c r="C63" s="22" t="s">
        <v>25</v>
      </c>
      <c r="D63" s="23" t="s">
        <v>77</v>
      </c>
      <c r="E63" s="38">
        <v>1000</v>
      </c>
      <c r="F63" s="39"/>
      <c r="G63" s="26">
        <f t="shared" si="1"/>
        <v>474177.20000000007</v>
      </c>
      <c r="I63" s="36"/>
    </row>
    <row r="64" spans="1:9" s="12" customFormat="1" ht="32.25" customHeight="1" x14ac:dyDescent="0.25">
      <c r="A64" s="20"/>
      <c r="B64" s="37">
        <v>44931</v>
      </c>
      <c r="C64" s="22" t="s">
        <v>25</v>
      </c>
      <c r="D64" s="23" t="s">
        <v>78</v>
      </c>
      <c r="E64" s="38">
        <v>1000</v>
      </c>
      <c r="F64" s="39"/>
      <c r="G64" s="26">
        <f t="shared" si="1"/>
        <v>475177.20000000007</v>
      </c>
      <c r="I64" s="36"/>
    </row>
    <row r="65" spans="1:9" s="12" customFormat="1" ht="32.25" customHeight="1" x14ac:dyDescent="0.25">
      <c r="A65" s="20"/>
      <c r="B65" s="37">
        <v>44931</v>
      </c>
      <c r="C65" s="22" t="s">
        <v>25</v>
      </c>
      <c r="D65" s="23" t="s">
        <v>79</v>
      </c>
      <c r="E65" s="38">
        <v>1000</v>
      </c>
      <c r="F65" s="39"/>
      <c r="G65" s="26">
        <f t="shared" si="1"/>
        <v>476177.20000000007</v>
      </c>
      <c r="I65" s="36"/>
    </row>
    <row r="66" spans="1:9" s="12" customFormat="1" ht="32.25" customHeight="1" x14ac:dyDescent="0.25">
      <c r="A66" s="20"/>
      <c r="B66" s="37">
        <v>44931</v>
      </c>
      <c r="C66" s="22" t="s">
        <v>25</v>
      </c>
      <c r="D66" s="23" t="s">
        <v>80</v>
      </c>
      <c r="E66" s="38">
        <v>1000</v>
      </c>
      <c r="F66" s="39"/>
      <c r="G66" s="26">
        <f t="shared" si="1"/>
        <v>477177.20000000007</v>
      </c>
      <c r="I66" s="36"/>
    </row>
    <row r="67" spans="1:9" s="12" customFormat="1" ht="32.25" customHeight="1" x14ac:dyDescent="0.25">
      <c r="A67" s="20"/>
      <c r="B67" s="37">
        <v>44931</v>
      </c>
      <c r="C67" s="22" t="s">
        <v>25</v>
      </c>
      <c r="D67" s="23" t="s">
        <v>81</v>
      </c>
      <c r="E67" s="38">
        <v>1000</v>
      </c>
      <c r="F67" s="39"/>
      <c r="G67" s="26">
        <f t="shared" si="1"/>
        <v>478177.20000000007</v>
      </c>
      <c r="I67" s="36"/>
    </row>
    <row r="68" spans="1:9" s="12" customFormat="1" ht="32.25" customHeight="1" x14ac:dyDescent="0.25">
      <c r="A68" s="20"/>
      <c r="B68" s="37">
        <v>44931</v>
      </c>
      <c r="C68" s="22" t="s">
        <v>25</v>
      </c>
      <c r="D68" s="23" t="s">
        <v>82</v>
      </c>
      <c r="E68" s="38">
        <v>1400</v>
      </c>
      <c r="F68" s="39"/>
      <c r="G68" s="26">
        <f t="shared" si="1"/>
        <v>479577.20000000007</v>
      </c>
      <c r="I68" s="36"/>
    </row>
    <row r="69" spans="1:9" s="12" customFormat="1" ht="32.25" customHeight="1" x14ac:dyDescent="0.25">
      <c r="A69" s="20"/>
      <c r="B69" s="37">
        <v>44931</v>
      </c>
      <c r="C69" s="22" t="s">
        <v>25</v>
      </c>
      <c r="D69" s="23" t="s">
        <v>83</v>
      </c>
      <c r="E69" s="38">
        <v>180600</v>
      </c>
      <c r="F69" s="39"/>
      <c r="G69" s="26">
        <f t="shared" si="1"/>
        <v>660177.20000000007</v>
      </c>
      <c r="I69" s="36"/>
    </row>
    <row r="70" spans="1:9" s="12" customFormat="1" ht="32.25" customHeight="1" x14ac:dyDescent="0.25">
      <c r="A70" s="20"/>
      <c r="B70" s="37">
        <v>44931</v>
      </c>
      <c r="C70" s="22" t="s">
        <v>25</v>
      </c>
      <c r="D70" s="23" t="s">
        <v>84</v>
      </c>
      <c r="E70" s="38">
        <v>21800</v>
      </c>
      <c r="F70" s="39"/>
      <c r="G70" s="26">
        <f t="shared" si="1"/>
        <v>681977.20000000007</v>
      </c>
      <c r="I70" s="36"/>
    </row>
    <row r="71" spans="1:9" s="12" customFormat="1" ht="32.25" customHeight="1" x14ac:dyDescent="0.25">
      <c r="A71" s="20"/>
      <c r="B71" s="37">
        <v>44931</v>
      </c>
      <c r="C71" s="22" t="s">
        <v>25</v>
      </c>
      <c r="D71" s="23" t="s">
        <v>85</v>
      </c>
      <c r="E71" s="38">
        <v>336900</v>
      </c>
      <c r="F71" s="39"/>
      <c r="G71" s="26">
        <f t="shared" si="1"/>
        <v>1018877.2000000001</v>
      </c>
      <c r="I71" s="36"/>
    </row>
    <row r="72" spans="1:9" s="12" customFormat="1" ht="32.25" customHeight="1" x14ac:dyDescent="0.25">
      <c r="A72" s="20"/>
      <c r="B72" s="37">
        <v>44931</v>
      </c>
      <c r="C72" s="22" t="s">
        <v>86</v>
      </c>
      <c r="D72" s="23" t="s">
        <v>87</v>
      </c>
      <c r="E72" s="38"/>
      <c r="F72" s="39">
        <v>882000</v>
      </c>
      <c r="G72" s="26">
        <f>+G71-F72</f>
        <v>136877.20000000007</v>
      </c>
      <c r="I72" s="36"/>
    </row>
    <row r="73" spans="1:9" s="12" customFormat="1" ht="32.25" customHeight="1" x14ac:dyDescent="0.25">
      <c r="A73" s="20"/>
      <c r="B73" s="37">
        <v>44931</v>
      </c>
      <c r="C73" s="22" t="s">
        <v>25</v>
      </c>
      <c r="D73" s="23" t="s">
        <v>88</v>
      </c>
      <c r="E73" s="38">
        <v>500</v>
      </c>
      <c r="F73" s="39"/>
      <c r="G73" s="26">
        <f t="shared" ref="G73:G104" si="2">+G72+E73</f>
        <v>137377.20000000007</v>
      </c>
      <c r="I73" s="36"/>
    </row>
    <row r="74" spans="1:9" s="12" customFormat="1" ht="32.25" customHeight="1" x14ac:dyDescent="0.25">
      <c r="A74" s="20"/>
      <c r="B74" s="37">
        <v>44931</v>
      </c>
      <c r="C74" s="22" t="s">
        <v>25</v>
      </c>
      <c r="D74" s="23" t="s">
        <v>89</v>
      </c>
      <c r="E74" s="38">
        <v>29100</v>
      </c>
      <c r="F74" s="39"/>
      <c r="G74" s="26">
        <f t="shared" si="2"/>
        <v>166477.20000000007</v>
      </c>
      <c r="I74" s="36"/>
    </row>
    <row r="75" spans="1:9" s="12" customFormat="1" ht="32.25" customHeight="1" x14ac:dyDescent="0.25">
      <c r="A75" s="20"/>
      <c r="B75" s="37">
        <v>44932</v>
      </c>
      <c r="C75" s="22" t="s">
        <v>25</v>
      </c>
      <c r="D75" s="23" t="s">
        <v>90</v>
      </c>
      <c r="E75" s="38">
        <v>11600</v>
      </c>
      <c r="F75" s="39"/>
      <c r="G75" s="26">
        <f t="shared" si="2"/>
        <v>178077.20000000007</v>
      </c>
      <c r="I75" s="36"/>
    </row>
    <row r="76" spans="1:9" s="12" customFormat="1" ht="32.25" customHeight="1" x14ac:dyDescent="0.25">
      <c r="A76" s="20"/>
      <c r="B76" s="37">
        <v>44932</v>
      </c>
      <c r="C76" s="22" t="s">
        <v>25</v>
      </c>
      <c r="D76" s="23" t="s">
        <v>91</v>
      </c>
      <c r="E76" s="38">
        <v>3250</v>
      </c>
      <c r="F76" s="39"/>
      <c r="G76" s="26">
        <f t="shared" si="2"/>
        <v>181327.20000000007</v>
      </c>
      <c r="I76" s="36"/>
    </row>
    <row r="77" spans="1:9" s="12" customFormat="1" ht="32.25" customHeight="1" x14ac:dyDescent="0.25">
      <c r="A77" s="20"/>
      <c r="B77" s="37">
        <v>44932</v>
      </c>
      <c r="C77" s="22" t="s">
        <v>25</v>
      </c>
      <c r="D77" s="23" t="s">
        <v>92</v>
      </c>
      <c r="E77" s="38">
        <v>188900</v>
      </c>
      <c r="F77" s="39"/>
      <c r="G77" s="26">
        <f t="shared" si="2"/>
        <v>370227.20000000007</v>
      </c>
      <c r="I77" s="36"/>
    </row>
    <row r="78" spans="1:9" s="12" customFormat="1" ht="32.25" customHeight="1" x14ac:dyDescent="0.25">
      <c r="A78" s="20"/>
      <c r="B78" s="37">
        <v>44932</v>
      </c>
      <c r="C78" s="22" t="s">
        <v>25</v>
      </c>
      <c r="D78" s="23" t="s">
        <v>93</v>
      </c>
      <c r="E78" s="38">
        <v>15500</v>
      </c>
      <c r="F78" s="39"/>
      <c r="G78" s="26">
        <f t="shared" si="2"/>
        <v>385727.20000000007</v>
      </c>
      <c r="I78" s="36"/>
    </row>
    <row r="79" spans="1:9" s="12" customFormat="1" ht="32.25" customHeight="1" x14ac:dyDescent="0.25">
      <c r="A79" s="20"/>
      <c r="B79" s="37">
        <v>44932</v>
      </c>
      <c r="C79" s="22" t="s">
        <v>25</v>
      </c>
      <c r="D79" s="23" t="s">
        <v>94</v>
      </c>
      <c r="E79" s="38">
        <v>305600</v>
      </c>
      <c r="F79" s="39"/>
      <c r="G79" s="26">
        <f t="shared" si="2"/>
        <v>691327.20000000007</v>
      </c>
      <c r="I79" s="36"/>
    </row>
    <row r="80" spans="1:9" s="12" customFormat="1" ht="32.25" customHeight="1" x14ac:dyDescent="0.25">
      <c r="A80" s="20"/>
      <c r="B80" s="37">
        <v>44932</v>
      </c>
      <c r="C80" s="22" t="s">
        <v>25</v>
      </c>
      <c r="D80" s="23" t="s">
        <v>95</v>
      </c>
      <c r="E80" s="38">
        <v>5400</v>
      </c>
      <c r="F80" s="39"/>
      <c r="G80" s="26">
        <f t="shared" si="2"/>
        <v>696727.20000000007</v>
      </c>
      <c r="I80" s="36"/>
    </row>
    <row r="81" spans="1:9" s="12" customFormat="1" ht="32.25" customHeight="1" x14ac:dyDescent="0.25">
      <c r="A81" s="20"/>
      <c r="B81" s="37">
        <v>44932</v>
      </c>
      <c r="C81" s="22" t="s">
        <v>25</v>
      </c>
      <c r="D81" s="23" t="s">
        <v>96</v>
      </c>
      <c r="E81" s="38">
        <v>3600</v>
      </c>
      <c r="F81" s="39"/>
      <c r="G81" s="26">
        <f t="shared" si="2"/>
        <v>700327.20000000007</v>
      </c>
      <c r="I81" s="36"/>
    </row>
    <row r="82" spans="1:9" s="12" customFormat="1" ht="32.25" customHeight="1" x14ac:dyDescent="0.25">
      <c r="A82" s="20"/>
      <c r="B82" s="37">
        <v>44932</v>
      </c>
      <c r="C82" s="22" t="s">
        <v>25</v>
      </c>
      <c r="D82" s="23" t="s">
        <v>65</v>
      </c>
      <c r="E82" s="38">
        <v>48700</v>
      </c>
      <c r="F82" s="39"/>
      <c r="G82" s="26">
        <f t="shared" si="2"/>
        <v>749027.20000000007</v>
      </c>
      <c r="I82" s="36"/>
    </row>
    <row r="83" spans="1:9" s="12" customFormat="1" ht="32.25" customHeight="1" x14ac:dyDescent="0.25">
      <c r="A83" s="20"/>
      <c r="B83" s="37">
        <v>44936</v>
      </c>
      <c r="C83" s="22" t="s">
        <v>25</v>
      </c>
      <c r="D83" s="23" t="s">
        <v>97</v>
      </c>
      <c r="E83" s="38">
        <v>1500</v>
      </c>
      <c r="F83" s="39"/>
      <c r="G83" s="26">
        <f t="shared" si="2"/>
        <v>750527.20000000007</v>
      </c>
      <c r="I83" s="36"/>
    </row>
    <row r="84" spans="1:9" s="12" customFormat="1" ht="32.25" customHeight="1" x14ac:dyDescent="0.25">
      <c r="A84" s="20"/>
      <c r="B84" s="37">
        <v>44936</v>
      </c>
      <c r="C84" s="22" t="s">
        <v>25</v>
      </c>
      <c r="D84" s="23" t="s">
        <v>98</v>
      </c>
      <c r="E84" s="38">
        <v>2000</v>
      </c>
      <c r="F84" s="39"/>
      <c r="G84" s="26">
        <f t="shared" si="2"/>
        <v>752527.20000000007</v>
      </c>
      <c r="I84" s="36"/>
    </row>
    <row r="85" spans="1:9" s="12" customFormat="1" ht="32.25" customHeight="1" x14ac:dyDescent="0.25">
      <c r="A85" s="20"/>
      <c r="B85" s="37">
        <v>44936</v>
      </c>
      <c r="C85" s="22" t="s">
        <v>25</v>
      </c>
      <c r="D85" s="23" t="s">
        <v>99</v>
      </c>
      <c r="E85" s="38">
        <v>9200</v>
      </c>
      <c r="F85" s="39"/>
      <c r="G85" s="26">
        <f t="shared" si="2"/>
        <v>761727.20000000007</v>
      </c>
      <c r="I85" s="36"/>
    </row>
    <row r="86" spans="1:9" s="12" customFormat="1" ht="32.25" customHeight="1" x14ac:dyDescent="0.25">
      <c r="A86" s="20"/>
      <c r="B86" s="37">
        <v>44936</v>
      </c>
      <c r="C86" s="22" t="s">
        <v>25</v>
      </c>
      <c r="D86" s="23" t="s">
        <v>100</v>
      </c>
      <c r="E86" s="38">
        <v>10200</v>
      </c>
      <c r="F86" s="39"/>
      <c r="G86" s="26">
        <f t="shared" si="2"/>
        <v>771927.20000000007</v>
      </c>
      <c r="I86" s="36"/>
    </row>
    <row r="87" spans="1:9" s="12" customFormat="1" ht="32.25" customHeight="1" x14ac:dyDescent="0.25">
      <c r="A87" s="20"/>
      <c r="B87" s="37">
        <v>44936</v>
      </c>
      <c r="C87" s="22" t="s">
        <v>25</v>
      </c>
      <c r="D87" s="23" t="s">
        <v>101</v>
      </c>
      <c r="E87" s="38">
        <v>300</v>
      </c>
      <c r="F87" s="39"/>
      <c r="G87" s="26">
        <f t="shared" si="2"/>
        <v>772227.20000000007</v>
      </c>
      <c r="I87" s="36"/>
    </row>
    <row r="88" spans="1:9" s="12" customFormat="1" ht="32.25" customHeight="1" x14ac:dyDescent="0.25">
      <c r="A88" s="20"/>
      <c r="B88" s="37">
        <v>44936</v>
      </c>
      <c r="C88" s="22" t="s">
        <v>25</v>
      </c>
      <c r="D88" s="23" t="s">
        <v>102</v>
      </c>
      <c r="E88" s="38">
        <v>2000</v>
      </c>
      <c r="F88" s="39"/>
      <c r="G88" s="26">
        <f t="shared" si="2"/>
        <v>774227.20000000007</v>
      </c>
      <c r="I88" s="36"/>
    </row>
    <row r="89" spans="1:9" s="12" customFormat="1" ht="32.25" customHeight="1" x14ac:dyDescent="0.25">
      <c r="A89" s="20"/>
      <c r="B89" s="37">
        <v>44936</v>
      </c>
      <c r="C89" s="22" t="s">
        <v>25</v>
      </c>
      <c r="D89" s="23" t="s">
        <v>103</v>
      </c>
      <c r="E89" s="38">
        <v>36800</v>
      </c>
      <c r="F89" s="39"/>
      <c r="G89" s="26">
        <f t="shared" si="2"/>
        <v>811027.20000000007</v>
      </c>
      <c r="I89" s="36"/>
    </row>
    <row r="90" spans="1:9" s="12" customFormat="1" ht="32.25" customHeight="1" x14ac:dyDescent="0.25">
      <c r="A90" s="20"/>
      <c r="B90" s="37">
        <v>44936</v>
      </c>
      <c r="C90" s="22" t="s">
        <v>25</v>
      </c>
      <c r="D90" s="23" t="s">
        <v>104</v>
      </c>
      <c r="E90" s="38">
        <v>8800</v>
      </c>
      <c r="F90" s="39"/>
      <c r="G90" s="26">
        <f t="shared" si="2"/>
        <v>819827.20000000007</v>
      </c>
      <c r="I90" s="36"/>
    </row>
    <row r="91" spans="1:9" s="12" customFormat="1" ht="32.25" customHeight="1" x14ac:dyDescent="0.25">
      <c r="A91" s="20"/>
      <c r="B91" s="37">
        <v>44936</v>
      </c>
      <c r="C91" s="22" t="s">
        <v>25</v>
      </c>
      <c r="D91" s="23" t="s">
        <v>105</v>
      </c>
      <c r="E91" s="38">
        <v>500</v>
      </c>
      <c r="F91" s="39"/>
      <c r="G91" s="26">
        <f t="shared" si="2"/>
        <v>820327.20000000007</v>
      </c>
      <c r="I91" s="36"/>
    </row>
    <row r="92" spans="1:9" s="12" customFormat="1" ht="32.25" customHeight="1" x14ac:dyDescent="0.25">
      <c r="A92" s="20"/>
      <c r="B92" s="37">
        <v>44936</v>
      </c>
      <c r="C92" s="22" t="s">
        <v>25</v>
      </c>
      <c r="D92" s="23" t="s">
        <v>106</v>
      </c>
      <c r="E92" s="38">
        <v>1400</v>
      </c>
      <c r="F92" s="39"/>
      <c r="G92" s="26">
        <f t="shared" si="2"/>
        <v>821727.20000000007</v>
      </c>
      <c r="I92" s="36"/>
    </row>
    <row r="93" spans="1:9" s="12" customFormat="1" ht="32.25" customHeight="1" x14ac:dyDescent="0.25">
      <c r="A93" s="20"/>
      <c r="B93" s="37">
        <v>44936</v>
      </c>
      <c r="C93" s="22" t="s">
        <v>25</v>
      </c>
      <c r="D93" s="23" t="s">
        <v>107</v>
      </c>
      <c r="E93" s="38">
        <v>32000</v>
      </c>
      <c r="F93" s="39"/>
      <c r="G93" s="26">
        <f t="shared" si="2"/>
        <v>853727.20000000007</v>
      </c>
      <c r="I93" s="36"/>
    </row>
    <row r="94" spans="1:9" s="12" customFormat="1" ht="32.25" customHeight="1" x14ac:dyDescent="0.25">
      <c r="A94" s="20"/>
      <c r="B94" s="37">
        <v>44936</v>
      </c>
      <c r="C94" s="22" t="s">
        <v>25</v>
      </c>
      <c r="D94" s="23" t="s">
        <v>108</v>
      </c>
      <c r="E94" s="38">
        <v>21200</v>
      </c>
      <c r="F94" s="41"/>
      <c r="G94" s="26">
        <f t="shared" si="2"/>
        <v>874927.20000000007</v>
      </c>
      <c r="I94" s="36"/>
    </row>
    <row r="95" spans="1:9" s="12" customFormat="1" ht="32.25" customHeight="1" x14ac:dyDescent="0.25">
      <c r="A95" s="20"/>
      <c r="B95" s="37">
        <v>44936</v>
      </c>
      <c r="C95" s="22" t="s">
        <v>25</v>
      </c>
      <c r="D95" s="23" t="s">
        <v>109</v>
      </c>
      <c r="E95" s="38">
        <v>187200</v>
      </c>
      <c r="F95" s="38"/>
      <c r="G95" s="26">
        <f t="shared" si="2"/>
        <v>1062127.2000000002</v>
      </c>
      <c r="I95" s="36"/>
    </row>
    <row r="96" spans="1:9" s="12" customFormat="1" ht="32.25" customHeight="1" x14ac:dyDescent="0.25">
      <c r="A96" s="20"/>
      <c r="B96" s="37">
        <v>44936</v>
      </c>
      <c r="C96" s="22" t="s">
        <v>25</v>
      </c>
      <c r="D96" s="23" t="s">
        <v>110</v>
      </c>
      <c r="E96" s="38">
        <v>8800</v>
      </c>
      <c r="F96" s="38"/>
      <c r="G96" s="26">
        <f t="shared" si="2"/>
        <v>1070927.2000000002</v>
      </c>
      <c r="I96" s="36"/>
    </row>
    <row r="97" spans="1:9" s="12" customFormat="1" ht="32.25" customHeight="1" x14ac:dyDescent="0.25">
      <c r="A97" s="20"/>
      <c r="B97" s="37">
        <v>44936</v>
      </c>
      <c r="C97" s="22" t="s">
        <v>25</v>
      </c>
      <c r="D97" s="23" t="s">
        <v>111</v>
      </c>
      <c r="E97" s="38">
        <v>2900</v>
      </c>
      <c r="F97" s="38"/>
      <c r="G97" s="26">
        <f t="shared" si="2"/>
        <v>1073827.2000000002</v>
      </c>
      <c r="I97" s="36"/>
    </row>
    <row r="98" spans="1:9" s="12" customFormat="1" ht="32.25" customHeight="1" x14ac:dyDescent="0.25">
      <c r="A98" s="20"/>
      <c r="B98" s="37">
        <v>44936</v>
      </c>
      <c r="C98" s="22" t="s">
        <v>25</v>
      </c>
      <c r="D98" s="23" t="s">
        <v>112</v>
      </c>
      <c r="E98" s="38">
        <v>2100</v>
      </c>
      <c r="F98" s="38"/>
      <c r="G98" s="26">
        <f t="shared" si="2"/>
        <v>1075927.2000000002</v>
      </c>
      <c r="I98" s="36"/>
    </row>
    <row r="99" spans="1:9" s="12" customFormat="1" ht="32.25" customHeight="1" x14ac:dyDescent="0.25">
      <c r="A99" s="20"/>
      <c r="B99" s="37">
        <v>44936</v>
      </c>
      <c r="C99" s="22" t="s">
        <v>25</v>
      </c>
      <c r="D99" s="23" t="s">
        <v>113</v>
      </c>
      <c r="E99" s="38">
        <v>23000</v>
      </c>
      <c r="F99" s="38"/>
      <c r="G99" s="26">
        <f t="shared" si="2"/>
        <v>1098927.2000000002</v>
      </c>
      <c r="I99" s="36"/>
    </row>
    <row r="100" spans="1:9" s="12" customFormat="1" ht="32.25" customHeight="1" x14ac:dyDescent="0.25">
      <c r="A100" s="20"/>
      <c r="B100" s="37">
        <v>44937</v>
      </c>
      <c r="C100" s="22" t="s">
        <v>25</v>
      </c>
      <c r="D100" s="23" t="s">
        <v>114</v>
      </c>
      <c r="E100" s="38">
        <v>9100</v>
      </c>
      <c r="F100" s="39"/>
      <c r="G100" s="26">
        <f t="shared" si="2"/>
        <v>1108027.2000000002</v>
      </c>
      <c r="I100" s="36"/>
    </row>
    <row r="101" spans="1:9" s="12" customFormat="1" ht="32.25" customHeight="1" x14ac:dyDescent="0.25">
      <c r="A101" s="20"/>
      <c r="B101" s="37">
        <v>44937</v>
      </c>
      <c r="C101" s="22" t="s">
        <v>25</v>
      </c>
      <c r="D101" s="23" t="s">
        <v>115</v>
      </c>
      <c r="E101" s="38">
        <v>171200</v>
      </c>
      <c r="F101" s="39"/>
      <c r="G101" s="26">
        <f t="shared" si="2"/>
        <v>1279227.2000000002</v>
      </c>
      <c r="I101" s="36"/>
    </row>
    <row r="102" spans="1:9" s="12" customFormat="1" ht="32.25" customHeight="1" x14ac:dyDescent="0.25">
      <c r="A102" s="20"/>
      <c r="B102" s="37">
        <v>44937</v>
      </c>
      <c r="C102" s="22" t="s">
        <v>25</v>
      </c>
      <c r="D102" s="23" t="s">
        <v>116</v>
      </c>
      <c r="E102" s="38">
        <v>18800</v>
      </c>
      <c r="F102" s="39"/>
      <c r="G102" s="26">
        <f t="shared" si="2"/>
        <v>1298027.2000000002</v>
      </c>
      <c r="I102" s="36"/>
    </row>
    <row r="103" spans="1:9" s="12" customFormat="1" ht="32.25" customHeight="1" x14ac:dyDescent="0.25">
      <c r="A103" s="20"/>
      <c r="B103" s="37">
        <v>44937</v>
      </c>
      <c r="C103" s="22" t="s">
        <v>25</v>
      </c>
      <c r="D103" s="23" t="s">
        <v>117</v>
      </c>
      <c r="E103" s="38">
        <v>10000</v>
      </c>
      <c r="F103" s="39"/>
      <c r="G103" s="26">
        <f t="shared" si="2"/>
        <v>1308027.2000000002</v>
      </c>
      <c r="I103" s="36"/>
    </row>
    <row r="104" spans="1:9" s="12" customFormat="1" ht="32.25" customHeight="1" x14ac:dyDescent="0.25">
      <c r="A104" s="20"/>
      <c r="B104" s="37">
        <v>44937</v>
      </c>
      <c r="C104" s="22" t="s">
        <v>25</v>
      </c>
      <c r="D104" s="23" t="s">
        <v>118</v>
      </c>
      <c r="E104" s="38">
        <v>3200</v>
      </c>
      <c r="F104" s="39"/>
      <c r="G104" s="26">
        <f t="shared" si="2"/>
        <v>1311227.2000000002</v>
      </c>
      <c r="I104" s="36"/>
    </row>
    <row r="105" spans="1:9" s="12" customFormat="1" ht="32.25" customHeight="1" x14ac:dyDescent="0.25">
      <c r="A105" s="20"/>
      <c r="B105" s="37">
        <v>44937</v>
      </c>
      <c r="C105" s="22" t="s">
        <v>25</v>
      </c>
      <c r="D105" s="23" t="s">
        <v>119</v>
      </c>
      <c r="E105" s="38">
        <v>380500</v>
      </c>
      <c r="F105" s="39"/>
      <c r="G105" s="26">
        <f t="shared" ref="G105:G136" si="3">+G104+E105</f>
        <v>1691727.2000000002</v>
      </c>
      <c r="I105" s="36"/>
    </row>
    <row r="106" spans="1:9" s="12" customFormat="1" ht="32.25" customHeight="1" x14ac:dyDescent="0.25">
      <c r="A106" s="20"/>
      <c r="B106" s="37">
        <v>44937</v>
      </c>
      <c r="C106" s="22" t="s">
        <v>25</v>
      </c>
      <c r="D106" s="23" t="s">
        <v>120</v>
      </c>
      <c r="E106" s="38">
        <v>80200</v>
      </c>
      <c r="F106" s="39"/>
      <c r="G106" s="26">
        <f t="shared" si="3"/>
        <v>1771927.2000000002</v>
      </c>
      <c r="I106" s="36"/>
    </row>
    <row r="107" spans="1:9" s="12" customFormat="1" ht="32.25" customHeight="1" x14ac:dyDescent="0.25">
      <c r="A107" s="20"/>
      <c r="B107" s="37">
        <v>44937</v>
      </c>
      <c r="C107" s="22" t="s">
        <v>25</v>
      </c>
      <c r="D107" s="23" t="s">
        <v>121</v>
      </c>
      <c r="E107" s="38">
        <v>22800</v>
      </c>
      <c r="F107" s="39"/>
      <c r="G107" s="26">
        <f t="shared" si="3"/>
        <v>1794727.2000000002</v>
      </c>
      <c r="I107" s="36"/>
    </row>
    <row r="108" spans="1:9" s="12" customFormat="1" ht="32.25" customHeight="1" x14ac:dyDescent="0.25">
      <c r="A108" s="20"/>
      <c r="B108" s="37">
        <v>44937</v>
      </c>
      <c r="C108" s="22" t="s">
        <v>25</v>
      </c>
      <c r="D108" s="23" t="s">
        <v>122</v>
      </c>
      <c r="E108" s="38">
        <v>1800</v>
      </c>
      <c r="F108" s="39"/>
      <c r="G108" s="26">
        <f t="shared" si="3"/>
        <v>1796527.2000000002</v>
      </c>
      <c r="I108" s="36"/>
    </row>
    <row r="109" spans="1:9" s="12" customFormat="1" ht="32.25" customHeight="1" x14ac:dyDescent="0.25">
      <c r="A109" s="20"/>
      <c r="B109" s="37">
        <v>44937</v>
      </c>
      <c r="C109" s="22" t="s">
        <v>25</v>
      </c>
      <c r="D109" s="23" t="s">
        <v>123</v>
      </c>
      <c r="E109" s="38">
        <v>5500</v>
      </c>
      <c r="F109" s="39"/>
      <c r="G109" s="26">
        <f t="shared" si="3"/>
        <v>1802027.2000000002</v>
      </c>
      <c r="I109" s="36"/>
    </row>
    <row r="110" spans="1:9" s="12" customFormat="1" ht="32.25" customHeight="1" x14ac:dyDescent="0.25">
      <c r="A110" s="20"/>
      <c r="B110" s="37">
        <v>44937</v>
      </c>
      <c r="C110" s="22" t="s">
        <v>25</v>
      </c>
      <c r="D110" s="23" t="s">
        <v>124</v>
      </c>
      <c r="E110" s="38">
        <v>20000</v>
      </c>
      <c r="F110" s="39"/>
      <c r="G110" s="26">
        <f t="shared" si="3"/>
        <v>1822027.2000000002</v>
      </c>
      <c r="I110" s="36"/>
    </row>
    <row r="111" spans="1:9" s="12" customFormat="1" ht="32.25" customHeight="1" x14ac:dyDescent="0.25">
      <c r="A111" s="20"/>
      <c r="B111" s="37">
        <v>44937</v>
      </c>
      <c r="C111" s="22" t="s">
        <v>25</v>
      </c>
      <c r="D111" s="23" t="s">
        <v>125</v>
      </c>
      <c r="E111" s="38">
        <v>8800</v>
      </c>
      <c r="F111" s="39"/>
      <c r="G111" s="26">
        <f t="shared" si="3"/>
        <v>1830827.2000000002</v>
      </c>
      <c r="I111" s="36"/>
    </row>
    <row r="112" spans="1:9" s="12" customFormat="1" ht="32.25" customHeight="1" x14ac:dyDescent="0.25">
      <c r="A112" s="20"/>
      <c r="B112" s="37">
        <v>44937</v>
      </c>
      <c r="C112" s="22" t="s">
        <v>25</v>
      </c>
      <c r="D112" s="23" t="s">
        <v>126</v>
      </c>
      <c r="E112" s="38">
        <v>62400</v>
      </c>
      <c r="F112" s="39"/>
      <c r="G112" s="26">
        <f t="shared" si="3"/>
        <v>1893227.2000000002</v>
      </c>
      <c r="I112" s="36"/>
    </row>
    <row r="113" spans="1:9" s="12" customFormat="1" ht="32.25" customHeight="1" x14ac:dyDescent="0.25">
      <c r="A113" s="20"/>
      <c r="B113" s="37">
        <v>44937</v>
      </c>
      <c r="C113" s="22" t="s">
        <v>25</v>
      </c>
      <c r="D113" s="23" t="s">
        <v>127</v>
      </c>
      <c r="E113" s="38">
        <v>66800</v>
      </c>
      <c r="F113" s="39"/>
      <c r="G113" s="26">
        <f t="shared" si="3"/>
        <v>1960027.2000000002</v>
      </c>
      <c r="I113" s="36"/>
    </row>
    <row r="114" spans="1:9" s="12" customFormat="1" ht="32.25" customHeight="1" x14ac:dyDescent="0.25">
      <c r="A114" s="20"/>
      <c r="B114" s="37">
        <v>44937</v>
      </c>
      <c r="C114" s="22" t="s">
        <v>25</v>
      </c>
      <c r="D114" s="23" t="s">
        <v>128</v>
      </c>
      <c r="E114" s="38">
        <v>36200</v>
      </c>
      <c r="F114" s="39"/>
      <c r="G114" s="26">
        <f t="shared" si="3"/>
        <v>1996227.2000000002</v>
      </c>
      <c r="I114" s="36"/>
    </row>
    <row r="115" spans="1:9" s="12" customFormat="1" ht="32.25" customHeight="1" x14ac:dyDescent="0.25">
      <c r="A115" s="20"/>
      <c r="B115" s="37">
        <v>44937</v>
      </c>
      <c r="C115" s="22" t="s">
        <v>25</v>
      </c>
      <c r="D115" s="23" t="s">
        <v>68</v>
      </c>
      <c r="E115" s="38">
        <v>500</v>
      </c>
      <c r="F115" s="39"/>
      <c r="G115" s="26">
        <f t="shared" si="3"/>
        <v>1996727.2000000002</v>
      </c>
      <c r="I115" s="36"/>
    </row>
    <row r="116" spans="1:9" s="12" customFormat="1" ht="32.25" customHeight="1" x14ac:dyDescent="0.25">
      <c r="A116" s="20"/>
      <c r="B116" s="37">
        <v>44937</v>
      </c>
      <c r="C116" s="22" t="s">
        <v>25</v>
      </c>
      <c r="D116" s="23" t="s">
        <v>69</v>
      </c>
      <c r="E116" s="38">
        <v>1800</v>
      </c>
      <c r="F116" s="39"/>
      <c r="G116" s="26">
        <f t="shared" si="3"/>
        <v>1998527.2000000002</v>
      </c>
      <c r="I116" s="36"/>
    </row>
    <row r="117" spans="1:9" s="12" customFormat="1" ht="32.25" customHeight="1" x14ac:dyDescent="0.25">
      <c r="A117" s="20"/>
      <c r="B117" s="37">
        <v>44937</v>
      </c>
      <c r="C117" s="22" t="s">
        <v>25</v>
      </c>
      <c r="D117" s="23" t="s">
        <v>69</v>
      </c>
      <c r="E117" s="38">
        <v>400</v>
      </c>
      <c r="F117" s="39"/>
      <c r="G117" s="26">
        <f t="shared" si="3"/>
        <v>1998927.2000000002</v>
      </c>
      <c r="I117" s="36"/>
    </row>
    <row r="118" spans="1:9" s="12" customFormat="1" ht="32.25" customHeight="1" x14ac:dyDescent="0.25">
      <c r="A118" s="20"/>
      <c r="B118" s="37">
        <v>44937</v>
      </c>
      <c r="C118" s="22" t="s">
        <v>25</v>
      </c>
      <c r="D118" s="23" t="s">
        <v>129</v>
      </c>
      <c r="E118" s="38">
        <v>3800</v>
      </c>
      <c r="F118" s="39"/>
      <c r="G118" s="26">
        <f t="shared" si="3"/>
        <v>2002727.2000000002</v>
      </c>
      <c r="I118" s="36"/>
    </row>
    <row r="119" spans="1:9" s="12" customFormat="1" ht="32.25" customHeight="1" x14ac:dyDescent="0.25">
      <c r="A119" s="20"/>
      <c r="B119" s="37">
        <v>44937</v>
      </c>
      <c r="C119" s="22" t="s">
        <v>25</v>
      </c>
      <c r="D119" s="23" t="s">
        <v>130</v>
      </c>
      <c r="E119" s="38">
        <v>1100</v>
      </c>
      <c r="F119" s="39"/>
      <c r="G119" s="26">
        <f t="shared" si="3"/>
        <v>2003827.2000000002</v>
      </c>
      <c r="I119" s="36"/>
    </row>
    <row r="120" spans="1:9" s="12" customFormat="1" ht="32.25" customHeight="1" x14ac:dyDescent="0.25">
      <c r="A120" s="20"/>
      <c r="B120" s="37">
        <v>44937</v>
      </c>
      <c r="C120" s="22" t="s">
        <v>25</v>
      </c>
      <c r="D120" s="23" t="s">
        <v>131</v>
      </c>
      <c r="E120" s="38">
        <v>210800</v>
      </c>
      <c r="F120" s="39"/>
      <c r="G120" s="26">
        <f t="shared" si="3"/>
        <v>2214627.2000000002</v>
      </c>
      <c r="I120" s="36"/>
    </row>
    <row r="121" spans="1:9" s="12" customFormat="1" ht="32.25" customHeight="1" x14ac:dyDescent="0.25">
      <c r="A121" s="20"/>
      <c r="B121" s="37">
        <v>44937</v>
      </c>
      <c r="C121" s="22" t="s">
        <v>25</v>
      </c>
      <c r="D121" s="23" t="s">
        <v>132</v>
      </c>
      <c r="E121" s="38">
        <v>2600</v>
      </c>
      <c r="F121" s="39"/>
      <c r="G121" s="26">
        <f t="shared" si="3"/>
        <v>2217227.2000000002</v>
      </c>
      <c r="I121" s="36"/>
    </row>
    <row r="122" spans="1:9" s="12" customFormat="1" ht="32.25" customHeight="1" x14ac:dyDescent="0.25">
      <c r="A122" s="20"/>
      <c r="B122" s="37">
        <v>44937</v>
      </c>
      <c r="C122" s="22" t="s">
        <v>25</v>
      </c>
      <c r="D122" s="23" t="s">
        <v>133</v>
      </c>
      <c r="E122" s="38">
        <v>300</v>
      </c>
      <c r="F122" s="39"/>
      <c r="G122" s="26">
        <f t="shared" si="3"/>
        <v>2217527.2000000002</v>
      </c>
      <c r="I122" s="36"/>
    </row>
    <row r="123" spans="1:9" s="12" customFormat="1" ht="32.25" customHeight="1" x14ac:dyDescent="0.25">
      <c r="A123" s="20"/>
      <c r="B123" s="37">
        <v>44937</v>
      </c>
      <c r="C123" s="22" t="s">
        <v>25</v>
      </c>
      <c r="D123" s="23" t="s">
        <v>134</v>
      </c>
      <c r="E123" s="38">
        <v>41800</v>
      </c>
      <c r="F123" s="39"/>
      <c r="G123" s="26">
        <f t="shared" si="3"/>
        <v>2259327.2000000002</v>
      </c>
      <c r="I123" s="36"/>
    </row>
    <row r="124" spans="1:9" s="12" customFormat="1" ht="32.25" customHeight="1" x14ac:dyDescent="0.25">
      <c r="A124" s="20"/>
      <c r="B124" s="37">
        <v>44937</v>
      </c>
      <c r="C124" s="22" t="s">
        <v>25</v>
      </c>
      <c r="D124" s="23" t="s">
        <v>135</v>
      </c>
      <c r="E124" s="38">
        <v>600</v>
      </c>
      <c r="F124" s="39"/>
      <c r="G124" s="26">
        <f t="shared" si="3"/>
        <v>2259927.2000000002</v>
      </c>
      <c r="I124" s="36"/>
    </row>
    <row r="125" spans="1:9" s="12" customFormat="1" ht="32.25" customHeight="1" x14ac:dyDescent="0.25">
      <c r="A125" s="20"/>
      <c r="B125" s="37">
        <v>44937</v>
      </c>
      <c r="C125" s="22" t="s">
        <v>25</v>
      </c>
      <c r="D125" s="23" t="s">
        <v>136</v>
      </c>
      <c r="E125" s="38">
        <v>365400</v>
      </c>
      <c r="F125" s="39"/>
      <c r="G125" s="26">
        <f t="shared" si="3"/>
        <v>2625327.2000000002</v>
      </c>
      <c r="I125" s="36"/>
    </row>
    <row r="126" spans="1:9" s="12" customFormat="1" ht="32.25" customHeight="1" x14ac:dyDescent="0.25">
      <c r="A126" s="20"/>
      <c r="B126" s="37">
        <v>44937</v>
      </c>
      <c r="C126" s="22" t="s">
        <v>25</v>
      </c>
      <c r="D126" s="23" t="s">
        <v>137</v>
      </c>
      <c r="E126" s="38">
        <v>3600</v>
      </c>
      <c r="F126" s="39"/>
      <c r="G126" s="26">
        <f t="shared" si="3"/>
        <v>2628927.2000000002</v>
      </c>
      <c r="I126" s="36"/>
    </row>
    <row r="127" spans="1:9" s="12" customFormat="1" ht="32.25" customHeight="1" x14ac:dyDescent="0.25">
      <c r="A127" s="20"/>
      <c r="B127" s="37">
        <v>44938</v>
      </c>
      <c r="C127" s="22" t="s">
        <v>25</v>
      </c>
      <c r="D127" s="23" t="s">
        <v>138</v>
      </c>
      <c r="E127" s="38">
        <v>5400</v>
      </c>
      <c r="F127" s="39"/>
      <c r="G127" s="26">
        <f t="shared" si="3"/>
        <v>2634327.2000000002</v>
      </c>
      <c r="I127" s="36"/>
    </row>
    <row r="128" spans="1:9" s="12" customFormat="1" ht="32.25" customHeight="1" x14ac:dyDescent="0.25">
      <c r="A128" s="20"/>
      <c r="B128" s="37">
        <v>44938</v>
      </c>
      <c r="C128" s="22" t="s">
        <v>25</v>
      </c>
      <c r="D128" s="23" t="s">
        <v>139</v>
      </c>
      <c r="E128" s="38">
        <v>237100</v>
      </c>
      <c r="F128" s="39"/>
      <c r="G128" s="26">
        <f t="shared" si="3"/>
        <v>2871427.2</v>
      </c>
      <c r="I128" s="36"/>
    </row>
    <row r="129" spans="1:9" s="12" customFormat="1" ht="32.25" customHeight="1" x14ac:dyDescent="0.25">
      <c r="A129" s="20"/>
      <c r="B129" s="37">
        <v>44938</v>
      </c>
      <c r="C129" s="22" t="s">
        <v>25</v>
      </c>
      <c r="D129" s="23" t="s">
        <v>140</v>
      </c>
      <c r="E129" s="38">
        <v>421600</v>
      </c>
      <c r="F129" s="39"/>
      <c r="G129" s="26">
        <f t="shared" si="3"/>
        <v>3293027.2</v>
      </c>
      <c r="I129" s="36"/>
    </row>
    <row r="130" spans="1:9" s="12" customFormat="1" ht="32.25" customHeight="1" x14ac:dyDescent="0.25">
      <c r="A130" s="20"/>
      <c r="B130" s="37">
        <v>44938</v>
      </c>
      <c r="C130" s="22" t="s">
        <v>25</v>
      </c>
      <c r="D130" s="23" t="s">
        <v>141</v>
      </c>
      <c r="E130" s="38">
        <v>72100</v>
      </c>
      <c r="F130" s="39"/>
      <c r="G130" s="26">
        <f t="shared" si="3"/>
        <v>3365127.2</v>
      </c>
      <c r="I130" s="36"/>
    </row>
    <row r="131" spans="1:9" s="12" customFormat="1" ht="32.25" customHeight="1" x14ac:dyDescent="0.25">
      <c r="A131" s="20"/>
      <c r="B131" s="37" t="s">
        <v>142</v>
      </c>
      <c r="C131" s="22" t="s">
        <v>25</v>
      </c>
      <c r="D131" s="23" t="s">
        <v>68</v>
      </c>
      <c r="E131" s="38">
        <v>900</v>
      </c>
      <c r="F131" s="39"/>
      <c r="G131" s="26">
        <f t="shared" si="3"/>
        <v>3366027.2</v>
      </c>
      <c r="I131" s="36"/>
    </row>
    <row r="132" spans="1:9" s="12" customFormat="1" ht="32.25" customHeight="1" x14ac:dyDescent="0.25">
      <c r="A132" s="20"/>
      <c r="B132" s="37">
        <v>44938</v>
      </c>
      <c r="C132" s="22" t="s">
        <v>25</v>
      </c>
      <c r="D132" s="23" t="s">
        <v>143</v>
      </c>
      <c r="E132" s="38">
        <v>2000</v>
      </c>
      <c r="F132" s="39"/>
      <c r="G132" s="26">
        <f t="shared" si="3"/>
        <v>3368027.2</v>
      </c>
      <c r="I132" s="36"/>
    </row>
    <row r="133" spans="1:9" s="12" customFormat="1" ht="32.25" customHeight="1" x14ac:dyDescent="0.25">
      <c r="A133" s="20"/>
      <c r="B133" s="37">
        <v>44938</v>
      </c>
      <c r="C133" s="22" t="s">
        <v>25</v>
      </c>
      <c r="D133" s="23" t="s">
        <v>144</v>
      </c>
      <c r="E133" s="38">
        <v>2000</v>
      </c>
      <c r="F133" s="39"/>
      <c r="G133" s="26">
        <f t="shared" si="3"/>
        <v>3370027.2</v>
      </c>
      <c r="I133" s="36"/>
    </row>
    <row r="134" spans="1:9" s="12" customFormat="1" ht="32.25" customHeight="1" x14ac:dyDescent="0.25">
      <c r="A134" s="20"/>
      <c r="B134" s="37">
        <v>44938</v>
      </c>
      <c r="C134" s="22" t="s">
        <v>25</v>
      </c>
      <c r="D134" s="23" t="s">
        <v>145</v>
      </c>
      <c r="E134" s="38">
        <v>2000</v>
      </c>
      <c r="F134" s="39"/>
      <c r="G134" s="26">
        <f t="shared" si="3"/>
        <v>3372027.2</v>
      </c>
      <c r="I134" s="36"/>
    </row>
    <row r="135" spans="1:9" s="12" customFormat="1" ht="32.25" customHeight="1" x14ac:dyDescent="0.25">
      <c r="A135" s="20"/>
      <c r="B135" s="37">
        <v>44938</v>
      </c>
      <c r="C135" s="22" t="s">
        <v>25</v>
      </c>
      <c r="D135" s="23" t="s">
        <v>146</v>
      </c>
      <c r="E135" s="38">
        <v>2000</v>
      </c>
      <c r="F135" s="39"/>
      <c r="G135" s="26">
        <f t="shared" si="3"/>
        <v>3374027.2</v>
      </c>
      <c r="I135" s="36"/>
    </row>
    <row r="136" spans="1:9" s="12" customFormat="1" ht="32.25" customHeight="1" x14ac:dyDescent="0.25">
      <c r="A136" s="20"/>
      <c r="B136" s="37">
        <v>44938</v>
      </c>
      <c r="C136" s="22" t="s">
        <v>25</v>
      </c>
      <c r="D136" s="23" t="s">
        <v>147</v>
      </c>
      <c r="E136" s="38">
        <v>1400</v>
      </c>
      <c r="F136" s="39"/>
      <c r="G136" s="26">
        <f t="shared" si="3"/>
        <v>3375427.2</v>
      </c>
      <c r="I136" s="36"/>
    </row>
    <row r="137" spans="1:9" s="12" customFormat="1" ht="32.25" customHeight="1" x14ac:dyDescent="0.25">
      <c r="A137" s="20"/>
      <c r="B137" s="37">
        <v>44938</v>
      </c>
      <c r="C137" s="22" t="s">
        <v>25</v>
      </c>
      <c r="D137" s="23" t="s">
        <v>148</v>
      </c>
      <c r="E137" s="38">
        <v>3000</v>
      </c>
      <c r="F137" s="39"/>
      <c r="G137" s="26">
        <f t="shared" ref="G137:G145" si="4">+G136+E137</f>
        <v>3378427.2</v>
      </c>
      <c r="I137" s="36"/>
    </row>
    <row r="138" spans="1:9" s="12" customFormat="1" ht="32.25" customHeight="1" x14ac:dyDescent="0.25">
      <c r="A138" s="20"/>
      <c r="B138" s="37">
        <v>44938</v>
      </c>
      <c r="C138" s="22" t="s">
        <v>25</v>
      </c>
      <c r="D138" s="23" t="s">
        <v>149</v>
      </c>
      <c r="E138" s="38">
        <v>1000</v>
      </c>
      <c r="F138" s="39"/>
      <c r="G138" s="26">
        <f t="shared" si="4"/>
        <v>3379427.2</v>
      </c>
      <c r="I138" s="36"/>
    </row>
    <row r="139" spans="1:9" s="12" customFormat="1" ht="32.25" customHeight="1" x14ac:dyDescent="0.25">
      <c r="A139" s="20"/>
      <c r="B139" s="37">
        <v>44938</v>
      </c>
      <c r="C139" s="22" t="s">
        <v>25</v>
      </c>
      <c r="D139" s="23" t="s">
        <v>150</v>
      </c>
      <c r="E139" s="38">
        <v>1000</v>
      </c>
      <c r="F139" s="39"/>
      <c r="G139" s="26">
        <f t="shared" si="4"/>
        <v>3380427.2</v>
      </c>
      <c r="I139" s="36"/>
    </row>
    <row r="140" spans="1:9" s="12" customFormat="1" ht="32.25" customHeight="1" x14ac:dyDescent="0.25">
      <c r="A140" s="20"/>
      <c r="B140" s="37">
        <v>44938</v>
      </c>
      <c r="C140" s="22" t="s">
        <v>25</v>
      </c>
      <c r="D140" s="23" t="s">
        <v>151</v>
      </c>
      <c r="E140" s="38">
        <v>1000</v>
      </c>
      <c r="F140" s="39"/>
      <c r="G140" s="26">
        <f t="shared" si="4"/>
        <v>3381427.2</v>
      </c>
      <c r="I140" s="36"/>
    </row>
    <row r="141" spans="1:9" s="12" customFormat="1" ht="32.25" customHeight="1" x14ac:dyDescent="0.25">
      <c r="A141" s="20"/>
      <c r="B141" s="37">
        <v>44938</v>
      </c>
      <c r="C141" s="22" t="s">
        <v>25</v>
      </c>
      <c r="D141" s="23" t="s">
        <v>152</v>
      </c>
      <c r="E141" s="38">
        <v>1000</v>
      </c>
      <c r="F141" s="39"/>
      <c r="G141" s="26">
        <f t="shared" si="4"/>
        <v>3382427.2</v>
      </c>
      <c r="I141" s="36"/>
    </row>
    <row r="142" spans="1:9" s="12" customFormat="1" ht="32.25" customHeight="1" x14ac:dyDescent="0.25">
      <c r="A142" s="20"/>
      <c r="B142" s="37">
        <v>44939</v>
      </c>
      <c r="C142" s="22" t="s">
        <v>25</v>
      </c>
      <c r="D142" s="23" t="s">
        <v>153</v>
      </c>
      <c r="E142" s="38">
        <v>15600</v>
      </c>
      <c r="F142" s="39"/>
      <c r="G142" s="26">
        <f t="shared" si="4"/>
        <v>3398027.2</v>
      </c>
      <c r="I142" s="36"/>
    </row>
    <row r="143" spans="1:9" s="12" customFormat="1" ht="32.25" customHeight="1" x14ac:dyDescent="0.25">
      <c r="A143" s="20"/>
      <c r="B143" s="37">
        <v>44939</v>
      </c>
      <c r="C143" s="22" t="s">
        <v>25</v>
      </c>
      <c r="D143" s="23" t="s">
        <v>154</v>
      </c>
      <c r="E143" s="38">
        <v>4000</v>
      </c>
      <c r="F143" s="39"/>
      <c r="G143" s="26">
        <f t="shared" si="4"/>
        <v>3402027.2</v>
      </c>
      <c r="I143" s="36"/>
    </row>
    <row r="144" spans="1:9" s="12" customFormat="1" ht="32.25" customHeight="1" x14ac:dyDescent="0.25">
      <c r="A144" s="20"/>
      <c r="B144" s="37">
        <v>44939</v>
      </c>
      <c r="C144" s="22" t="s">
        <v>25</v>
      </c>
      <c r="D144" s="23" t="s">
        <v>155</v>
      </c>
      <c r="E144" s="38">
        <v>2800</v>
      </c>
      <c r="F144" s="39"/>
      <c r="G144" s="26">
        <f t="shared" si="4"/>
        <v>3404827.2</v>
      </c>
      <c r="I144" s="36"/>
    </row>
    <row r="145" spans="1:9" s="12" customFormat="1" ht="32.25" customHeight="1" x14ac:dyDescent="0.25">
      <c r="A145" s="20"/>
      <c r="B145" s="37">
        <v>44939</v>
      </c>
      <c r="C145" s="22" t="s">
        <v>25</v>
      </c>
      <c r="D145" s="23" t="s">
        <v>156</v>
      </c>
      <c r="E145" s="38">
        <v>16250</v>
      </c>
      <c r="F145" s="39"/>
      <c r="G145" s="26">
        <f t="shared" si="4"/>
        <v>3421077.2</v>
      </c>
      <c r="I145" s="36"/>
    </row>
    <row r="146" spans="1:9" s="12" customFormat="1" ht="32.25" customHeight="1" x14ac:dyDescent="0.25">
      <c r="A146" s="20"/>
      <c r="B146" s="37">
        <v>44939</v>
      </c>
      <c r="C146" s="22" t="s">
        <v>157</v>
      </c>
      <c r="D146" s="23" t="s">
        <v>158</v>
      </c>
      <c r="E146" s="38"/>
      <c r="F146" s="39">
        <v>800000</v>
      </c>
      <c r="G146" s="26">
        <f>+G145-F146</f>
        <v>2621077.2000000002</v>
      </c>
      <c r="I146" s="36"/>
    </row>
    <row r="147" spans="1:9" s="12" customFormat="1" ht="32.25" customHeight="1" x14ac:dyDescent="0.25">
      <c r="A147" s="20"/>
      <c r="B147" s="37">
        <v>44939</v>
      </c>
      <c r="C147" s="22" t="s">
        <v>25</v>
      </c>
      <c r="D147" s="23" t="s">
        <v>159</v>
      </c>
      <c r="E147" s="38">
        <v>300</v>
      </c>
      <c r="F147" s="39"/>
      <c r="G147" s="26">
        <f t="shared" ref="G147:G178" si="5">+G146+E147</f>
        <v>2621377.2000000002</v>
      </c>
      <c r="I147" s="36"/>
    </row>
    <row r="148" spans="1:9" s="12" customFormat="1" ht="32.25" customHeight="1" x14ac:dyDescent="0.25">
      <c r="A148" s="20"/>
      <c r="B148" s="37">
        <v>44939</v>
      </c>
      <c r="C148" s="22" t="s">
        <v>25</v>
      </c>
      <c r="D148" s="23" t="s">
        <v>160</v>
      </c>
      <c r="E148" s="38">
        <v>350800</v>
      </c>
      <c r="F148" s="39"/>
      <c r="G148" s="26">
        <f t="shared" si="5"/>
        <v>2972177.2</v>
      </c>
      <c r="I148" s="36"/>
    </row>
    <row r="149" spans="1:9" s="12" customFormat="1" ht="32.25" customHeight="1" x14ac:dyDescent="0.25">
      <c r="A149" s="20"/>
      <c r="B149" s="37">
        <v>44939</v>
      </c>
      <c r="C149" s="22" t="s">
        <v>25</v>
      </c>
      <c r="D149" s="23" t="s">
        <v>161</v>
      </c>
      <c r="E149" s="38">
        <v>4400</v>
      </c>
      <c r="F149" s="39"/>
      <c r="G149" s="26">
        <f t="shared" si="5"/>
        <v>2976577.2</v>
      </c>
      <c r="I149" s="36"/>
    </row>
    <row r="150" spans="1:9" s="12" customFormat="1" ht="32.25" customHeight="1" x14ac:dyDescent="0.25">
      <c r="A150" s="20"/>
      <c r="B150" s="37">
        <v>44942</v>
      </c>
      <c r="C150" s="22" t="s">
        <v>25</v>
      </c>
      <c r="D150" s="23" t="s">
        <v>162</v>
      </c>
      <c r="E150" s="38">
        <v>3000</v>
      </c>
      <c r="F150" s="39"/>
      <c r="G150" s="26">
        <f t="shared" si="5"/>
        <v>2979577.2</v>
      </c>
      <c r="I150" s="36"/>
    </row>
    <row r="151" spans="1:9" s="12" customFormat="1" ht="32.25" customHeight="1" x14ac:dyDescent="0.25">
      <c r="A151" s="20"/>
      <c r="B151" s="37">
        <v>44942</v>
      </c>
      <c r="C151" s="22" t="s">
        <v>25</v>
      </c>
      <c r="D151" s="23" t="s">
        <v>163</v>
      </c>
      <c r="E151" s="38">
        <v>1500</v>
      </c>
      <c r="F151" s="39"/>
      <c r="G151" s="26">
        <f t="shared" si="5"/>
        <v>2981077.2</v>
      </c>
      <c r="I151" s="36"/>
    </row>
    <row r="152" spans="1:9" s="12" customFormat="1" ht="32.25" customHeight="1" x14ac:dyDescent="0.25">
      <c r="A152" s="20"/>
      <c r="B152" s="37">
        <v>44942</v>
      </c>
      <c r="C152" s="22" t="s">
        <v>25</v>
      </c>
      <c r="D152" s="23" t="s">
        <v>164</v>
      </c>
      <c r="E152" s="38">
        <v>2000</v>
      </c>
      <c r="F152" s="39"/>
      <c r="G152" s="26">
        <f t="shared" si="5"/>
        <v>2983077.2</v>
      </c>
      <c r="I152" s="36"/>
    </row>
    <row r="153" spans="1:9" s="12" customFormat="1" ht="32.25" customHeight="1" x14ac:dyDescent="0.25">
      <c r="A153" s="20"/>
      <c r="B153" s="37">
        <v>44942</v>
      </c>
      <c r="C153" s="22" t="s">
        <v>25</v>
      </c>
      <c r="D153" s="23" t="s">
        <v>165</v>
      </c>
      <c r="E153" s="38">
        <v>1000</v>
      </c>
      <c r="F153" s="39"/>
      <c r="G153" s="26">
        <f t="shared" si="5"/>
        <v>2984077.2</v>
      </c>
      <c r="I153" s="36"/>
    </row>
    <row r="154" spans="1:9" s="12" customFormat="1" ht="32.25" customHeight="1" x14ac:dyDescent="0.25">
      <c r="A154" s="20"/>
      <c r="B154" s="37">
        <v>44942</v>
      </c>
      <c r="C154" s="22" t="s">
        <v>25</v>
      </c>
      <c r="D154" s="23" t="s">
        <v>166</v>
      </c>
      <c r="E154" s="38">
        <v>160500</v>
      </c>
      <c r="F154" s="39"/>
      <c r="G154" s="26">
        <f t="shared" si="5"/>
        <v>3144577.2</v>
      </c>
      <c r="I154" s="36"/>
    </row>
    <row r="155" spans="1:9" s="12" customFormat="1" ht="32.25" customHeight="1" x14ac:dyDescent="0.25">
      <c r="A155" s="20"/>
      <c r="B155" s="37">
        <v>44942</v>
      </c>
      <c r="C155" s="22" t="s">
        <v>25</v>
      </c>
      <c r="D155" s="23" t="s">
        <v>167</v>
      </c>
      <c r="E155" s="38">
        <v>300</v>
      </c>
      <c r="F155" s="39"/>
      <c r="G155" s="26">
        <f t="shared" si="5"/>
        <v>3144877.2</v>
      </c>
      <c r="I155" s="36"/>
    </row>
    <row r="156" spans="1:9" s="12" customFormat="1" ht="32.25" customHeight="1" x14ac:dyDescent="0.25">
      <c r="A156" s="20"/>
      <c r="B156" s="37">
        <v>44942</v>
      </c>
      <c r="C156" s="22" t="s">
        <v>25</v>
      </c>
      <c r="D156" s="23" t="s">
        <v>168</v>
      </c>
      <c r="E156" s="38">
        <v>3600</v>
      </c>
      <c r="F156" s="39"/>
      <c r="G156" s="26">
        <f t="shared" si="5"/>
        <v>3148477.2</v>
      </c>
      <c r="I156" s="36"/>
    </row>
    <row r="157" spans="1:9" s="12" customFormat="1" ht="32.25" customHeight="1" x14ac:dyDescent="0.25">
      <c r="A157" s="20"/>
      <c r="B157" s="37">
        <v>44942</v>
      </c>
      <c r="C157" s="22" t="s">
        <v>25</v>
      </c>
      <c r="D157" s="23" t="s">
        <v>169</v>
      </c>
      <c r="E157" s="38">
        <v>24000</v>
      </c>
      <c r="F157" s="39"/>
      <c r="G157" s="26">
        <f t="shared" si="5"/>
        <v>3172477.2</v>
      </c>
      <c r="I157" s="36"/>
    </row>
    <row r="158" spans="1:9" s="12" customFormat="1" ht="32.25" customHeight="1" x14ac:dyDescent="0.25">
      <c r="A158" s="20"/>
      <c r="B158" s="37">
        <v>44942</v>
      </c>
      <c r="C158" s="22" t="s">
        <v>25</v>
      </c>
      <c r="D158" s="23" t="s">
        <v>170</v>
      </c>
      <c r="E158" s="38">
        <v>1500</v>
      </c>
      <c r="F158" s="39"/>
      <c r="G158" s="26">
        <f t="shared" si="5"/>
        <v>3173977.2</v>
      </c>
      <c r="I158" s="36"/>
    </row>
    <row r="159" spans="1:9" s="12" customFormat="1" ht="32.25" customHeight="1" x14ac:dyDescent="0.25">
      <c r="A159" s="20"/>
      <c r="B159" s="37">
        <v>44942</v>
      </c>
      <c r="C159" s="22" t="s">
        <v>25</v>
      </c>
      <c r="D159" s="23" t="s">
        <v>171</v>
      </c>
      <c r="E159" s="38">
        <v>3200</v>
      </c>
      <c r="F159" s="39"/>
      <c r="G159" s="26">
        <f t="shared" si="5"/>
        <v>3177177.2</v>
      </c>
      <c r="I159" s="36"/>
    </row>
    <row r="160" spans="1:9" s="12" customFormat="1" ht="32.25" customHeight="1" x14ac:dyDescent="0.25">
      <c r="A160" s="20"/>
      <c r="B160" s="37">
        <v>44942</v>
      </c>
      <c r="C160" s="22" t="s">
        <v>25</v>
      </c>
      <c r="D160" s="23" t="s">
        <v>172</v>
      </c>
      <c r="E160" s="38">
        <v>4200</v>
      </c>
      <c r="F160" s="39"/>
      <c r="G160" s="26">
        <f t="shared" si="5"/>
        <v>3181377.2</v>
      </c>
      <c r="I160" s="36"/>
    </row>
    <row r="161" spans="1:9" s="12" customFormat="1" ht="32.25" customHeight="1" x14ac:dyDescent="0.25">
      <c r="A161" s="20"/>
      <c r="B161" s="37">
        <v>44942</v>
      </c>
      <c r="C161" s="22" t="s">
        <v>25</v>
      </c>
      <c r="D161" s="23" t="s">
        <v>173</v>
      </c>
      <c r="E161" s="38">
        <v>1650</v>
      </c>
      <c r="F161" s="39"/>
      <c r="G161" s="26">
        <f t="shared" si="5"/>
        <v>3183027.2</v>
      </c>
      <c r="I161" s="36"/>
    </row>
    <row r="162" spans="1:9" s="12" customFormat="1" ht="32.25" customHeight="1" x14ac:dyDescent="0.25">
      <c r="A162" s="20"/>
      <c r="B162" s="37">
        <v>44942</v>
      </c>
      <c r="C162" s="22" t="s">
        <v>25</v>
      </c>
      <c r="D162" s="23" t="s">
        <v>174</v>
      </c>
      <c r="E162" s="38">
        <v>12400</v>
      </c>
      <c r="F162" s="39"/>
      <c r="G162" s="26">
        <f t="shared" si="5"/>
        <v>3195427.2</v>
      </c>
      <c r="I162" s="36"/>
    </row>
    <row r="163" spans="1:9" s="12" customFormat="1" ht="32.25" customHeight="1" x14ac:dyDescent="0.25">
      <c r="A163" s="20"/>
      <c r="B163" s="37">
        <v>44942</v>
      </c>
      <c r="C163" s="22" t="s">
        <v>25</v>
      </c>
      <c r="D163" s="23" t="s">
        <v>175</v>
      </c>
      <c r="E163" s="38">
        <v>27300</v>
      </c>
      <c r="F163" s="39"/>
      <c r="G163" s="26">
        <f t="shared" si="5"/>
        <v>3222727.2</v>
      </c>
      <c r="I163" s="36"/>
    </row>
    <row r="164" spans="1:9" s="12" customFormat="1" ht="32.25" customHeight="1" x14ac:dyDescent="0.25">
      <c r="A164" s="20"/>
      <c r="B164" s="37">
        <v>44942</v>
      </c>
      <c r="C164" s="22" t="s">
        <v>25</v>
      </c>
      <c r="D164" s="23" t="s">
        <v>176</v>
      </c>
      <c r="E164" s="38">
        <v>206800</v>
      </c>
      <c r="F164" s="39"/>
      <c r="G164" s="26">
        <f t="shared" si="5"/>
        <v>3429527.2</v>
      </c>
      <c r="I164" s="36"/>
    </row>
    <row r="165" spans="1:9" s="12" customFormat="1" ht="32.25" customHeight="1" x14ac:dyDescent="0.25">
      <c r="A165" s="20"/>
      <c r="B165" s="37">
        <v>44942</v>
      </c>
      <c r="C165" s="22" t="s">
        <v>25</v>
      </c>
      <c r="D165" s="23" t="s">
        <v>177</v>
      </c>
      <c r="E165" s="38">
        <v>25400</v>
      </c>
      <c r="F165" s="39"/>
      <c r="G165" s="26">
        <f t="shared" si="5"/>
        <v>3454927.2</v>
      </c>
      <c r="I165" s="36"/>
    </row>
    <row r="166" spans="1:9" s="12" customFormat="1" ht="32.25" customHeight="1" x14ac:dyDescent="0.25">
      <c r="A166" s="20"/>
      <c r="B166" s="37">
        <v>44942</v>
      </c>
      <c r="C166" s="22" t="s">
        <v>25</v>
      </c>
      <c r="D166" s="23" t="s">
        <v>178</v>
      </c>
      <c r="E166" s="38">
        <v>83100</v>
      </c>
      <c r="F166" s="39"/>
      <c r="G166" s="26">
        <f t="shared" si="5"/>
        <v>3538027.2</v>
      </c>
      <c r="I166" s="36"/>
    </row>
    <row r="167" spans="1:9" s="12" customFormat="1" ht="32.25" customHeight="1" x14ac:dyDescent="0.25">
      <c r="A167" s="20"/>
      <c r="B167" s="37">
        <v>44942</v>
      </c>
      <c r="C167" s="22" t="s">
        <v>25</v>
      </c>
      <c r="D167" s="23" t="s">
        <v>179</v>
      </c>
      <c r="E167" s="38">
        <v>55400</v>
      </c>
      <c r="F167" s="39"/>
      <c r="G167" s="26">
        <f t="shared" si="5"/>
        <v>3593427.2</v>
      </c>
      <c r="I167" s="36"/>
    </row>
    <row r="168" spans="1:9" s="12" customFormat="1" ht="32.25" customHeight="1" x14ac:dyDescent="0.25">
      <c r="A168" s="20"/>
      <c r="B168" s="37">
        <v>44942</v>
      </c>
      <c r="C168" s="22" t="s">
        <v>25</v>
      </c>
      <c r="D168" s="23" t="s">
        <v>180</v>
      </c>
      <c r="E168" s="38">
        <v>6000</v>
      </c>
      <c r="F168" s="39"/>
      <c r="G168" s="26">
        <f t="shared" si="5"/>
        <v>3599427.2</v>
      </c>
      <c r="I168" s="36"/>
    </row>
    <row r="169" spans="1:9" s="12" customFormat="1" ht="32.25" customHeight="1" x14ac:dyDescent="0.25">
      <c r="A169" s="20"/>
      <c r="B169" s="37">
        <v>44942</v>
      </c>
      <c r="C169" s="22" t="s">
        <v>25</v>
      </c>
      <c r="D169" s="23" t="s">
        <v>181</v>
      </c>
      <c r="E169" s="38">
        <v>11200</v>
      </c>
      <c r="F169" s="39"/>
      <c r="G169" s="26">
        <f t="shared" si="5"/>
        <v>3610627.2</v>
      </c>
      <c r="I169" s="36"/>
    </row>
    <row r="170" spans="1:9" s="12" customFormat="1" ht="32.25" customHeight="1" x14ac:dyDescent="0.25">
      <c r="A170" s="20"/>
      <c r="B170" s="37">
        <v>44942</v>
      </c>
      <c r="C170" s="22" t="s">
        <v>25</v>
      </c>
      <c r="D170" s="23" t="s">
        <v>182</v>
      </c>
      <c r="E170" s="38">
        <v>122100</v>
      </c>
      <c r="F170" s="39"/>
      <c r="G170" s="26">
        <f t="shared" si="5"/>
        <v>3732727.2</v>
      </c>
      <c r="I170" s="36"/>
    </row>
    <row r="171" spans="1:9" s="12" customFormat="1" ht="32.25" customHeight="1" x14ac:dyDescent="0.25">
      <c r="A171" s="20"/>
      <c r="B171" s="37">
        <v>44942</v>
      </c>
      <c r="C171" s="22" t="s">
        <v>25</v>
      </c>
      <c r="D171" s="23" t="s">
        <v>183</v>
      </c>
      <c r="E171" s="38">
        <v>468200</v>
      </c>
      <c r="F171" s="39"/>
      <c r="G171" s="26">
        <f t="shared" si="5"/>
        <v>4200927.2</v>
      </c>
      <c r="I171" s="36"/>
    </row>
    <row r="172" spans="1:9" s="12" customFormat="1" ht="32.25" customHeight="1" x14ac:dyDescent="0.25">
      <c r="A172" s="20"/>
      <c r="B172" s="37">
        <v>44942</v>
      </c>
      <c r="C172" s="22" t="s">
        <v>25</v>
      </c>
      <c r="D172" s="23" t="s">
        <v>184</v>
      </c>
      <c r="E172" s="38">
        <v>3600</v>
      </c>
      <c r="F172" s="39"/>
      <c r="G172" s="26">
        <f t="shared" si="5"/>
        <v>4204527.2</v>
      </c>
      <c r="I172" s="36"/>
    </row>
    <row r="173" spans="1:9" s="12" customFormat="1" ht="32.25" customHeight="1" x14ac:dyDescent="0.25">
      <c r="A173" s="20"/>
      <c r="B173" s="37">
        <v>44942</v>
      </c>
      <c r="C173" s="22" t="s">
        <v>25</v>
      </c>
      <c r="D173" s="23" t="s">
        <v>65</v>
      </c>
      <c r="E173" s="38">
        <v>57700</v>
      </c>
      <c r="F173" s="39"/>
      <c r="G173" s="26">
        <f t="shared" si="5"/>
        <v>4262227.2</v>
      </c>
      <c r="I173" s="36"/>
    </row>
    <row r="174" spans="1:9" s="12" customFormat="1" ht="32.25" customHeight="1" x14ac:dyDescent="0.25">
      <c r="A174" s="20"/>
      <c r="B174" s="37">
        <v>44942</v>
      </c>
      <c r="C174" s="22" t="s">
        <v>25</v>
      </c>
      <c r="D174" s="23" t="s">
        <v>185</v>
      </c>
      <c r="E174" s="38">
        <v>3600</v>
      </c>
      <c r="F174" s="39"/>
      <c r="G174" s="26">
        <f t="shared" si="5"/>
        <v>4265827.2</v>
      </c>
      <c r="I174" s="36"/>
    </row>
    <row r="175" spans="1:9" s="12" customFormat="1" ht="32.25" customHeight="1" x14ac:dyDescent="0.25">
      <c r="A175" s="20"/>
      <c r="B175" s="37">
        <v>44942</v>
      </c>
      <c r="C175" s="22" t="s">
        <v>25</v>
      </c>
      <c r="D175" s="23" t="s">
        <v>186</v>
      </c>
      <c r="E175" s="38">
        <v>3000</v>
      </c>
      <c r="F175" s="39"/>
      <c r="G175" s="26">
        <f t="shared" si="5"/>
        <v>4268827.2</v>
      </c>
      <c r="I175" s="36"/>
    </row>
    <row r="176" spans="1:9" s="12" customFormat="1" ht="32.25" customHeight="1" x14ac:dyDescent="0.25">
      <c r="A176" s="20"/>
      <c r="B176" s="37">
        <v>44943</v>
      </c>
      <c r="C176" s="22" t="s">
        <v>25</v>
      </c>
      <c r="D176" s="23" t="s">
        <v>141</v>
      </c>
      <c r="E176" s="38">
        <v>3500</v>
      </c>
      <c r="F176" s="39"/>
      <c r="G176" s="26">
        <f t="shared" si="5"/>
        <v>4272327.2</v>
      </c>
      <c r="I176" s="36"/>
    </row>
    <row r="177" spans="1:9" s="12" customFormat="1" ht="32.25" customHeight="1" x14ac:dyDescent="0.25">
      <c r="A177" s="20"/>
      <c r="B177" s="37">
        <v>44943</v>
      </c>
      <c r="C177" s="22" t="s">
        <v>25</v>
      </c>
      <c r="D177" s="23" t="s">
        <v>187</v>
      </c>
      <c r="E177" s="38">
        <v>15200</v>
      </c>
      <c r="F177" s="39"/>
      <c r="G177" s="26">
        <f t="shared" si="5"/>
        <v>4287527.2</v>
      </c>
      <c r="I177" s="36"/>
    </row>
    <row r="178" spans="1:9" s="12" customFormat="1" ht="32.25" customHeight="1" x14ac:dyDescent="0.25">
      <c r="A178" s="20"/>
      <c r="B178" s="37">
        <v>44943</v>
      </c>
      <c r="C178" s="22" t="s">
        <v>25</v>
      </c>
      <c r="D178" s="23" t="s">
        <v>188</v>
      </c>
      <c r="E178" s="38">
        <v>88300</v>
      </c>
      <c r="F178" s="39"/>
      <c r="G178" s="26">
        <f t="shared" si="5"/>
        <v>4375827.2</v>
      </c>
      <c r="I178" s="36"/>
    </row>
    <row r="179" spans="1:9" s="12" customFormat="1" ht="32.25" customHeight="1" x14ac:dyDescent="0.25">
      <c r="A179" s="20"/>
      <c r="B179" s="37">
        <v>44943</v>
      </c>
      <c r="C179" s="22" t="s">
        <v>25</v>
      </c>
      <c r="D179" s="23" t="s">
        <v>69</v>
      </c>
      <c r="E179" s="38">
        <v>900</v>
      </c>
      <c r="F179" s="39"/>
      <c r="G179" s="26">
        <f t="shared" ref="G179:G195" si="6">+G178+E179</f>
        <v>4376727.2</v>
      </c>
      <c r="I179" s="36"/>
    </row>
    <row r="180" spans="1:9" s="12" customFormat="1" ht="32.25" customHeight="1" x14ac:dyDescent="0.25">
      <c r="A180" s="20"/>
      <c r="B180" s="37">
        <v>44943</v>
      </c>
      <c r="C180" s="22" t="s">
        <v>25</v>
      </c>
      <c r="D180" s="23" t="s">
        <v>189</v>
      </c>
      <c r="E180" s="38">
        <v>385800</v>
      </c>
      <c r="F180" s="39"/>
      <c r="G180" s="26">
        <f t="shared" si="6"/>
        <v>4762527.2</v>
      </c>
      <c r="I180" s="36"/>
    </row>
    <row r="181" spans="1:9" s="12" customFormat="1" ht="32.25" customHeight="1" x14ac:dyDescent="0.25">
      <c r="A181" s="20"/>
      <c r="B181" s="37">
        <v>44943</v>
      </c>
      <c r="C181" s="22" t="s">
        <v>25</v>
      </c>
      <c r="D181" s="23" t="s">
        <v>190</v>
      </c>
      <c r="E181" s="38">
        <v>90200</v>
      </c>
      <c r="F181" s="39"/>
      <c r="G181" s="26">
        <f t="shared" si="6"/>
        <v>4852727.2</v>
      </c>
      <c r="I181" s="36"/>
    </row>
    <row r="182" spans="1:9" s="12" customFormat="1" ht="32.25" customHeight="1" x14ac:dyDescent="0.25">
      <c r="A182" s="20"/>
      <c r="B182" s="37">
        <v>44943</v>
      </c>
      <c r="C182" s="22" t="s">
        <v>25</v>
      </c>
      <c r="D182" s="23" t="s">
        <v>191</v>
      </c>
      <c r="E182" s="38">
        <v>3100</v>
      </c>
      <c r="F182" s="39"/>
      <c r="G182" s="26">
        <f t="shared" si="6"/>
        <v>4855827.2</v>
      </c>
      <c r="I182" s="36"/>
    </row>
    <row r="183" spans="1:9" s="12" customFormat="1" ht="32.25" customHeight="1" x14ac:dyDescent="0.25">
      <c r="A183" s="20"/>
      <c r="B183" s="37">
        <v>44944</v>
      </c>
      <c r="C183" s="22" t="s">
        <v>25</v>
      </c>
      <c r="D183" s="23" t="s">
        <v>192</v>
      </c>
      <c r="E183" s="38">
        <v>800</v>
      </c>
      <c r="F183" s="39"/>
      <c r="G183" s="26">
        <f t="shared" si="6"/>
        <v>4856627.2000000002</v>
      </c>
      <c r="I183" s="36"/>
    </row>
    <row r="184" spans="1:9" s="12" customFormat="1" ht="32.25" customHeight="1" x14ac:dyDescent="0.25">
      <c r="A184" s="20"/>
      <c r="B184" s="37">
        <v>44944</v>
      </c>
      <c r="C184" s="22" t="s">
        <v>25</v>
      </c>
      <c r="D184" s="23" t="s">
        <v>193</v>
      </c>
      <c r="E184" s="38">
        <v>800</v>
      </c>
      <c r="F184" s="39"/>
      <c r="G184" s="26">
        <f t="shared" si="6"/>
        <v>4857427.2</v>
      </c>
      <c r="I184" s="36"/>
    </row>
    <row r="185" spans="1:9" s="12" customFormat="1" ht="32.25" customHeight="1" x14ac:dyDescent="0.25">
      <c r="A185" s="20"/>
      <c r="B185" s="37">
        <v>44944</v>
      </c>
      <c r="C185" s="22" t="s">
        <v>25</v>
      </c>
      <c r="D185" s="23" t="s">
        <v>194</v>
      </c>
      <c r="E185" s="38">
        <v>95000</v>
      </c>
      <c r="F185" s="39"/>
      <c r="G185" s="26">
        <f t="shared" si="6"/>
        <v>4952427.2</v>
      </c>
      <c r="I185" s="36"/>
    </row>
    <row r="186" spans="1:9" s="12" customFormat="1" ht="32.25" customHeight="1" x14ac:dyDescent="0.25">
      <c r="A186" s="20"/>
      <c r="B186" s="37">
        <v>44944</v>
      </c>
      <c r="C186" s="22" t="s">
        <v>25</v>
      </c>
      <c r="D186" s="23" t="s">
        <v>195</v>
      </c>
      <c r="E186" s="38">
        <v>19500</v>
      </c>
      <c r="F186" s="39"/>
      <c r="G186" s="26">
        <f t="shared" si="6"/>
        <v>4971927.2</v>
      </c>
      <c r="I186" s="36"/>
    </row>
    <row r="187" spans="1:9" s="12" customFormat="1" ht="32.25" customHeight="1" x14ac:dyDescent="0.25">
      <c r="A187" s="20"/>
      <c r="B187" s="37">
        <v>44944</v>
      </c>
      <c r="C187" s="22" t="s">
        <v>25</v>
      </c>
      <c r="D187" s="23" t="s">
        <v>196</v>
      </c>
      <c r="E187" s="38">
        <v>3200</v>
      </c>
      <c r="F187" s="39" t="s">
        <v>197</v>
      </c>
      <c r="G187" s="26">
        <f t="shared" si="6"/>
        <v>4975127.2</v>
      </c>
      <c r="I187" s="36"/>
    </row>
    <row r="188" spans="1:9" s="12" customFormat="1" ht="32.25" customHeight="1" x14ac:dyDescent="0.25">
      <c r="A188" s="20"/>
      <c r="B188" s="37">
        <v>44944</v>
      </c>
      <c r="C188" s="22" t="s">
        <v>25</v>
      </c>
      <c r="D188" s="23" t="s">
        <v>198</v>
      </c>
      <c r="E188" s="38">
        <v>73300</v>
      </c>
      <c r="F188" s="39"/>
      <c r="G188" s="26">
        <f t="shared" si="6"/>
        <v>5048427.2</v>
      </c>
      <c r="I188" s="36"/>
    </row>
    <row r="189" spans="1:9" s="12" customFormat="1" ht="32.25" customHeight="1" x14ac:dyDescent="0.25">
      <c r="A189" s="20"/>
      <c r="B189" s="37">
        <v>44944</v>
      </c>
      <c r="C189" s="22" t="s">
        <v>25</v>
      </c>
      <c r="D189" s="23" t="s">
        <v>199</v>
      </c>
      <c r="E189" s="38">
        <v>190400</v>
      </c>
      <c r="F189" s="39"/>
      <c r="G189" s="26">
        <f t="shared" si="6"/>
        <v>5238827.2</v>
      </c>
      <c r="I189" s="36"/>
    </row>
    <row r="190" spans="1:9" s="12" customFormat="1" ht="32.25" customHeight="1" x14ac:dyDescent="0.25">
      <c r="A190" s="20"/>
      <c r="B190" s="37">
        <v>44944</v>
      </c>
      <c r="C190" s="22" t="s">
        <v>25</v>
      </c>
      <c r="D190" s="23" t="s">
        <v>200</v>
      </c>
      <c r="E190" s="38">
        <v>375600</v>
      </c>
      <c r="F190" s="39"/>
      <c r="G190" s="26">
        <f t="shared" si="6"/>
        <v>5614427.2000000002</v>
      </c>
      <c r="I190" s="36"/>
    </row>
    <row r="191" spans="1:9" s="12" customFormat="1" ht="32.25" customHeight="1" x14ac:dyDescent="0.25">
      <c r="A191" s="20"/>
      <c r="B191" s="37">
        <v>44944</v>
      </c>
      <c r="C191" s="22" t="s">
        <v>25</v>
      </c>
      <c r="D191" s="23" t="s">
        <v>201</v>
      </c>
      <c r="E191" s="38">
        <v>1000</v>
      </c>
      <c r="F191" s="39"/>
      <c r="G191" s="26">
        <f t="shared" si="6"/>
        <v>5615427.2000000002</v>
      </c>
      <c r="I191" s="36"/>
    </row>
    <row r="192" spans="1:9" s="12" customFormat="1" ht="32.25" customHeight="1" x14ac:dyDescent="0.25">
      <c r="A192" s="20"/>
      <c r="B192" s="37">
        <v>44944</v>
      </c>
      <c r="C192" s="22" t="s">
        <v>25</v>
      </c>
      <c r="D192" s="23" t="s">
        <v>202</v>
      </c>
      <c r="E192" s="38">
        <v>1000</v>
      </c>
      <c r="F192" s="39"/>
      <c r="G192" s="26">
        <f t="shared" si="6"/>
        <v>5616427.2000000002</v>
      </c>
      <c r="I192" s="36"/>
    </row>
    <row r="193" spans="1:9" s="12" customFormat="1" ht="32.25" customHeight="1" x14ac:dyDescent="0.25">
      <c r="A193" s="20"/>
      <c r="B193" s="37">
        <v>44944</v>
      </c>
      <c r="C193" s="22" t="s">
        <v>25</v>
      </c>
      <c r="D193" s="23" t="s">
        <v>203</v>
      </c>
      <c r="E193" s="38">
        <v>3000</v>
      </c>
      <c r="F193" s="39"/>
      <c r="G193" s="26">
        <f t="shared" si="6"/>
        <v>5619427.2000000002</v>
      </c>
      <c r="I193" s="36"/>
    </row>
    <row r="194" spans="1:9" s="12" customFormat="1" ht="32.25" customHeight="1" x14ac:dyDescent="0.25">
      <c r="A194" s="20"/>
      <c r="B194" s="37">
        <v>44944</v>
      </c>
      <c r="C194" s="22" t="s">
        <v>25</v>
      </c>
      <c r="D194" s="23" t="s">
        <v>204</v>
      </c>
      <c r="E194" s="38">
        <v>2000</v>
      </c>
      <c r="F194" s="39"/>
      <c r="G194" s="26">
        <f t="shared" si="6"/>
        <v>5621427.2000000002</v>
      </c>
      <c r="I194" s="36"/>
    </row>
    <row r="195" spans="1:9" s="12" customFormat="1" ht="32.25" customHeight="1" x14ac:dyDescent="0.25">
      <c r="A195" s="20"/>
      <c r="B195" s="37">
        <v>44944</v>
      </c>
      <c r="C195" s="22" t="s">
        <v>25</v>
      </c>
      <c r="D195" s="23" t="s">
        <v>205</v>
      </c>
      <c r="E195" s="38">
        <v>2900</v>
      </c>
      <c r="F195" s="39"/>
      <c r="G195" s="26">
        <f t="shared" si="6"/>
        <v>5624327.2000000002</v>
      </c>
      <c r="I195" s="36"/>
    </row>
    <row r="196" spans="1:9" s="12" customFormat="1" ht="32.25" customHeight="1" x14ac:dyDescent="0.25">
      <c r="A196" s="20"/>
      <c r="B196" s="37">
        <v>44944</v>
      </c>
      <c r="C196" s="22" t="s">
        <v>206</v>
      </c>
      <c r="D196" s="23" t="s">
        <v>207</v>
      </c>
      <c r="E196" s="38"/>
      <c r="F196" s="39">
        <v>34950</v>
      </c>
      <c r="G196" s="26">
        <f>+G195-F196</f>
        <v>5589377.2000000002</v>
      </c>
      <c r="I196" s="36"/>
    </row>
    <row r="197" spans="1:9" s="12" customFormat="1" ht="32.25" customHeight="1" x14ac:dyDescent="0.25">
      <c r="A197" s="20"/>
      <c r="B197" s="37">
        <v>44944</v>
      </c>
      <c r="C197" s="22" t="s">
        <v>208</v>
      </c>
      <c r="D197" s="23" t="s">
        <v>209</v>
      </c>
      <c r="E197" s="38"/>
      <c r="F197" s="39">
        <v>25900</v>
      </c>
      <c r="G197" s="26">
        <f>+G196-F197</f>
        <v>5563477.2000000002</v>
      </c>
      <c r="I197" s="36"/>
    </row>
    <row r="198" spans="1:9" s="12" customFormat="1" ht="32.25" customHeight="1" x14ac:dyDescent="0.25">
      <c r="A198" s="20"/>
      <c r="B198" s="37">
        <v>44944</v>
      </c>
      <c r="C198" s="22" t="s">
        <v>25</v>
      </c>
      <c r="D198" s="23" t="s">
        <v>210</v>
      </c>
      <c r="E198" s="38">
        <v>37700</v>
      </c>
      <c r="F198" s="39"/>
      <c r="G198" s="26">
        <f>+G197+E198</f>
        <v>5601177.2000000002</v>
      </c>
      <c r="I198" s="36"/>
    </row>
    <row r="199" spans="1:9" s="12" customFormat="1" ht="32.25" customHeight="1" x14ac:dyDescent="0.25">
      <c r="A199" s="20"/>
      <c r="B199" s="37">
        <v>44944</v>
      </c>
      <c r="C199" s="22" t="s">
        <v>25</v>
      </c>
      <c r="D199" s="23" t="s">
        <v>210</v>
      </c>
      <c r="E199" s="38">
        <v>46100</v>
      </c>
      <c r="F199" s="39"/>
      <c r="G199" s="26">
        <f>+G198+E199</f>
        <v>5647277.2000000002</v>
      </c>
      <c r="I199" s="36"/>
    </row>
    <row r="200" spans="1:9" s="12" customFormat="1" ht="32.25" customHeight="1" x14ac:dyDescent="0.25">
      <c r="A200" s="20"/>
      <c r="B200" s="37">
        <v>44945</v>
      </c>
      <c r="C200" s="22" t="s">
        <v>25</v>
      </c>
      <c r="D200" s="23" t="s">
        <v>211</v>
      </c>
      <c r="E200" s="38">
        <v>2800</v>
      </c>
      <c r="F200" s="39"/>
      <c r="G200" s="26">
        <f>+G199+E200</f>
        <v>5650077.2000000002</v>
      </c>
      <c r="I200" s="36"/>
    </row>
    <row r="201" spans="1:9" s="12" customFormat="1" ht="32.25" customHeight="1" x14ac:dyDescent="0.25">
      <c r="A201" s="20"/>
      <c r="B201" s="37">
        <v>44945</v>
      </c>
      <c r="C201" s="22" t="s">
        <v>25</v>
      </c>
      <c r="D201" s="23" t="s">
        <v>212</v>
      </c>
      <c r="E201" s="38">
        <v>8800</v>
      </c>
      <c r="F201" s="39"/>
      <c r="G201" s="26">
        <f>+G200+E201</f>
        <v>5658877.2000000002</v>
      </c>
      <c r="I201" s="36"/>
    </row>
    <row r="202" spans="1:9" s="12" customFormat="1" ht="32.25" customHeight="1" x14ac:dyDescent="0.25">
      <c r="A202" s="20"/>
      <c r="B202" s="37">
        <v>44945</v>
      </c>
      <c r="C202" s="22" t="s">
        <v>213</v>
      </c>
      <c r="D202" s="23" t="s">
        <v>214</v>
      </c>
      <c r="E202" s="38"/>
      <c r="F202" s="39">
        <v>36000</v>
      </c>
      <c r="G202" s="26">
        <f>+G201-F202</f>
        <v>5622877.2000000002</v>
      </c>
      <c r="I202" s="36"/>
    </row>
    <row r="203" spans="1:9" s="12" customFormat="1" ht="32.25" customHeight="1" x14ac:dyDescent="0.25">
      <c r="A203" s="20"/>
      <c r="B203" s="37">
        <v>44945</v>
      </c>
      <c r="C203" s="22" t="s">
        <v>25</v>
      </c>
      <c r="D203" s="23" t="s">
        <v>215</v>
      </c>
      <c r="E203" s="38">
        <v>1500</v>
      </c>
      <c r="F203" s="39"/>
      <c r="G203" s="26">
        <f t="shared" ref="G203:G223" si="7">+G202+E203</f>
        <v>5624377.2000000002</v>
      </c>
      <c r="I203" s="36"/>
    </row>
    <row r="204" spans="1:9" s="12" customFormat="1" ht="32.25" customHeight="1" x14ac:dyDescent="0.25">
      <c r="A204" s="20"/>
      <c r="B204" s="37">
        <v>44945</v>
      </c>
      <c r="C204" s="22" t="s">
        <v>25</v>
      </c>
      <c r="D204" s="23" t="s">
        <v>216</v>
      </c>
      <c r="E204" s="38">
        <v>1000</v>
      </c>
      <c r="F204" s="39"/>
      <c r="G204" s="26">
        <f t="shared" si="7"/>
        <v>5625377.2000000002</v>
      </c>
      <c r="I204" s="36"/>
    </row>
    <row r="205" spans="1:9" s="12" customFormat="1" ht="32.25" customHeight="1" x14ac:dyDescent="0.25">
      <c r="A205" s="20"/>
      <c r="B205" s="37">
        <v>44945</v>
      </c>
      <c r="C205" s="22" t="s">
        <v>25</v>
      </c>
      <c r="D205" s="23" t="s">
        <v>217</v>
      </c>
      <c r="E205" s="38">
        <v>1000</v>
      </c>
      <c r="F205" s="39"/>
      <c r="G205" s="26">
        <f t="shared" si="7"/>
        <v>5626377.2000000002</v>
      </c>
      <c r="I205" s="36"/>
    </row>
    <row r="206" spans="1:9" s="12" customFormat="1" ht="32.25" customHeight="1" x14ac:dyDescent="0.25">
      <c r="A206" s="20"/>
      <c r="B206" s="37">
        <v>44945</v>
      </c>
      <c r="C206" s="22" t="s">
        <v>25</v>
      </c>
      <c r="D206" s="23" t="s">
        <v>218</v>
      </c>
      <c r="E206" s="38">
        <v>16500</v>
      </c>
      <c r="F206" s="39"/>
      <c r="G206" s="26">
        <f t="shared" si="7"/>
        <v>5642877.2000000002</v>
      </c>
      <c r="I206" s="36"/>
    </row>
    <row r="207" spans="1:9" s="12" customFormat="1" ht="32.25" customHeight="1" x14ac:dyDescent="0.25">
      <c r="A207" s="20"/>
      <c r="B207" s="37">
        <v>44945</v>
      </c>
      <c r="C207" s="22" t="s">
        <v>25</v>
      </c>
      <c r="D207" s="23" t="s">
        <v>219</v>
      </c>
      <c r="E207" s="38">
        <v>2250</v>
      </c>
      <c r="F207" s="39"/>
      <c r="G207" s="26">
        <f t="shared" si="7"/>
        <v>5645127.2000000002</v>
      </c>
      <c r="I207" s="36"/>
    </row>
    <row r="208" spans="1:9" s="12" customFormat="1" ht="32.25" customHeight="1" x14ac:dyDescent="0.25">
      <c r="A208" s="20"/>
      <c r="B208" s="37">
        <v>44945</v>
      </c>
      <c r="C208" s="22" t="s">
        <v>25</v>
      </c>
      <c r="D208" s="23" t="s">
        <v>220</v>
      </c>
      <c r="E208" s="38">
        <v>2187.5</v>
      </c>
      <c r="F208" s="39"/>
      <c r="G208" s="26">
        <f t="shared" si="7"/>
        <v>5647314.7000000002</v>
      </c>
      <c r="I208" s="36"/>
    </row>
    <row r="209" spans="1:9" s="12" customFormat="1" ht="32.25" customHeight="1" x14ac:dyDescent="0.25">
      <c r="A209" s="20"/>
      <c r="B209" s="37">
        <v>44945</v>
      </c>
      <c r="C209" s="22" t="s">
        <v>25</v>
      </c>
      <c r="D209" s="23" t="s">
        <v>221</v>
      </c>
      <c r="E209" s="38">
        <v>5400</v>
      </c>
      <c r="F209" s="39"/>
      <c r="G209" s="26">
        <f t="shared" si="7"/>
        <v>5652714.7000000002</v>
      </c>
      <c r="I209" s="36"/>
    </row>
    <row r="210" spans="1:9" s="12" customFormat="1" ht="32.25" customHeight="1" x14ac:dyDescent="0.25">
      <c r="A210" s="20"/>
      <c r="B210" s="37">
        <v>44945</v>
      </c>
      <c r="C210" s="22" t="s">
        <v>25</v>
      </c>
      <c r="D210" s="23" t="s">
        <v>222</v>
      </c>
      <c r="E210" s="38">
        <v>167500</v>
      </c>
      <c r="F210" s="39"/>
      <c r="G210" s="26">
        <f t="shared" si="7"/>
        <v>5820214.7000000002</v>
      </c>
      <c r="I210" s="36"/>
    </row>
    <row r="211" spans="1:9" s="12" customFormat="1" ht="32.25" customHeight="1" x14ac:dyDescent="0.25">
      <c r="A211" s="20"/>
      <c r="B211" s="37">
        <v>44945</v>
      </c>
      <c r="C211" s="22" t="s">
        <v>25</v>
      </c>
      <c r="D211" s="23" t="s">
        <v>223</v>
      </c>
      <c r="E211" s="38">
        <v>3600</v>
      </c>
      <c r="F211" s="39"/>
      <c r="G211" s="26">
        <f t="shared" si="7"/>
        <v>5823814.7000000002</v>
      </c>
      <c r="I211" s="36"/>
    </row>
    <row r="212" spans="1:9" s="12" customFormat="1" ht="32.25" customHeight="1" x14ac:dyDescent="0.25">
      <c r="A212" s="20"/>
      <c r="B212" s="37">
        <v>44945</v>
      </c>
      <c r="C212" s="22" t="s">
        <v>25</v>
      </c>
      <c r="D212" s="23" t="s">
        <v>224</v>
      </c>
      <c r="E212" s="38">
        <v>4800</v>
      </c>
      <c r="F212" s="39"/>
      <c r="G212" s="26">
        <f t="shared" si="7"/>
        <v>5828614.7000000002</v>
      </c>
      <c r="I212" s="36"/>
    </row>
    <row r="213" spans="1:9" s="12" customFormat="1" ht="32.25" customHeight="1" x14ac:dyDescent="0.25">
      <c r="A213" s="20"/>
      <c r="B213" s="37">
        <v>44946</v>
      </c>
      <c r="C213" s="22" t="s">
        <v>25</v>
      </c>
      <c r="D213" s="23" t="s">
        <v>225</v>
      </c>
      <c r="E213" s="38">
        <v>20800</v>
      </c>
      <c r="F213" s="39"/>
      <c r="G213" s="26">
        <f t="shared" si="7"/>
        <v>5849414.7000000002</v>
      </c>
      <c r="I213" s="36"/>
    </row>
    <row r="214" spans="1:9" s="12" customFormat="1" ht="32.25" customHeight="1" x14ac:dyDescent="0.25">
      <c r="A214" s="20"/>
      <c r="B214" s="37">
        <v>44946</v>
      </c>
      <c r="C214" s="22" t="s">
        <v>25</v>
      </c>
      <c r="D214" s="23" t="s">
        <v>226</v>
      </c>
      <c r="E214" s="38">
        <v>43500</v>
      </c>
      <c r="F214" s="39"/>
      <c r="G214" s="26">
        <f t="shared" si="7"/>
        <v>5892914.7000000002</v>
      </c>
      <c r="I214" s="36"/>
    </row>
    <row r="215" spans="1:9" s="12" customFormat="1" ht="32.25" customHeight="1" x14ac:dyDescent="0.25">
      <c r="A215" s="20"/>
      <c r="B215" s="37">
        <v>44946</v>
      </c>
      <c r="C215" s="22" t="s">
        <v>25</v>
      </c>
      <c r="D215" s="23" t="s">
        <v>227</v>
      </c>
      <c r="E215" s="38">
        <v>250</v>
      </c>
      <c r="F215" s="39"/>
      <c r="G215" s="26">
        <f t="shared" si="7"/>
        <v>5893164.7000000002</v>
      </c>
      <c r="I215" s="36"/>
    </row>
    <row r="216" spans="1:9" s="12" customFormat="1" ht="32.25" customHeight="1" x14ac:dyDescent="0.25">
      <c r="A216" s="20"/>
      <c r="B216" s="37">
        <v>44946</v>
      </c>
      <c r="C216" s="22" t="s">
        <v>25</v>
      </c>
      <c r="D216" s="23" t="s">
        <v>228</v>
      </c>
      <c r="E216" s="38">
        <v>14800</v>
      </c>
      <c r="F216" s="39"/>
      <c r="G216" s="26">
        <f t="shared" si="7"/>
        <v>5907964.7000000002</v>
      </c>
      <c r="I216" s="36"/>
    </row>
    <row r="217" spans="1:9" s="12" customFormat="1" ht="32.25" customHeight="1" x14ac:dyDescent="0.25">
      <c r="A217" s="20"/>
      <c r="B217" s="37">
        <v>44946</v>
      </c>
      <c r="C217" s="22" t="s">
        <v>25</v>
      </c>
      <c r="D217" s="23" t="s">
        <v>229</v>
      </c>
      <c r="E217" s="38">
        <v>5600</v>
      </c>
      <c r="F217" s="39"/>
      <c r="G217" s="26">
        <f t="shared" si="7"/>
        <v>5913564.7000000002</v>
      </c>
      <c r="I217" s="36"/>
    </row>
    <row r="218" spans="1:9" s="12" customFormat="1" ht="32.25" customHeight="1" x14ac:dyDescent="0.25">
      <c r="A218" s="20"/>
      <c r="B218" s="37">
        <v>44946</v>
      </c>
      <c r="C218" s="22" t="s">
        <v>25</v>
      </c>
      <c r="D218" s="23" t="s">
        <v>230</v>
      </c>
      <c r="E218" s="38">
        <v>241200</v>
      </c>
      <c r="F218" s="39"/>
      <c r="G218" s="26">
        <f t="shared" si="7"/>
        <v>6154764.7000000002</v>
      </c>
      <c r="I218" s="36"/>
    </row>
    <row r="219" spans="1:9" s="12" customFormat="1" ht="32.25" customHeight="1" x14ac:dyDescent="0.25">
      <c r="A219" s="20"/>
      <c r="B219" s="37">
        <v>44946</v>
      </c>
      <c r="C219" s="22" t="s">
        <v>25</v>
      </c>
      <c r="D219" s="23" t="s">
        <v>231</v>
      </c>
      <c r="E219" s="38">
        <v>500</v>
      </c>
      <c r="F219" s="39"/>
      <c r="G219" s="26">
        <f t="shared" si="7"/>
        <v>6155264.7000000002</v>
      </c>
      <c r="I219" s="36"/>
    </row>
    <row r="220" spans="1:9" s="12" customFormat="1" ht="32.25" customHeight="1" x14ac:dyDescent="0.25">
      <c r="A220" s="20"/>
      <c r="B220" s="37">
        <v>44946</v>
      </c>
      <c r="C220" s="22" t="s">
        <v>25</v>
      </c>
      <c r="D220" s="23" t="s">
        <v>232</v>
      </c>
      <c r="E220" s="38">
        <v>482000</v>
      </c>
      <c r="F220" s="39"/>
      <c r="G220" s="26">
        <f t="shared" si="7"/>
        <v>6637264.7000000002</v>
      </c>
      <c r="I220" s="36"/>
    </row>
    <row r="221" spans="1:9" s="12" customFormat="1" ht="32.25" customHeight="1" x14ac:dyDescent="0.25">
      <c r="A221" s="20"/>
      <c r="B221" s="37">
        <v>44946</v>
      </c>
      <c r="C221" s="22" t="s">
        <v>25</v>
      </c>
      <c r="D221" s="23" t="s">
        <v>233</v>
      </c>
      <c r="E221" s="38">
        <v>3600</v>
      </c>
      <c r="F221" s="39"/>
      <c r="G221" s="26">
        <f t="shared" si="7"/>
        <v>6640864.7000000002</v>
      </c>
      <c r="I221" s="36"/>
    </row>
    <row r="222" spans="1:9" s="12" customFormat="1" ht="32.25" customHeight="1" x14ac:dyDescent="0.25">
      <c r="A222" s="20"/>
      <c r="B222" s="37">
        <v>44946</v>
      </c>
      <c r="C222" s="22" t="s">
        <v>25</v>
      </c>
      <c r="D222" s="23" t="s">
        <v>234</v>
      </c>
      <c r="E222" s="38">
        <v>1000</v>
      </c>
      <c r="F222" s="39"/>
      <c r="G222" s="26">
        <f t="shared" si="7"/>
        <v>6641864.7000000002</v>
      </c>
      <c r="I222" s="36"/>
    </row>
    <row r="223" spans="1:9" s="12" customFormat="1" ht="32.25" customHeight="1" x14ac:dyDescent="0.25">
      <c r="A223" s="20"/>
      <c r="B223" s="37">
        <v>44946</v>
      </c>
      <c r="C223" s="22" t="s">
        <v>25</v>
      </c>
      <c r="D223" s="23" t="s">
        <v>235</v>
      </c>
      <c r="E223" s="38">
        <v>4300</v>
      </c>
      <c r="F223" s="39"/>
      <c r="G223" s="26">
        <f t="shared" si="7"/>
        <v>6646164.7000000002</v>
      </c>
      <c r="I223" s="36"/>
    </row>
    <row r="224" spans="1:9" s="12" customFormat="1" ht="32.25" customHeight="1" x14ac:dyDescent="0.25">
      <c r="A224" s="20"/>
      <c r="B224" s="37">
        <v>44946</v>
      </c>
      <c r="C224" s="22" t="s">
        <v>40</v>
      </c>
      <c r="D224" s="23" t="s">
        <v>236</v>
      </c>
      <c r="E224" s="38"/>
      <c r="F224" s="39">
        <v>6059093.1500000004</v>
      </c>
      <c r="G224" s="26">
        <f>+G223-F224</f>
        <v>587071.54999999981</v>
      </c>
      <c r="I224" s="36"/>
    </row>
    <row r="225" spans="1:9" s="12" customFormat="1" ht="32.25" customHeight="1" x14ac:dyDescent="0.25">
      <c r="A225" s="20"/>
      <c r="B225" s="37">
        <v>44946</v>
      </c>
      <c r="C225" s="22" t="s">
        <v>25</v>
      </c>
      <c r="D225" s="23" t="s">
        <v>66</v>
      </c>
      <c r="E225" s="38">
        <v>61000</v>
      </c>
      <c r="F225" s="39"/>
      <c r="G225" s="26">
        <f t="shared" ref="G225:G253" si="8">+G224+E225</f>
        <v>648071.54999999981</v>
      </c>
      <c r="I225" s="36"/>
    </row>
    <row r="226" spans="1:9" s="12" customFormat="1" ht="32.25" customHeight="1" x14ac:dyDescent="0.25">
      <c r="A226" s="20"/>
      <c r="B226" s="37">
        <v>44946</v>
      </c>
      <c r="C226" s="22" t="s">
        <v>25</v>
      </c>
      <c r="D226" s="23" t="s">
        <v>65</v>
      </c>
      <c r="E226" s="38">
        <v>44500</v>
      </c>
      <c r="F226" s="39"/>
      <c r="G226" s="26">
        <f t="shared" si="8"/>
        <v>692571.54999999981</v>
      </c>
      <c r="I226" s="36"/>
    </row>
    <row r="227" spans="1:9" s="12" customFormat="1" ht="32.25" customHeight="1" x14ac:dyDescent="0.25">
      <c r="A227" s="20"/>
      <c r="B227" s="37">
        <v>44949</v>
      </c>
      <c r="C227" s="22" t="s">
        <v>25</v>
      </c>
      <c r="D227" s="23" t="s">
        <v>198</v>
      </c>
      <c r="E227" s="38">
        <v>3750</v>
      </c>
      <c r="F227" s="39"/>
      <c r="G227" s="26">
        <f t="shared" si="8"/>
        <v>696321.54999999981</v>
      </c>
      <c r="I227" s="36"/>
    </row>
    <row r="228" spans="1:9" s="12" customFormat="1" ht="32.25" customHeight="1" x14ac:dyDescent="0.25">
      <c r="A228" s="20"/>
      <c r="B228" s="37">
        <v>44949</v>
      </c>
      <c r="C228" s="22" t="s">
        <v>25</v>
      </c>
      <c r="D228" s="23" t="s">
        <v>237</v>
      </c>
      <c r="E228" s="38">
        <v>4500</v>
      </c>
      <c r="F228" s="39"/>
      <c r="G228" s="26">
        <f t="shared" si="8"/>
        <v>700821.54999999981</v>
      </c>
      <c r="I228" s="36"/>
    </row>
    <row r="229" spans="1:9" s="12" customFormat="1" ht="32.25" customHeight="1" x14ac:dyDescent="0.25">
      <c r="A229" s="20"/>
      <c r="B229" s="37">
        <v>44949</v>
      </c>
      <c r="C229" s="22" t="s">
        <v>25</v>
      </c>
      <c r="D229" s="23" t="s">
        <v>238</v>
      </c>
      <c r="E229" s="38">
        <v>1500</v>
      </c>
      <c r="F229" s="39"/>
      <c r="G229" s="26">
        <f t="shared" si="8"/>
        <v>702321.54999999981</v>
      </c>
      <c r="I229" s="36"/>
    </row>
    <row r="230" spans="1:9" s="12" customFormat="1" ht="32.25" customHeight="1" x14ac:dyDescent="0.25">
      <c r="A230" s="20"/>
      <c r="B230" s="37">
        <v>44949</v>
      </c>
      <c r="C230" s="22" t="s">
        <v>25</v>
      </c>
      <c r="D230" s="23" t="s">
        <v>239</v>
      </c>
      <c r="E230" s="38">
        <v>3000</v>
      </c>
      <c r="F230" s="39"/>
      <c r="G230" s="26">
        <f t="shared" si="8"/>
        <v>705321.54999999981</v>
      </c>
      <c r="I230" s="36"/>
    </row>
    <row r="231" spans="1:9" s="12" customFormat="1" ht="32.25" customHeight="1" x14ac:dyDescent="0.25">
      <c r="A231" s="20"/>
      <c r="B231" s="37">
        <v>44949</v>
      </c>
      <c r="C231" s="22" t="s">
        <v>25</v>
      </c>
      <c r="D231" s="23" t="s">
        <v>240</v>
      </c>
      <c r="E231" s="38">
        <v>3000</v>
      </c>
      <c r="F231" s="39"/>
      <c r="G231" s="26">
        <f t="shared" si="8"/>
        <v>708321.54999999981</v>
      </c>
      <c r="I231" s="36"/>
    </row>
    <row r="232" spans="1:9" s="12" customFormat="1" ht="32.25" customHeight="1" x14ac:dyDescent="0.25">
      <c r="A232" s="20"/>
      <c r="B232" s="37">
        <v>44949</v>
      </c>
      <c r="C232" s="22" t="s">
        <v>25</v>
      </c>
      <c r="D232" s="23" t="s">
        <v>241</v>
      </c>
      <c r="E232" s="38">
        <v>1500</v>
      </c>
      <c r="F232" s="39"/>
      <c r="G232" s="26">
        <f t="shared" si="8"/>
        <v>709821.54999999981</v>
      </c>
      <c r="I232" s="36"/>
    </row>
    <row r="233" spans="1:9" s="12" customFormat="1" ht="32.25" customHeight="1" x14ac:dyDescent="0.25">
      <c r="A233" s="20"/>
      <c r="B233" s="37">
        <v>44949</v>
      </c>
      <c r="C233" s="22" t="s">
        <v>25</v>
      </c>
      <c r="D233" s="23" t="s">
        <v>242</v>
      </c>
      <c r="E233" s="38">
        <v>1000</v>
      </c>
      <c r="F233" s="39"/>
      <c r="G233" s="26">
        <f t="shared" si="8"/>
        <v>710821.54999999981</v>
      </c>
      <c r="I233" s="36"/>
    </row>
    <row r="234" spans="1:9" s="12" customFormat="1" ht="32.25" customHeight="1" x14ac:dyDescent="0.25">
      <c r="A234" s="20"/>
      <c r="B234" s="37">
        <v>44949</v>
      </c>
      <c r="C234" s="22" t="s">
        <v>25</v>
      </c>
      <c r="D234" s="23" t="s">
        <v>243</v>
      </c>
      <c r="E234" s="38">
        <v>1000</v>
      </c>
      <c r="F234" s="39"/>
      <c r="G234" s="26">
        <f t="shared" si="8"/>
        <v>711821.54999999981</v>
      </c>
      <c r="I234" s="36"/>
    </row>
    <row r="235" spans="1:9" s="12" customFormat="1" ht="32.25" customHeight="1" x14ac:dyDescent="0.25">
      <c r="A235" s="20"/>
      <c r="B235" s="37">
        <v>44949</v>
      </c>
      <c r="C235" s="22" t="s">
        <v>25</v>
      </c>
      <c r="D235" s="23" t="s">
        <v>244</v>
      </c>
      <c r="E235" s="38">
        <v>12400</v>
      </c>
      <c r="F235" s="39"/>
      <c r="G235" s="26">
        <f t="shared" si="8"/>
        <v>724221.54999999981</v>
      </c>
      <c r="I235" s="36"/>
    </row>
    <row r="236" spans="1:9" s="12" customFormat="1" ht="32.25" customHeight="1" x14ac:dyDescent="0.25">
      <c r="A236" s="20"/>
      <c r="B236" s="37">
        <v>44949</v>
      </c>
      <c r="C236" s="22" t="s">
        <v>25</v>
      </c>
      <c r="D236" s="23" t="s">
        <v>245</v>
      </c>
      <c r="E236" s="38">
        <v>500</v>
      </c>
      <c r="F236" s="39"/>
      <c r="G236" s="26">
        <f t="shared" si="8"/>
        <v>724721.54999999981</v>
      </c>
      <c r="I236" s="36"/>
    </row>
    <row r="237" spans="1:9" s="12" customFormat="1" ht="32.25" customHeight="1" x14ac:dyDescent="0.25">
      <c r="A237" s="20"/>
      <c r="B237" s="37">
        <v>44949</v>
      </c>
      <c r="C237" s="22" t="s">
        <v>25</v>
      </c>
      <c r="D237" s="23" t="s">
        <v>177</v>
      </c>
      <c r="E237" s="38">
        <v>3600</v>
      </c>
      <c r="F237" s="39"/>
      <c r="G237" s="26">
        <f t="shared" si="8"/>
        <v>728321.54999999981</v>
      </c>
      <c r="I237" s="36"/>
    </row>
    <row r="238" spans="1:9" s="12" customFormat="1" ht="32.25" customHeight="1" x14ac:dyDescent="0.25">
      <c r="A238" s="20"/>
      <c r="B238" s="37">
        <v>44949</v>
      </c>
      <c r="C238" s="22" t="s">
        <v>25</v>
      </c>
      <c r="D238" s="23" t="s">
        <v>246</v>
      </c>
      <c r="E238" s="38">
        <v>600</v>
      </c>
      <c r="F238" s="39"/>
      <c r="G238" s="26">
        <f t="shared" si="8"/>
        <v>728921.54999999981</v>
      </c>
      <c r="I238" s="36"/>
    </row>
    <row r="239" spans="1:9" s="12" customFormat="1" ht="32.25" customHeight="1" x14ac:dyDescent="0.25">
      <c r="A239" s="20"/>
      <c r="B239" s="37">
        <v>44949</v>
      </c>
      <c r="C239" s="22" t="s">
        <v>25</v>
      </c>
      <c r="D239" s="23" t="s">
        <v>247</v>
      </c>
      <c r="E239" s="38">
        <v>300</v>
      </c>
      <c r="F239" s="39"/>
      <c r="G239" s="26">
        <f t="shared" si="8"/>
        <v>729221.54999999981</v>
      </c>
      <c r="I239" s="36"/>
    </row>
    <row r="240" spans="1:9" s="12" customFormat="1" ht="32.25" customHeight="1" x14ac:dyDescent="0.25">
      <c r="A240" s="20"/>
      <c r="B240" s="37">
        <v>44949</v>
      </c>
      <c r="C240" s="22" t="s">
        <v>25</v>
      </c>
      <c r="D240" s="23" t="s">
        <v>248</v>
      </c>
      <c r="E240" s="38">
        <v>223300</v>
      </c>
      <c r="F240" s="39"/>
      <c r="G240" s="26">
        <f t="shared" si="8"/>
        <v>952521.54999999981</v>
      </c>
      <c r="I240" s="36"/>
    </row>
    <row r="241" spans="1:9" s="12" customFormat="1" ht="32.25" customHeight="1" x14ac:dyDescent="0.25">
      <c r="A241" s="20"/>
      <c r="B241" s="37">
        <v>44949</v>
      </c>
      <c r="C241" s="22" t="s">
        <v>25</v>
      </c>
      <c r="D241" s="23" t="s">
        <v>249</v>
      </c>
      <c r="E241" s="38">
        <v>8400</v>
      </c>
      <c r="F241" s="39"/>
      <c r="G241" s="26">
        <f t="shared" si="8"/>
        <v>960921.54999999981</v>
      </c>
      <c r="I241" s="36"/>
    </row>
    <row r="242" spans="1:9" s="12" customFormat="1" ht="32.25" customHeight="1" x14ac:dyDescent="0.25">
      <c r="A242" s="20"/>
      <c r="B242" s="37">
        <v>44949</v>
      </c>
      <c r="C242" s="22" t="s">
        <v>25</v>
      </c>
      <c r="D242" s="23" t="s">
        <v>250</v>
      </c>
      <c r="E242" s="38">
        <v>300</v>
      </c>
      <c r="F242" s="39"/>
      <c r="G242" s="26">
        <f t="shared" si="8"/>
        <v>961221.54999999981</v>
      </c>
      <c r="I242" s="36"/>
    </row>
    <row r="243" spans="1:9" s="12" customFormat="1" ht="32.25" customHeight="1" x14ac:dyDescent="0.25">
      <c r="A243" s="20"/>
      <c r="B243" s="37">
        <v>44949</v>
      </c>
      <c r="C243" s="22" t="s">
        <v>25</v>
      </c>
      <c r="D243" s="23" t="s">
        <v>251</v>
      </c>
      <c r="E243" s="38">
        <v>5400</v>
      </c>
      <c r="F243" s="39"/>
      <c r="G243" s="26">
        <f t="shared" si="8"/>
        <v>966621.54999999981</v>
      </c>
      <c r="I243" s="36"/>
    </row>
    <row r="244" spans="1:9" s="12" customFormat="1" ht="32.25" customHeight="1" x14ac:dyDescent="0.25">
      <c r="A244" s="20"/>
      <c r="B244" s="37">
        <v>44949</v>
      </c>
      <c r="C244" s="22" t="s">
        <v>25</v>
      </c>
      <c r="D244" s="23" t="s">
        <v>252</v>
      </c>
      <c r="E244" s="38">
        <v>404000</v>
      </c>
      <c r="F244" s="39"/>
      <c r="G244" s="26">
        <f t="shared" si="8"/>
        <v>1370621.5499999998</v>
      </c>
      <c r="I244" s="36"/>
    </row>
    <row r="245" spans="1:9" s="12" customFormat="1" ht="32.25" customHeight="1" x14ac:dyDescent="0.25">
      <c r="A245" s="20"/>
      <c r="B245" s="37">
        <v>44949</v>
      </c>
      <c r="C245" s="22" t="s">
        <v>25</v>
      </c>
      <c r="D245" s="23" t="s">
        <v>253</v>
      </c>
      <c r="E245" s="38">
        <v>44000</v>
      </c>
      <c r="F245" s="39"/>
      <c r="G245" s="26">
        <f t="shared" si="8"/>
        <v>1414621.5499999998</v>
      </c>
      <c r="I245" s="36"/>
    </row>
    <row r="246" spans="1:9" s="12" customFormat="1" ht="32.25" customHeight="1" x14ac:dyDescent="0.25">
      <c r="A246" s="20"/>
      <c r="B246" s="37">
        <v>44949</v>
      </c>
      <c r="C246" s="22" t="s">
        <v>25</v>
      </c>
      <c r="D246" s="23" t="s">
        <v>254</v>
      </c>
      <c r="E246" s="38">
        <v>20800</v>
      </c>
      <c r="F246" s="39"/>
      <c r="G246" s="26">
        <f t="shared" si="8"/>
        <v>1435421.5499999998</v>
      </c>
      <c r="I246" s="36"/>
    </row>
    <row r="247" spans="1:9" s="12" customFormat="1" ht="32.25" customHeight="1" x14ac:dyDescent="0.25">
      <c r="A247" s="20"/>
      <c r="B247" s="37">
        <v>44949</v>
      </c>
      <c r="C247" s="22" t="s">
        <v>25</v>
      </c>
      <c r="D247" s="23" t="s">
        <v>255</v>
      </c>
      <c r="E247" s="38">
        <v>2100</v>
      </c>
      <c r="F247" s="39"/>
      <c r="G247" s="26">
        <f t="shared" si="8"/>
        <v>1437521.5499999998</v>
      </c>
      <c r="I247" s="36"/>
    </row>
    <row r="248" spans="1:9" s="12" customFormat="1" ht="32.25" customHeight="1" x14ac:dyDescent="0.25">
      <c r="A248" s="20"/>
      <c r="B248" s="37">
        <v>44949</v>
      </c>
      <c r="C248" s="22" t="s">
        <v>25</v>
      </c>
      <c r="D248" s="23" t="s">
        <v>256</v>
      </c>
      <c r="E248" s="38">
        <v>4200</v>
      </c>
      <c r="F248" s="39"/>
      <c r="G248" s="26">
        <f t="shared" si="8"/>
        <v>1441721.5499999998</v>
      </c>
      <c r="I248" s="36"/>
    </row>
    <row r="249" spans="1:9" s="12" customFormat="1" ht="32.25" customHeight="1" x14ac:dyDescent="0.25">
      <c r="A249" s="20"/>
      <c r="B249" s="37">
        <v>44949</v>
      </c>
      <c r="C249" s="22" t="s">
        <v>25</v>
      </c>
      <c r="D249" s="23" t="s">
        <v>67</v>
      </c>
      <c r="E249" s="38">
        <v>300</v>
      </c>
      <c r="F249" s="39"/>
      <c r="G249" s="26">
        <f t="shared" si="8"/>
        <v>1442021.5499999998</v>
      </c>
      <c r="I249" s="36"/>
    </row>
    <row r="250" spans="1:9" s="12" customFormat="1" ht="32.25" customHeight="1" x14ac:dyDescent="0.25">
      <c r="A250" s="20"/>
      <c r="B250" s="37">
        <v>44949</v>
      </c>
      <c r="C250" s="22" t="s">
        <v>25</v>
      </c>
      <c r="D250" s="23" t="s">
        <v>141</v>
      </c>
      <c r="E250" s="38">
        <v>19200</v>
      </c>
      <c r="F250" s="39"/>
      <c r="G250" s="26">
        <f t="shared" si="8"/>
        <v>1461221.5499999998</v>
      </c>
      <c r="I250" s="36"/>
    </row>
    <row r="251" spans="1:9" s="12" customFormat="1" ht="32.25" customHeight="1" x14ac:dyDescent="0.25">
      <c r="A251" s="20"/>
      <c r="B251" s="37">
        <v>44949</v>
      </c>
      <c r="C251" s="22" t="s">
        <v>25</v>
      </c>
      <c r="D251" s="23" t="s">
        <v>187</v>
      </c>
      <c r="E251" s="38">
        <v>54000</v>
      </c>
      <c r="F251" s="39"/>
      <c r="G251" s="26">
        <f t="shared" si="8"/>
        <v>1515221.5499999998</v>
      </c>
      <c r="I251" s="36"/>
    </row>
    <row r="252" spans="1:9" s="12" customFormat="1" ht="32.25" customHeight="1" x14ac:dyDescent="0.25">
      <c r="A252" s="20"/>
      <c r="B252" s="37">
        <v>44949</v>
      </c>
      <c r="C252" s="22" t="s">
        <v>25</v>
      </c>
      <c r="D252" s="23" t="s">
        <v>257</v>
      </c>
      <c r="E252" s="38">
        <v>144700</v>
      </c>
      <c r="F252" s="39"/>
      <c r="G252" s="26">
        <f t="shared" si="8"/>
        <v>1659921.5499999998</v>
      </c>
      <c r="I252" s="36"/>
    </row>
    <row r="253" spans="1:9" s="12" customFormat="1" ht="32.25" customHeight="1" x14ac:dyDescent="0.25">
      <c r="A253" s="20"/>
      <c r="B253" s="37">
        <v>44949</v>
      </c>
      <c r="C253" s="22" t="s">
        <v>25</v>
      </c>
      <c r="D253" s="23" t="s">
        <v>258</v>
      </c>
      <c r="E253" s="38">
        <v>56100</v>
      </c>
      <c r="F253" s="39"/>
      <c r="G253" s="26">
        <f t="shared" si="8"/>
        <v>1716021.5499999998</v>
      </c>
      <c r="I253" s="36"/>
    </row>
    <row r="254" spans="1:9" s="12" customFormat="1" ht="32.25" customHeight="1" x14ac:dyDescent="0.25">
      <c r="A254" s="20"/>
      <c r="B254" s="37">
        <v>44949</v>
      </c>
      <c r="C254" s="22" t="s">
        <v>259</v>
      </c>
      <c r="D254" s="23" t="s">
        <v>260</v>
      </c>
      <c r="E254" s="38"/>
      <c r="F254" s="39">
        <v>112500</v>
      </c>
      <c r="G254" s="26">
        <f>+G253-F254</f>
        <v>1603521.5499999998</v>
      </c>
      <c r="I254" s="36"/>
    </row>
    <row r="255" spans="1:9" s="12" customFormat="1" ht="32.25" customHeight="1" x14ac:dyDescent="0.25">
      <c r="A255" s="20"/>
      <c r="B255" s="37">
        <v>44949</v>
      </c>
      <c r="C255" s="22" t="s">
        <v>25</v>
      </c>
      <c r="D255" s="23" t="s">
        <v>261</v>
      </c>
      <c r="E255" s="38">
        <v>12625</v>
      </c>
      <c r="F255" s="39"/>
      <c r="G255" s="26">
        <f t="shared" ref="G255:G263" si="9">+G254+E255</f>
        <v>1616146.5499999998</v>
      </c>
      <c r="I255" s="36"/>
    </row>
    <row r="256" spans="1:9" s="12" customFormat="1" ht="32.25" customHeight="1" x14ac:dyDescent="0.25">
      <c r="A256" s="20"/>
      <c r="B256" s="37">
        <v>44949</v>
      </c>
      <c r="C256" s="22" t="s">
        <v>25</v>
      </c>
      <c r="D256" s="23" t="s">
        <v>262</v>
      </c>
      <c r="E256" s="38">
        <v>6000</v>
      </c>
      <c r="F256" s="39"/>
      <c r="G256" s="26">
        <f t="shared" si="9"/>
        <v>1622146.5499999998</v>
      </c>
      <c r="I256" s="36"/>
    </row>
    <row r="257" spans="1:9" s="12" customFormat="1" ht="32.25" customHeight="1" x14ac:dyDescent="0.25">
      <c r="A257" s="20"/>
      <c r="B257" s="37">
        <v>44950</v>
      </c>
      <c r="C257" s="22" t="s">
        <v>25</v>
      </c>
      <c r="D257" s="23" t="s">
        <v>263</v>
      </c>
      <c r="E257" s="38">
        <v>8500</v>
      </c>
      <c r="F257" s="39"/>
      <c r="G257" s="26">
        <f t="shared" si="9"/>
        <v>1630646.5499999998</v>
      </c>
      <c r="I257" s="36"/>
    </row>
    <row r="258" spans="1:9" s="12" customFormat="1" ht="32.25" customHeight="1" x14ac:dyDescent="0.25">
      <c r="A258" s="20"/>
      <c r="B258" s="37">
        <v>44950</v>
      </c>
      <c r="C258" s="22" t="s">
        <v>25</v>
      </c>
      <c r="D258" s="23" t="s">
        <v>264</v>
      </c>
      <c r="E258" s="38">
        <v>1000</v>
      </c>
      <c r="F258" s="39"/>
      <c r="G258" s="26">
        <f t="shared" si="9"/>
        <v>1631646.5499999998</v>
      </c>
      <c r="I258" s="36"/>
    </row>
    <row r="259" spans="1:9" s="12" customFormat="1" ht="32.25" customHeight="1" x14ac:dyDescent="0.25">
      <c r="A259" s="20"/>
      <c r="B259" s="37">
        <v>44950</v>
      </c>
      <c r="C259" s="22" t="s">
        <v>25</v>
      </c>
      <c r="D259" s="23" t="s">
        <v>265</v>
      </c>
      <c r="E259" s="38">
        <v>600</v>
      </c>
      <c r="F259" s="39"/>
      <c r="G259" s="26">
        <f t="shared" si="9"/>
        <v>1632246.5499999998</v>
      </c>
      <c r="I259" s="36"/>
    </row>
    <row r="260" spans="1:9" s="12" customFormat="1" ht="32.25" customHeight="1" x14ac:dyDescent="0.25">
      <c r="A260" s="20"/>
      <c r="B260" s="37">
        <v>44950</v>
      </c>
      <c r="C260" s="22" t="s">
        <v>25</v>
      </c>
      <c r="D260" s="23" t="s">
        <v>266</v>
      </c>
      <c r="E260" s="38">
        <v>47100</v>
      </c>
      <c r="F260" s="39"/>
      <c r="G260" s="26">
        <f t="shared" si="9"/>
        <v>1679346.5499999998</v>
      </c>
      <c r="I260" s="36"/>
    </row>
    <row r="261" spans="1:9" s="12" customFormat="1" ht="32.25" customHeight="1" x14ac:dyDescent="0.25">
      <c r="A261" s="20"/>
      <c r="B261" s="37">
        <v>44950</v>
      </c>
      <c r="C261" s="22" t="s">
        <v>25</v>
      </c>
      <c r="D261" s="23" t="s">
        <v>267</v>
      </c>
      <c r="E261" s="38">
        <v>53500</v>
      </c>
      <c r="F261" s="39"/>
      <c r="G261" s="26">
        <f t="shared" si="9"/>
        <v>1732846.5499999998</v>
      </c>
      <c r="I261" s="36"/>
    </row>
    <row r="262" spans="1:9" s="12" customFormat="1" ht="32.25" customHeight="1" x14ac:dyDescent="0.25">
      <c r="A262" s="20"/>
      <c r="B262" s="37">
        <v>44950</v>
      </c>
      <c r="C262" s="22" t="s">
        <v>25</v>
      </c>
      <c r="D262" s="23" t="s">
        <v>268</v>
      </c>
      <c r="E262" s="38">
        <v>38700</v>
      </c>
      <c r="F262" s="39"/>
      <c r="G262" s="26">
        <f t="shared" si="9"/>
        <v>1771546.5499999998</v>
      </c>
      <c r="I262" s="36"/>
    </row>
    <row r="263" spans="1:9" s="12" customFormat="1" ht="32.25" customHeight="1" x14ac:dyDescent="0.25">
      <c r="A263" s="20"/>
      <c r="B263" s="37">
        <v>44950</v>
      </c>
      <c r="C263" s="22" t="s">
        <v>25</v>
      </c>
      <c r="D263" s="23" t="s">
        <v>269</v>
      </c>
      <c r="E263" s="38">
        <v>146400</v>
      </c>
      <c r="F263" s="39"/>
      <c r="G263" s="26">
        <f t="shared" si="9"/>
        <v>1917946.5499999998</v>
      </c>
      <c r="I263" s="36"/>
    </row>
    <row r="264" spans="1:9" s="12" customFormat="1" ht="32.25" customHeight="1" x14ac:dyDescent="0.25">
      <c r="A264" s="20"/>
      <c r="B264" s="37">
        <v>44950</v>
      </c>
      <c r="C264" s="22" t="s">
        <v>270</v>
      </c>
      <c r="D264" s="23" t="s">
        <v>271</v>
      </c>
      <c r="E264" s="38"/>
      <c r="F264" s="39">
        <v>59640</v>
      </c>
      <c r="G264" s="26">
        <f t="shared" ref="G264:G271" si="10">+G263-F264</f>
        <v>1858306.5499999998</v>
      </c>
      <c r="I264" s="36"/>
    </row>
    <row r="265" spans="1:9" s="12" customFormat="1" ht="32.25" customHeight="1" x14ac:dyDescent="0.25">
      <c r="A265" s="20"/>
      <c r="B265" s="37" t="s">
        <v>272</v>
      </c>
      <c r="C265" s="22" t="s">
        <v>273</v>
      </c>
      <c r="D265" s="23" t="s">
        <v>274</v>
      </c>
      <c r="E265" s="38"/>
      <c r="F265" s="39">
        <v>46200</v>
      </c>
      <c r="G265" s="26">
        <f t="shared" si="10"/>
        <v>1812106.5499999998</v>
      </c>
      <c r="I265" s="36"/>
    </row>
    <row r="266" spans="1:9" s="12" customFormat="1" ht="32.25" customHeight="1" x14ac:dyDescent="0.25">
      <c r="A266" s="20"/>
      <c r="B266" s="37">
        <v>44950</v>
      </c>
      <c r="C266" s="22" t="s">
        <v>275</v>
      </c>
      <c r="D266" s="23" t="s">
        <v>276</v>
      </c>
      <c r="E266" s="38"/>
      <c r="F266" s="39">
        <v>33000</v>
      </c>
      <c r="G266" s="26">
        <f t="shared" si="10"/>
        <v>1779106.5499999998</v>
      </c>
      <c r="I266" s="36"/>
    </row>
    <row r="267" spans="1:9" s="12" customFormat="1" ht="32.25" customHeight="1" x14ac:dyDescent="0.25">
      <c r="A267" s="20"/>
      <c r="B267" s="37">
        <v>44950</v>
      </c>
      <c r="C267" s="22" t="s">
        <v>277</v>
      </c>
      <c r="D267" s="23" t="s">
        <v>278</v>
      </c>
      <c r="E267" s="38"/>
      <c r="F267" s="39">
        <v>119800</v>
      </c>
      <c r="G267" s="26">
        <f t="shared" si="10"/>
        <v>1659306.5499999998</v>
      </c>
      <c r="I267" s="36"/>
    </row>
    <row r="268" spans="1:9" s="12" customFormat="1" ht="32.25" customHeight="1" x14ac:dyDescent="0.25">
      <c r="A268" s="20"/>
      <c r="B268" s="37">
        <v>44950</v>
      </c>
      <c r="C268" s="22" t="s">
        <v>277</v>
      </c>
      <c r="D268" s="23" t="s">
        <v>279</v>
      </c>
      <c r="E268" s="38"/>
      <c r="F268" s="39">
        <v>148010</v>
      </c>
      <c r="G268" s="26">
        <f t="shared" si="10"/>
        <v>1511296.5499999998</v>
      </c>
      <c r="I268" s="36"/>
    </row>
    <row r="269" spans="1:9" s="12" customFormat="1" ht="32.25" customHeight="1" x14ac:dyDescent="0.25">
      <c r="A269" s="20"/>
      <c r="B269" s="37">
        <v>44950</v>
      </c>
      <c r="C269" s="22" t="s">
        <v>277</v>
      </c>
      <c r="D269" s="23" t="s">
        <v>280</v>
      </c>
      <c r="E269" s="38"/>
      <c r="F269" s="39">
        <v>210310</v>
      </c>
      <c r="G269" s="26">
        <f t="shared" si="10"/>
        <v>1300986.5499999998</v>
      </c>
      <c r="I269" s="36"/>
    </row>
    <row r="270" spans="1:9" s="12" customFormat="1" ht="32.25" customHeight="1" x14ac:dyDescent="0.25">
      <c r="A270" s="20"/>
      <c r="B270" s="37">
        <v>44950</v>
      </c>
      <c r="C270" s="22" t="s">
        <v>281</v>
      </c>
      <c r="D270" s="23" t="s">
        <v>282</v>
      </c>
      <c r="E270" s="38"/>
      <c r="F270" s="39">
        <v>25000</v>
      </c>
      <c r="G270" s="26">
        <f t="shared" si="10"/>
        <v>1275986.5499999998</v>
      </c>
      <c r="I270" s="36"/>
    </row>
    <row r="271" spans="1:9" s="12" customFormat="1" ht="32.25" customHeight="1" x14ac:dyDescent="0.25">
      <c r="A271" s="20"/>
      <c r="B271" s="37">
        <v>44950</v>
      </c>
      <c r="C271" s="22" t="s">
        <v>283</v>
      </c>
      <c r="D271" s="23" t="s">
        <v>284</v>
      </c>
      <c r="E271" s="38"/>
      <c r="F271" s="39">
        <v>100000</v>
      </c>
      <c r="G271" s="26">
        <f t="shared" si="10"/>
        <v>1175986.5499999998</v>
      </c>
      <c r="I271" s="36"/>
    </row>
    <row r="272" spans="1:9" s="12" customFormat="1" ht="32.25" customHeight="1" x14ac:dyDescent="0.25">
      <c r="A272" s="20"/>
      <c r="B272" s="37">
        <v>44950</v>
      </c>
      <c r="C272" s="22" t="s">
        <v>25</v>
      </c>
      <c r="D272" s="23" t="s">
        <v>67</v>
      </c>
      <c r="E272" s="38">
        <v>48600</v>
      </c>
      <c r="F272" s="39"/>
      <c r="G272" s="26">
        <f t="shared" ref="G272:G312" si="11">+G271+E272</f>
        <v>1224586.5499999998</v>
      </c>
      <c r="I272" s="36"/>
    </row>
    <row r="273" spans="1:9" s="12" customFormat="1" ht="32.25" customHeight="1" x14ac:dyDescent="0.25">
      <c r="A273" s="20"/>
      <c r="B273" s="37">
        <v>44950</v>
      </c>
      <c r="C273" s="22" t="s">
        <v>25</v>
      </c>
      <c r="D273" s="23" t="s">
        <v>285</v>
      </c>
      <c r="E273" s="38">
        <v>6400</v>
      </c>
      <c r="F273" s="39"/>
      <c r="G273" s="26">
        <f t="shared" si="11"/>
        <v>1230986.5499999998</v>
      </c>
      <c r="I273" s="36"/>
    </row>
    <row r="274" spans="1:9" s="12" customFormat="1" ht="32.25" customHeight="1" x14ac:dyDescent="0.25">
      <c r="A274" s="20"/>
      <c r="B274" s="37">
        <v>44951</v>
      </c>
      <c r="C274" s="22" t="s">
        <v>25</v>
      </c>
      <c r="D274" s="23" t="s">
        <v>286</v>
      </c>
      <c r="E274" s="38">
        <v>500</v>
      </c>
      <c r="F274" s="39"/>
      <c r="G274" s="26">
        <f t="shared" si="11"/>
        <v>1231486.5499999998</v>
      </c>
      <c r="I274" s="36"/>
    </row>
    <row r="275" spans="1:9" s="12" customFormat="1" ht="32.25" customHeight="1" x14ac:dyDescent="0.25">
      <c r="A275" s="20"/>
      <c r="B275" s="37">
        <v>44951</v>
      </c>
      <c r="C275" s="22" t="s">
        <v>25</v>
      </c>
      <c r="D275" s="23" t="s">
        <v>287</v>
      </c>
      <c r="E275" s="38">
        <v>10000</v>
      </c>
      <c r="F275" s="39"/>
      <c r="G275" s="26">
        <f t="shared" si="11"/>
        <v>1241486.5499999998</v>
      </c>
      <c r="I275" s="36"/>
    </row>
    <row r="276" spans="1:9" s="12" customFormat="1" ht="32.25" customHeight="1" x14ac:dyDescent="0.25">
      <c r="A276" s="20"/>
      <c r="B276" s="37">
        <v>44951</v>
      </c>
      <c r="C276" s="22" t="s">
        <v>25</v>
      </c>
      <c r="D276" s="23" t="s">
        <v>288</v>
      </c>
      <c r="E276" s="38">
        <v>4800</v>
      </c>
      <c r="F276" s="39"/>
      <c r="G276" s="26">
        <f t="shared" si="11"/>
        <v>1246286.5499999998</v>
      </c>
      <c r="I276" s="36"/>
    </row>
    <row r="277" spans="1:9" s="12" customFormat="1" ht="32.25" customHeight="1" x14ac:dyDescent="0.25">
      <c r="A277" s="20"/>
      <c r="B277" s="37">
        <v>44951</v>
      </c>
      <c r="C277" s="22" t="s">
        <v>25</v>
      </c>
      <c r="D277" s="23" t="s">
        <v>289</v>
      </c>
      <c r="E277" s="38">
        <v>3000</v>
      </c>
      <c r="F277" s="39"/>
      <c r="G277" s="26">
        <f t="shared" si="11"/>
        <v>1249286.5499999998</v>
      </c>
      <c r="I277" s="36"/>
    </row>
    <row r="278" spans="1:9" s="12" customFormat="1" ht="32.25" customHeight="1" x14ac:dyDescent="0.25">
      <c r="A278" s="20"/>
      <c r="B278" s="37">
        <v>44951</v>
      </c>
      <c r="C278" s="22" t="s">
        <v>25</v>
      </c>
      <c r="D278" s="23" t="s">
        <v>290</v>
      </c>
      <c r="E278" s="38">
        <v>39200</v>
      </c>
      <c r="F278" s="39"/>
      <c r="G278" s="26">
        <f t="shared" si="11"/>
        <v>1288486.5499999998</v>
      </c>
      <c r="I278" s="36"/>
    </row>
    <row r="279" spans="1:9" s="12" customFormat="1" ht="32.25" customHeight="1" x14ac:dyDescent="0.25">
      <c r="A279" s="20"/>
      <c r="B279" s="37">
        <v>44951</v>
      </c>
      <c r="C279" s="22" t="s">
        <v>25</v>
      </c>
      <c r="D279" s="23" t="s">
        <v>291</v>
      </c>
      <c r="E279" s="38">
        <v>257900</v>
      </c>
      <c r="F279" s="39"/>
      <c r="G279" s="26">
        <f t="shared" si="11"/>
        <v>1546386.5499999998</v>
      </c>
      <c r="I279" s="36"/>
    </row>
    <row r="280" spans="1:9" s="12" customFormat="1" ht="32.25" customHeight="1" x14ac:dyDescent="0.25">
      <c r="A280" s="20"/>
      <c r="B280" s="37">
        <v>44951</v>
      </c>
      <c r="C280" s="22" t="s">
        <v>25</v>
      </c>
      <c r="D280" s="23" t="s">
        <v>292</v>
      </c>
      <c r="E280" s="38">
        <v>366900</v>
      </c>
      <c r="F280" s="39"/>
      <c r="G280" s="26">
        <f t="shared" si="11"/>
        <v>1913286.5499999998</v>
      </c>
      <c r="I280" s="36"/>
    </row>
    <row r="281" spans="1:9" s="12" customFormat="1" ht="32.25" customHeight="1" x14ac:dyDescent="0.25">
      <c r="A281" s="20"/>
      <c r="B281" s="37">
        <v>44951</v>
      </c>
      <c r="C281" s="22" t="s">
        <v>25</v>
      </c>
      <c r="D281" s="23" t="s">
        <v>293</v>
      </c>
      <c r="E281" s="38">
        <v>333300</v>
      </c>
      <c r="F281" s="39"/>
      <c r="G281" s="26">
        <f t="shared" si="11"/>
        <v>2246586.5499999998</v>
      </c>
      <c r="I281" s="36"/>
    </row>
    <row r="282" spans="1:9" s="12" customFormat="1" ht="32.25" customHeight="1" x14ac:dyDescent="0.25">
      <c r="A282" s="20"/>
      <c r="B282" s="37">
        <v>44951</v>
      </c>
      <c r="C282" s="22" t="s">
        <v>25</v>
      </c>
      <c r="D282" s="23" t="s">
        <v>294</v>
      </c>
      <c r="E282" s="38">
        <v>1500</v>
      </c>
      <c r="F282" s="39"/>
      <c r="G282" s="26">
        <f t="shared" si="11"/>
        <v>2248086.5499999998</v>
      </c>
      <c r="I282" s="36"/>
    </row>
    <row r="283" spans="1:9" s="12" customFormat="1" ht="32.25" customHeight="1" x14ac:dyDescent="0.25">
      <c r="A283" s="20"/>
      <c r="B283" s="37">
        <v>44951</v>
      </c>
      <c r="C283" s="22" t="s">
        <v>25</v>
      </c>
      <c r="D283" s="23" t="s">
        <v>295</v>
      </c>
      <c r="E283" s="38">
        <v>1000</v>
      </c>
      <c r="F283" s="39"/>
      <c r="G283" s="26">
        <f t="shared" si="11"/>
        <v>2249086.5499999998</v>
      </c>
      <c r="I283" s="36"/>
    </row>
    <row r="284" spans="1:9" s="12" customFormat="1" ht="32.25" customHeight="1" x14ac:dyDescent="0.25">
      <c r="A284" s="20"/>
      <c r="B284" s="37">
        <v>44951</v>
      </c>
      <c r="C284" s="22" t="s">
        <v>25</v>
      </c>
      <c r="D284" s="23" t="s">
        <v>161</v>
      </c>
      <c r="E284" s="38">
        <v>1500</v>
      </c>
      <c r="F284" s="39"/>
      <c r="G284" s="26">
        <f t="shared" si="11"/>
        <v>2250586.5499999998</v>
      </c>
      <c r="I284" s="36"/>
    </row>
    <row r="285" spans="1:9" s="12" customFormat="1" ht="32.25" customHeight="1" x14ac:dyDescent="0.25">
      <c r="A285" s="20"/>
      <c r="B285" s="37">
        <v>44951</v>
      </c>
      <c r="C285" s="22" t="s">
        <v>25</v>
      </c>
      <c r="D285" s="23" t="s">
        <v>296</v>
      </c>
      <c r="E285" s="38">
        <v>1500</v>
      </c>
      <c r="F285" s="39"/>
      <c r="G285" s="26">
        <f t="shared" si="11"/>
        <v>2252086.5499999998</v>
      </c>
      <c r="I285" s="36"/>
    </row>
    <row r="286" spans="1:9" s="12" customFormat="1" ht="32.25" customHeight="1" x14ac:dyDescent="0.25">
      <c r="A286" s="20"/>
      <c r="B286" s="37">
        <v>44951</v>
      </c>
      <c r="C286" s="22" t="s">
        <v>25</v>
      </c>
      <c r="D286" s="23" t="s">
        <v>297</v>
      </c>
      <c r="E286" s="38">
        <v>500</v>
      </c>
      <c r="F286" s="39"/>
      <c r="G286" s="26">
        <f t="shared" si="11"/>
        <v>2252586.5499999998</v>
      </c>
      <c r="I286" s="36"/>
    </row>
    <row r="287" spans="1:9" s="12" customFormat="1" ht="32.25" customHeight="1" x14ac:dyDescent="0.25">
      <c r="A287" s="20"/>
      <c r="B287" s="37">
        <v>44951</v>
      </c>
      <c r="C287" s="22" t="s">
        <v>25</v>
      </c>
      <c r="D287" s="23" t="s">
        <v>298</v>
      </c>
      <c r="E287" s="38">
        <v>500</v>
      </c>
      <c r="F287" s="39"/>
      <c r="G287" s="26">
        <f t="shared" si="11"/>
        <v>2253086.5499999998</v>
      </c>
      <c r="I287" s="36"/>
    </row>
    <row r="288" spans="1:9" s="12" customFormat="1" ht="32.25" customHeight="1" x14ac:dyDescent="0.25">
      <c r="A288" s="20"/>
      <c r="B288" s="37">
        <v>44951</v>
      </c>
      <c r="C288" s="22" t="s">
        <v>25</v>
      </c>
      <c r="D288" s="23" t="s">
        <v>299</v>
      </c>
      <c r="E288" s="38">
        <v>500</v>
      </c>
      <c r="F288" s="39"/>
      <c r="G288" s="26">
        <f t="shared" si="11"/>
        <v>2253586.5499999998</v>
      </c>
      <c r="I288" s="36"/>
    </row>
    <row r="289" spans="1:9" s="12" customFormat="1" ht="32.25" customHeight="1" x14ac:dyDescent="0.25">
      <c r="A289" s="20"/>
      <c r="B289" s="37">
        <v>44951</v>
      </c>
      <c r="C289" s="22" t="s">
        <v>25</v>
      </c>
      <c r="D289" s="23" t="s">
        <v>300</v>
      </c>
      <c r="E289" s="38">
        <v>500</v>
      </c>
      <c r="F289" s="39"/>
      <c r="G289" s="26">
        <f t="shared" si="11"/>
        <v>2254086.5499999998</v>
      </c>
      <c r="I289" s="36"/>
    </row>
    <row r="290" spans="1:9" s="12" customFormat="1" ht="32.25" customHeight="1" x14ac:dyDescent="0.25">
      <c r="A290" s="20"/>
      <c r="B290" s="37">
        <v>44951</v>
      </c>
      <c r="C290" s="22" t="s">
        <v>25</v>
      </c>
      <c r="D290" s="23" t="s">
        <v>301</v>
      </c>
      <c r="E290" s="38">
        <v>1100</v>
      </c>
      <c r="F290" s="39"/>
      <c r="G290" s="26">
        <f t="shared" si="11"/>
        <v>2255186.5499999998</v>
      </c>
      <c r="I290" s="36"/>
    </row>
    <row r="291" spans="1:9" s="12" customFormat="1" ht="32.25" customHeight="1" x14ac:dyDescent="0.25">
      <c r="A291" s="20"/>
      <c r="B291" s="37">
        <v>44951</v>
      </c>
      <c r="C291" s="22" t="s">
        <v>25</v>
      </c>
      <c r="D291" s="23" t="s">
        <v>302</v>
      </c>
      <c r="E291" s="38">
        <v>1000</v>
      </c>
      <c r="F291" s="39"/>
      <c r="G291" s="26">
        <f t="shared" si="11"/>
        <v>2256186.5499999998</v>
      </c>
      <c r="I291" s="36"/>
    </row>
    <row r="292" spans="1:9" s="12" customFormat="1" ht="32.25" customHeight="1" x14ac:dyDescent="0.25">
      <c r="A292" s="20"/>
      <c r="B292" s="37">
        <v>44952</v>
      </c>
      <c r="C292" s="22" t="s">
        <v>25</v>
      </c>
      <c r="D292" s="23" t="s">
        <v>303</v>
      </c>
      <c r="E292" s="38">
        <v>1250</v>
      </c>
      <c r="F292" s="39"/>
      <c r="G292" s="26">
        <f t="shared" si="11"/>
        <v>2257436.5499999998</v>
      </c>
      <c r="I292" s="36"/>
    </row>
    <row r="293" spans="1:9" s="12" customFormat="1" ht="32.25" customHeight="1" x14ac:dyDescent="0.25">
      <c r="A293" s="20"/>
      <c r="B293" s="37">
        <v>44952</v>
      </c>
      <c r="C293" s="22" t="s">
        <v>25</v>
      </c>
      <c r="D293" s="23" t="s">
        <v>304</v>
      </c>
      <c r="E293" s="38">
        <v>9750</v>
      </c>
      <c r="F293" s="39"/>
      <c r="G293" s="26">
        <f t="shared" si="11"/>
        <v>2267186.5499999998</v>
      </c>
      <c r="I293" s="36"/>
    </row>
    <row r="294" spans="1:9" s="12" customFormat="1" ht="32.25" customHeight="1" x14ac:dyDescent="0.25">
      <c r="A294" s="20"/>
      <c r="B294" s="37">
        <v>44952</v>
      </c>
      <c r="C294" s="22" t="s">
        <v>25</v>
      </c>
      <c r="D294" s="23" t="s">
        <v>305</v>
      </c>
      <c r="E294" s="38">
        <v>155100</v>
      </c>
      <c r="F294" s="39"/>
      <c r="G294" s="26">
        <f t="shared" si="11"/>
        <v>2422286.5499999998</v>
      </c>
      <c r="I294" s="36"/>
    </row>
    <row r="295" spans="1:9" s="12" customFormat="1" ht="32.25" customHeight="1" x14ac:dyDescent="0.25">
      <c r="A295" s="20"/>
      <c r="B295" s="37">
        <v>44952</v>
      </c>
      <c r="C295" s="22" t="s">
        <v>25</v>
      </c>
      <c r="D295" s="23" t="s">
        <v>306</v>
      </c>
      <c r="E295" s="38">
        <v>24800</v>
      </c>
      <c r="F295" s="39"/>
      <c r="G295" s="26">
        <f t="shared" si="11"/>
        <v>2447086.5499999998</v>
      </c>
      <c r="I295" s="36"/>
    </row>
    <row r="296" spans="1:9" s="12" customFormat="1" ht="32.25" customHeight="1" x14ac:dyDescent="0.25">
      <c r="A296" s="20"/>
      <c r="B296" s="37">
        <v>44952</v>
      </c>
      <c r="C296" s="22" t="s">
        <v>25</v>
      </c>
      <c r="D296" s="23" t="s">
        <v>307</v>
      </c>
      <c r="E296" s="38">
        <v>268400</v>
      </c>
      <c r="F296" s="39"/>
      <c r="G296" s="26">
        <f t="shared" si="11"/>
        <v>2715486.55</v>
      </c>
      <c r="I296" s="36"/>
    </row>
    <row r="297" spans="1:9" s="12" customFormat="1" ht="32.25" customHeight="1" x14ac:dyDescent="0.25">
      <c r="A297" s="20"/>
      <c r="B297" s="37">
        <v>44952</v>
      </c>
      <c r="C297" s="22" t="s">
        <v>25</v>
      </c>
      <c r="D297" s="23" t="s">
        <v>308</v>
      </c>
      <c r="E297" s="38">
        <v>2300</v>
      </c>
      <c r="F297" s="39"/>
      <c r="G297" s="26">
        <f t="shared" si="11"/>
        <v>2717786.55</v>
      </c>
      <c r="I297" s="36"/>
    </row>
    <row r="298" spans="1:9" s="12" customFormat="1" ht="32.25" customHeight="1" x14ac:dyDescent="0.25">
      <c r="A298" s="20"/>
      <c r="B298" s="37">
        <v>44952</v>
      </c>
      <c r="C298" s="22" t="s">
        <v>25</v>
      </c>
      <c r="D298" s="23" t="s">
        <v>309</v>
      </c>
      <c r="E298" s="38">
        <v>4400</v>
      </c>
      <c r="F298" s="39"/>
      <c r="G298" s="26">
        <f t="shared" si="11"/>
        <v>2722186.55</v>
      </c>
      <c r="I298" s="36"/>
    </row>
    <row r="299" spans="1:9" s="12" customFormat="1" ht="32.25" customHeight="1" x14ac:dyDescent="0.25">
      <c r="A299" s="20"/>
      <c r="B299" s="37">
        <v>44953</v>
      </c>
      <c r="C299" s="22" t="s">
        <v>25</v>
      </c>
      <c r="D299" s="23" t="s">
        <v>67</v>
      </c>
      <c r="E299" s="38">
        <v>49200</v>
      </c>
      <c r="F299" s="39"/>
      <c r="G299" s="26">
        <f t="shared" si="11"/>
        <v>2771386.55</v>
      </c>
      <c r="I299" s="36"/>
    </row>
    <row r="300" spans="1:9" s="12" customFormat="1" ht="32.25" customHeight="1" x14ac:dyDescent="0.25">
      <c r="A300" s="20"/>
      <c r="B300" s="37">
        <v>44953</v>
      </c>
      <c r="C300" s="22" t="s">
        <v>25</v>
      </c>
      <c r="D300" s="23" t="s">
        <v>67</v>
      </c>
      <c r="E300" s="38">
        <v>55200</v>
      </c>
      <c r="F300" s="39"/>
      <c r="G300" s="26">
        <f t="shared" si="11"/>
        <v>2826586.55</v>
      </c>
      <c r="I300" s="36"/>
    </row>
    <row r="301" spans="1:9" s="12" customFormat="1" ht="32.25" customHeight="1" x14ac:dyDescent="0.25">
      <c r="A301" s="20"/>
      <c r="B301" s="37">
        <v>44953</v>
      </c>
      <c r="C301" s="22" t="s">
        <v>25</v>
      </c>
      <c r="D301" s="23" t="s">
        <v>69</v>
      </c>
      <c r="E301" s="38">
        <v>400</v>
      </c>
      <c r="F301" s="39"/>
      <c r="G301" s="26">
        <f t="shared" si="11"/>
        <v>2826986.55</v>
      </c>
      <c r="I301" s="36"/>
    </row>
    <row r="302" spans="1:9" s="12" customFormat="1" ht="32.25" customHeight="1" x14ac:dyDescent="0.25">
      <c r="A302" s="20"/>
      <c r="B302" s="37">
        <v>44953</v>
      </c>
      <c r="C302" s="22" t="s">
        <v>25</v>
      </c>
      <c r="D302" s="23" t="s">
        <v>310</v>
      </c>
      <c r="E302" s="38">
        <v>4000</v>
      </c>
      <c r="F302" s="39"/>
      <c r="G302" s="26">
        <f t="shared" si="11"/>
        <v>2830986.55</v>
      </c>
      <c r="I302" s="36"/>
    </row>
    <row r="303" spans="1:9" s="12" customFormat="1" ht="32.25" customHeight="1" x14ac:dyDescent="0.25">
      <c r="A303" s="20"/>
      <c r="B303" s="37">
        <v>44953</v>
      </c>
      <c r="C303" s="22" t="s">
        <v>25</v>
      </c>
      <c r="D303" s="23" t="s">
        <v>311</v>
      </c>
      <c r="E303" s="38">
        <v>11600</v>
      </c>
      <c r="F303" s="39"/>
      <c r="G303" s="26">
        <f t="shared" si="11"/>
        <v>2842586.55</v>
      </c>
      <c r="I303" s="36"/>
    </row>
    <row r="304" spans="1:9" s="12" customFormat="1" ht="32.25" customHeight="1" x14ac:dyDescent="0.25">
      <c r="A304" s="20"/>
      <c r="B304" s="37">
        <v>44953</v>
      </c>
      <c r="C304" s="22" t="s">
        <v>25</v>
      </c>
      <c r="D304" s="23" t="s">
        <v>312</v>
      </c>
      <c r="E304" s="38">
        <v>12400</v>
      </c>
      <c r="F304" s="39"/>
      <c r="G304" s="26">
        <f t="shared" si="11"/>
        <v>2854986.55</v>
      </c>
      <c r="I304" s="36"/>
    </row>
    <row r="305" spans="1:9" s="12" customFormat="1" ht="32.25" customHeight="1" x14ac:dyDescent="0.25">
      <c r="A305" s="20"/>
      <c r="B305" s="37">
        <v>44953</v>
      </c>
      <c r="C305" s="22" t="s">
        <v>25</v>
      </c>
      <c r="D305" s="23" t="s">
        <v>313</v>
      </c>
      <c r="E305" s="38">
        <v>7200</v>
      </c>
      <c r="F305" s="39"/>
      <c r="G305" s="26">
        <f t="shared" si="11"/>
        <v>2862186.55</v>
      </c>
      <c r="I305" s="36"/>
    </row>
    <row r="306" spans="1:9" s="12" customFormat="1" ht="32.25" customHeight="1" x14ac:dyDescent="0.25">
      <c r="A306" s="20"/>
      <c r="B306" s="37">
        <v>44953</v>
      </c>
      <c r="C306" s="22" t="s">
        <v>25</v>
      </c>
      <c r="D306" s="23" t="s">
        <v>314</v>
      </c>
      <c r="E306" s="38">
        <v>300</v>
      </c>
      <c r="F306" s="39"/>
      <c r="G306" s="26">
        <f t="shared" si="11"/>
        <v>2862486.55</v>
      </c>
      <c r="I306" s="36"/>
    </row>
    <row r="307" spans="1:9" s="12" customFormat="1" ht="32.25" customHeight="1" x14ac:dyDescent="0.25">
      <c r="A307" s="20"/>
      <c r="B307" s="37">
        <v>44953</v>
      </c>
      <c r="C307" s="22" t="s">
        <v>25</v>
      </c>
      <c r="D307" s="23" t="s">
        <v>315</v>
      </c>
      <c r="E307" s="38">
        <v>4800</v>
      </c>
      <c r="F307" s="39"/>
      <c r="G307" s="26">
        <f t="shared" si="11"/>
        <v>2867286.55</v>
      </c>
      <c r="I307" s="36"/>
    </row>
    <row r="308" spans="1:9" s="12" customFormat="1" ht="32.25" customHeight="1" x14ac:dyDescent="0.25">
      <c r="A308" s="20"/>
      <c r="B308" s="37">
        <v>44953</v>
      </c>
      <c r="C308" s="22" t="s">
        <v>25</v>
      </c>
      <c r="D308" s="23" t="s">
        <v>69</v>
      </c>
      <c r="E308" s="38">
        <v>2400</v>
      </c>
      <c r="F308" s="39"/>
      <c r="G308" s="26">
        <f t="shared" si="11"/>
        <v>2869686.55</v>
      </c>
      <c r="I308" s="36"/>
    </row>
    <row r="309" spans="1:9" s="12" customFormat="1" ht="32.25" customHeight="1" x14ac:dyDescent="0.25">
      <c r="A309" s="20"/>
      <c r="B309" s="37">
        <v>44953</v>
      </c>
      <c r="C309" s="22" t="s">
        <v>25</v>
      </c>
      <c r="D309" s="23" t="s">
        <v>129</v>
      </c>
      <c r="E309" s="38">
        <v>1400</v>
      </c>
      <c r="F309" s="39"/>
      <c r="G309" s="26">
        <f t="shared" si="11"/>
        <v>2871086.55</v>
      </c>
      <c r="I309" s="36"/>
    </row>
    <row r="310" spans="1:9" s="12" customFormat="1" ht="32.25" customHeight="1" x14ac:dyDescent="0.25">
      <c r="A310" s="20"/>
      <c r="B310" s="37">
        <v>44953</v>
      </c>
      <c r="C310" s="22" t="s">
        <v>25</v>
      </c>
      <c r="D310" s="23" t="s">
        <v>316</v>
      </c>
      <c r="E310" s="38">
        <v>14800</v>
      </c>
      <c r="F310" s="39"/>
      <c r="G310" s="26">
        <f t="shared" si="11"/>
        <v>2885886.55</v>
      </c>
      <c r="I310" s="36"/>
    </row>
    <row r="311" spans="1:9" s="12" customFormat="1" ht="32.25" customHeight="1" x14ac:dyDescent="0.25">
      <c r="A311" s="20"/>
      <c r="B311" s="37">
        <v>44953</v>
      </c>
      <c r="C311" s="22" t="s">
        <v>25</v>
      </c>
      <c r="D311" s="23" t="s">
        <v>317</v>
      </c>
      <c r="E311" s="38">
        <v>1500</v>
      </c>
      <c r="F311" s="39"/>
      <c r="G311" s="26">
        <f t="shared" si="11"/>
        <v>2887386.55</v>
      </c>
      <c r="I311" s="36"/>
    </row>
    <row r="312" spans="1:9" s="12" customFormat="1" ht="32.25" customHeight="1" x14ac:dyDescent="0.25">
      <c r="A312" s="20"/>
      <c r="B312" s="37">
        <v>44953</v>
      </c>
      <c r="C312" s="22" t="s">
        <v>25</v>
      </c>
      <c r="D312" s="23" t="s">
        <v>318</v>
      </c>
      <c r="E312" s="38">
        <v>5400</v>
      </c>
      <c r="F312" s="39"/>
      <c r="G312" s="26">
        <f t="shared" si="11"/>
        <v>2892786.55</v>
      </c>
      <c r="I312" s="36"/>
    </row>
    <row r="313" spans="1:9" s="12" customFormat="1" ht="32.25" customHeight="1" x14ac:dyDescent="0.25">
      <c r="A313" s="20"/>
      <c r="B313" s="37">
        <v>44953</v>
      </c>
      <c r="C313" s="22" t="s">
        <v>319</v>
      </c>
      <c r="D313" s="23" t="s">
        <v>320</v>
      </c>
      <c r="E313" s="38"/>
      <c r="F313" s="39">
        <v>121400</v>
      </c>
      <c r="G313" s="26">
        <f>+G312-F313</f>
        <v>2771386.55</v>
      </c>
      <c r="I313" s="36"/>
    </row>
    <row r="314" spans="1:9" s="12" customFormat="1" ht="32.25" customHeight="1" x14ac:dyDescent="0.25">
      <c r="A314" s="20"/>
      <c r="B314" s="37">
        <v>44953</v>
      </c>
      <c r="C314" s="22" t="s">
        <v>321</v>
      </c>
      <c r="D314" s="23" t="s">
        <v>322</v>
      </c>
      <c r="E314" s="38"/>
      <c r="F314" s="39">
        <v>121400</v>
      </c>
      <c r="G314" s="26">
        <f>+G313-F314</f>
        <v>2649986.5499999998</v>
      </c>
      <c r="I314" s="36"/>
    </row>
    <row r="315" spans="1:9" s="12" customFormat="1" ht="32.25" customHeight="1" x14ac:dyDescent="0.25">
      <c r="A315" s="20"/>
      <c r="B315" s="37">
        <v>44953</v>
      </c>
      <c r="C315" s="22" t="s">
        <v>323</v>
      </c>
      <c r="D315" s="23" t="s">
        <v>324</v>
      </c>
      <c r="E315" s="38"/>
      <c r="F315" s="39">
        <v>37900</v>
      </c>
      <c r="G315" s="26">
        <f>+G314-F315</f>
        <v>2612086.5499999998</v>
      </c>
      <c r="I315" s="36"/>
    </row>
    <row r="316" spans="1:9" s="12" customFormat="1" ht="32.25" customHeight="1" x14ac:dyDescent="0.25">
      <c r="A316" s="20"/>
      <c r="B316" s="37">
        <v>44953</v>
      </c>
      <c r="C316" s="22" t="s">
        <v>25</v>
      </c>
      <c r="D316" s="23" t="s">
        <v>325</v>
      </c>
      <c r="E316" s="38">
        <v>180300</v>
      </c>
      <c r="F316" s="39"/>
      <c r="G316" s="26">
        <f t="shared" ref="G316:G331" si="12">+G315+E316</f>
        <v>2792386.55</v>
      </c>
      <c r="I316" s="36"/>
    </row>
    <row r="317" spans="1:9" s="12" customFormat="1" ht="32.25" customHeight="1" x14ac:dyDescent="0.25">
      <c r="A317" s="20"/>
      <c r="B317" s="37">
        <v>44953</v>
      </c>
      <c r="C317" s="22" t="s">
        <v>25</v>
      </c>
      <c r="D317" s="23" t="s">
        <v>326</v>
      </c>
      <c r="E317" s="38">
        <v>3000</v>
      </c>
      <c r="F317" s="39"/>
      <c r="G317" s="26">
        <f t="shared" si="12"/>
        <v>2795386.55</v>
      </c>
      <c r="I317" s="36"/>
    </row>
    <row r="318" spans="1:9" s="12" customFormat="1" ht="32.25" customHeight="1" x14ac:dyDescent="0.25">
      <c r="A318" s="20"/>
      <c r="B318" s="37">
        <v>44953</v>
      </c>
      <c r="C318" s="22" t="s">
        <v>25</v>
      </c>
      <c r="D318" s="23" t="s">
        <v>154</v>
      </c>
      <c r="E318" s="38">
        <v>68200</v>
      </c>
      <c r="F318" s="39"/>
      <c r="G318" s="26">
        <f t="shared" si="12"/>
        <v>2863586.55</v>
      </c>
      <c r="I318" s="36"/>
    </row>
    <row r="319" spans="1:9" s="12" customFormat="1" ht="32.25" customHeight="1" x14ac:dyDescent="0.25">
      <c r="A319" s="20"/>
      <c r="B319" s="37">
        <v>44953</v>
      </c>
      <c r="C319" s="22" t="s">
        <v>25</v>
      </c>
      <c r="D319" s="23" t="s">
        <v>327</v>
      </c>
      <c r="E319" s="38">
        <v>3600</v>
      </c>
      <c r="F319" s="39"/>
      <c r="G319" s="26">
        <f t="shared" si="12"/>
        <v>2867186.55</v>
      </c>
      <c r="I319" s="36"/>
    </row>
    <row r="320" spans="1:9" s="12" customFormat="1" ht="32.25" customHeight="1" x14ac:dyDescent="0.25">
      <c r="A320" s="20"/>
      <c r="B320" s="37">
        <v>44953</v>
      </c>
      <c r="C320" s="22" t="s">
        <v>25</v>
      </c>
      <c r="D320" s="23" t="s">
        <v>328</v>
      </c>
      <c r="E320" s="38">
        <v>428500</v>
      </c>
      <c r="F320" s="39"/>
      <c r="G320" s="26">
        <f t="shared" si="12"/>
        <v>3295686.55</v>
      </c>
      <c r="I320" s="36"/>
    </row>
    <row r="321" spans="1:9" s="12" customFormat="1" ht="32.25" customHeight="1" x14ac:dyDescent="0.25">
      <c r="A321" s="20"/>
      <c r="B321" s="37">
        <v>44953</v>
      </c>
      <c r="C321" s="22" t="s">
        <v>25</v>
      </c>
      <c r="D321" s="23" t="s">
        <v>329</v>
      </c>
      <c r="E321" s="38">
        <v>1350</v>
      </c>
      <c r="F321" s="39"/>
      <c r="G321" s="26">
        <f t="shared" si="12"/>
        <v>3297036.55</v>
      </c>
      <c r="I321" s="36"/>
    </row>
    <row r="322" spans="1:9" s="12" customFormat="1" ht="32.25" customHeight="1" x14ac:dyDescent="0.25">
      <c r="A322" s="20"/>
      <c r="B322" s="37">
        <v>44953</v>
      </c>
      <c r="C322" s="22" t="s">
        <v>25</v>
      </c>
      <c r="D322" s="23" t="s">
        <v>66</v>
      </c>
      <c r="E322" s="38">
        <v>54500</v>
      </c>
      <c r="F322" s="39"/>
      <c r="G322" s="26">
        <f t="shared" si="12"/>
        <v>3351536.55</v>
      </c>
      <c r="I322" s="36"/>
    </row>
    <row r="323" spans="1:9" s="12" customFormat="1" ht="32.25" customHeight="1" x14ac:dyDescent="0.25">
      <c r="A323" s="20"/>
      <c r="B323" s="37">
        <v>44957</v>
      </c>
      <c r="C323" s="22" t="s">
        <v>25</v>
      </c>
      <c r="D323" s="23" t="s">
        <v>330</v>
      </c>
      <c r="E323" s="38">
        <v>2000</v>
      </c>
      <c r="F323" s="39"/>
      <c r="G323" s="26">
        <f t="shared" si="12"/>
        <v>3353536.55</v>
      </c>
      <c r="I323" s="36"/>
    </row>
    <row r="324" spans="1:9" s="12" customFormat="1" ht="32.25" customHeight="1" x14ac:dyDescent="0.25">
      <c r="A324" s="20"/>
      <c r="B324" s="37">
        <v>44957</v>
      </c>
      <c r="C324" s="22" t="s">
        <v>25</v>
      </c>
      <c r="D324" s="23" t="s">
        <v>331</v>
      </c>
      <c r="E324" s="38">
        <v>3000</v>
      </c>
      <c r="F324" s="39"/>
      <c r="G324" s="26">
        <f t="shared" si="12"/>
        <v>3356536.55</v>
      </c>
      <c r="I324" s="36"/>
    </row>
    <row r="325" spans="1:9" s="12" customFormat="1" ht="32.25" customHeight="1" x14ac:dyDescent="0.25">
      <c r="A325" s="20"/>
      <c r="B325" s="37">
        <v>44957</v>
      </c>
      <c r="C325" s="22" t="s">
        <v>25</v>
      </c>
      <c r="D325" s="23" t="s">
        <v>332</v>
      </c>
      <c r="E325" s="38">
        <v>3000</v>
      </c>
      <c r="F325" s="39"/>
      <c r="G325" s="26">
        <f t="shared" si="12"/>
        <v>3359536.55</v>
      </c>
      <c r="I325" s="36"/>
    </row>
    <row r="326" spans="1:9" s="12" customFormat="1" ht="32.25" customHeight="1" x14ac:dyDescent="0.25">
      <c r="A326" s="20"/>
      <c r="B326" s="37">
        <v>44957</v>
      </c>
      <c r="C326" s="22" t="s">
        <v>25</v>
      </c>
      <c r="D326" s="23" t="s">
        <v>333</v>
      </c>
      <c r="E326" s="38">
        <v>3000</v>
      </c>
      <c r="F326" s="39"/>
      <c r="G326" s="26">
        <f t="shared" si="12"/>
        <v>3362536.55</v>
      </c>
      <c r="I326" s="36"/>
    </row>
    <row r="327" spans="1:9" s="12" customFormat="1" ht="32.25" customHeight="1" x14ac:dyDescent="0.25">
      <c r="A327" s="20"/>
      <c r="B327" s="37">
        <v>44957</v>
      </c>
      <c r="C327" s="22" t="s">
        <v>25</v>
      </c>
      <c r="D327" s="23" t="s">
        <v>334</v>
      </c>
      <c r="E327" s="38">
        <v>450</v>
      </c>
      <c r="F327" s="39"/>
      <c r="G327" s="26">
        <f t="shared" si="12"/>
        <v>3362986.55</v>
      </c>
      <c r="I327" s="36"/>
    </row>
    <row r="328" spans="1:9" s="12" customFormat="1" ht="32.25" customHeight="1" x14ac:dyDescent="0.25">
      <c r="A328" s="20"/>
      <c r="B328" s="37">
        <v>44957</v>
      </c>
      <c r="C328" s="22" t="s">
        <v>25</v>
      </c>
      <c r="D328" s="23" t="s">
        <v>335</v>
      </c>
      <c r="E328" s="38">
        <v>393100</v>
      </c>
      <c r="F328" s="39"/>
      <c r="G328" s="26">
        <f t="shared" si="12"/>
        <v>3756086.55</v>
      </c>
      <c r="I328" s="36"/>
    </row>
    <row r="329" spans="1:9" s="12" customFormat="1" ht="32.25" customHeight="1" x14ac:dyDescent="0.25">
      <c r="A329" s="20"/>
      <c r="B329" s="37">
        <v>44957</v>
      </c>
      <c r="C329" s="22" t="s">
        <v>25</v>
      </c>
      <c r="D329" s="23" t="s">
        <v>336</v>
      </c>
      <c r="E329" s="38">
        <v>45600</v>
      </c>
      <c r="F329" s="39"/>
      <c r="G329" s="26">
        <f t="shared" si="12"/>
        <v>3801686.55</v>
      </c>
      <c r="I329" s="36"/>
    </row>
    <row r="330" spans="1:9" s="12" customFormat="1" ht="32.25" customHeight="1" x14ac:dyDescent="0.25">
      <c r="A330" s="20"/>
      <c r="B330" s="37">
        <v>44957</v>
      </c>
      <c r="C330" s="22" t="s">
        <v>25</v>
      </c>
      <c r="D330" s="23" t="s">
        <v>337</v>
      </c>
      <c r="E330" s="38">
        <v>32000</v>
      </c>
      <c r="F330" s="39"/>
      <c r="G330" s="26">
        <f t="shared" si="12"/>
        <v>3833686.55</v>
      </c>
      <c r="I330" s="36"/>
    </row>
    <row r="331" spans="1:9" s="12" customFormat="1" ht="32.25" customHeight="1" x14ac:dyDescent="0.25">
      <c r="A331" s="20"/>
      <c r="B331" s="37">
        <v>44957</v>
      </c>
      <c r="C331" s="22" t="s">
        <v>25</v>
      </c>
      <c r="D331" s="23" t="s">
        <v>338</v>
      </c>
      <c r="E331" s="38">
        <v>28400</v>
      </c>
      <c r="F331" s="39"/>
      <c r="G331" s="26">
        <f t="shared" si="12"/>
        <v>3862086.55</v>
      </c>
      <c r="I331" s="36"/>
    </row>
    <row r="332" spans="1:9" s="12" customFormat="1" ht="32.25" customHeight="1" x14ac:dyDescent="0.25">
      <c r="A332" s="20"/>
      <c r="B332" s="37">
        <v>44957</v>
      </c>
      <c r="C332" s="22" t="s">
        <v>339</v>
      </c>
      <c r="D332" s="23" t="s">
        <v>340</v>
      </c>
      <c r="E332" s="38"/>
      <c r="F332" s="39">
        <v>1899966.63</v>
      </c>
      <c r="G332" s="26">
        <f>+G331-F332</f>
        <v>1962119.92</v>
      </c>
      <c r="I332" s="36"/>
    </row>
    <row r="333" spans="1:9" s="12" customFormat="1" ht="32.25" customHeight="1" x14ac:dyDescent="0.25">
      <c r="A333" s="20"/>
      <c r="B333" s="37" t="s">
        <v>341</v>
      </c>
      <c r="C333" s="22" t="s">
        <v>342</v>
      </c>
      <c r="D333" s="23" t="s">
        <v>343</v>
      </c>
      <c r="E333" s="38"/>
      <c r="F333" s="39">
        <v>1400000</v>
      </c>
      <c r="G333" s="26">
        <f>+G332-F333</f>
        <v>562119.91999999993</v>
      </c>
      <c r="I333" s="36"/>
    </row>
    <row r="334" spans="1:9" s="12" customFormat="1" ht="32.25" customHeight="1" x14ac:dyDescent="0.25">
      <c r="A334" s="20"/>
      <c r="B334" s="37">
        <v>44957</v>
      </c>
      <c r="C334" s="22" t="s">
        <v>25</v>
      </c>
      <c r="D334" s="23" t="s">
        <v>344</v>
      </c>
      <c r="E334" s="38">
        <v>2000</v>
      </c>
      <c r="F334" s="39"/>
      <c r="G334" s="26">
        <f t="shared" ref="G334:G347" si="13">+G333+E334</f>
        <v>564119.91999999993</v>
      </c>
      <c r="I334" s="36"/>
    </row>
    <row r="335" spans="1:9" s="12" customFormat="1" ht="32.25" customHeight="1" x14ac:dyDescent="0.25">
      <c r="A335" s="20"/>
      <c r="B335" s="37">
        <v>44957</v>
      </c>
      <c r="C335" s="22" t="s">
        <v>25</v>
      </c>
      <c r="D335" s="23" t="s">
        <v>345</v>
      </c>
      <c r="E335" s="38">
        <v>2000</v>
      </c>
      <c r="F335" s="39"/>
      <c r="G335" s="26">
        <f t="shared" si="13"/>
        <v>566119.91999999993</v>
      </c>
      <c r="I335" s="36"/>
    </row>
    <row r="336" spans="1:9" s="12" customFormat="1" ht="32.25" customHeight="1" x14ac:dyDescent="0.25">
      <c r="A336" s="20"/>
      <c r="B336" s="37">
        <v>44957</v>
      </c>
      <c r="C336" s="22" t="s">
        <v>25</v>
      </c>
      <c r="D336" s="23" t="s">
        <v>346</v>
      </c>
      <c r="E336" s="38">
        <v>1500</v>
      </c>
      <c r="F336" s="39"/>
      <c r="G336" s="26">
        <f t="shared" si="13"/>
        <v>567619.91999999993</v>
      </c>
      <c r="I336" s="36"/>
    </row>
    <row r="337" spans="1:9" s="12" customFormat="1" ht="32.25" customHeight="1" x14ac:dyDescent="0.25">
      <c r="A337" s="20"/>
      <c r="B337" s="37">
        <v>44957</v>
      </c>
      <c r="C337" s="22" t="s">
        <v>25</v>
      </c>
      <c r="D337" s="23" t="s">
        <v>347</v>
      </c>
      <c r="E337" s="38">
        <v>1000</v>
      </c>
      <c r="F337" s="39"/>
      <c r="G337" s="26">
        <f t="shared" si="13"/>
        <v>568619.91999999993</v>
      </c>
      <c r="I337" s="36"/>
    </row>
    <row r="338" spans="1:9" s="12" customFormat="1" ht="32.25" customHeight="1" x14ac:dyDescent="0.25">
      <c r="A338" s="20"/>
      <c r="B338" s="37">
        <v>44957</v>
      </c>
      <c r="C338" s="22" t="s">
        <v>25</v>
      </c>
      <c r="D338" s="23" t="s">
        <v>348</v>
      </c>
      <c r="E338" s="38">
        <v>2000</v>
      </c>
      <c r="F338" s="39"/>
      <c r="G338" s="26">
        <f t="shared" si="13"/>
        <v>570619.91999999993</v>
      </c>
      <c r="I338" s="36"/>
    </row>
    <row r="339" spans="1:9" s="12" customFormat="1" ht="32.25" customHeight="1" x14ac:dyDescent="0.25">
      <c r="A339" s="20"/>
      <c r="B339" s="37">
        <v>44957</v>
      </c>
      <c r="C339" s="22" t="s">
        <v>25</v>
      </c>
      <c r="D339" s="23" t="s">
        <v>349</v>
      </c>
      <c r="E339" s="38">
        <v>48400</v>
      </c>
      <c r="F339" s="39"/>
      <c r="G339" s="26">
        <f t="shared" si="13"/>
        <v>619019.91999999993</v>
      </c>
      <c r="I339" s="36"/>
    </row>
    <row r="340" spans="1:9" s="12" customFormat="1" ht="32.25" customHeight="1" x14ac:dyDescent="0.25">
      <c r="A340" s="20"/>
      <c r="B340" s="37">
        <v>44957</v>
      </c>
      <c r="C340" s="22" t="s">
        <v>25</v>
      </c>
      <c r="D340" s="23" t="s">
        <v>350</v>
      </c>
      <c r="E340" s="38">
        <v>170100</v>
      </c>
      <c r="F340" s="39"/>
      <c r="G340" s="26">
        <f t="shared" si="13"/>
        <v>789119.91999999993</v>
      </c>
      <c r="I340" s="36"/>
    </row>
    <row r="341" spans="1:9" s="12" customFormat="1" ht="32.25" customHeight="1" x14ac:dyDescent="0.25">
      <c r="A341" s="20"/>
      <c r="B341" s="37">
        <v>44957</v>
      </c>
      <c r="C341" s="22" t="s">
        <v>25</v>
      </c>
      <c r="D341" s="23" t="s">
        <v>351</v>
      </c>
      <c r="E341" s="38">
        <v>55400</v>
      </c>
      <c r="F341" s="39"/>
      <c r="G341" s="26">
        <f t="shared" si="13"/>
        <v>844519.91999999993</v>
      </c>
      <c r="I341" s="36"/>
    </row>
    <row r="342" spans="1:9" s="12" customFormat="1" ht="32.25" customHeight="1" x14ac:dyDescent="0.25">
      <c r="A342" s="20"/>
      <c r="B342" s="37">
        <v>44957</v>
      </c>
      <c r="C342" s="22" t="s">
        <v>25</v>
      </c>
      <c r="D342" s="23" t="s">
        <v>352</v>
      </c>
      <c r="E342" s="38">
        <v>453500</v>
      </c>
      <c r="F342" s="39"/>
      <c r="G342" s="26">
        <f t="shared" si="13"/>
        <v>1298019.92</v>
      </c>
      <c r="I342" s="36"/>
    </row>
    <row r="343" spans="1:9" s="12" customFormat="1" ht="32.25" customHeight="1" x14ac:dyDescent="0.25">
      <c r="A343" s="20"/>
      <c r="B343" s="37">
        <v>44957</v>
      </c>
      <c r="C343" s="22" t="s">
        <v>25</v>
      </c>
      <c r="D343" s="23" t="s">
        <v>353</v>
      </c>
      <c r="E343" s="38">
        <v>300</v>
      </c>
      <c r="F343" s="39"/>
      <c r="G343" s="26">
        <f t="shared" si="13"/>
        <v>1298319.92</v>
      </c>
      <c r="I343" s="36"/>
    </row>
    <row r="344" spans="1:9" s="12" customFormat="1" ht="32.25" customHeight="1" x14ac:dyDescent="0.25">
      <c r="A344" s="20"/>
      <c r="B344" s="37">
        <v>44957</v>
      </c>
      <c r="C344" s="22" t="s">
        <v>25</v>
      </c>
      <c r="D344" s="23" t="s">
        <v>354</v>
      </c>
      <c r="E344" s="38">
        <v>2400</v>
      </c>
      <c r="F344" s="39"/>
      <c r="G344" s="26">
        <f t="shared" si="13"/>
        <v>1300719.92</v>
      </c>
      <c r="I344" s="36"/>
    </row>
    <row r="345" spans="1:9" s="12" customFormat="1" ht="32.25" customHeight="1" x14ac:dyDescent="0.25">
      <c r="A345" s="20"/>
      <c r="B345" s="37">
        <v>44957</v>
      </c>
      <c r="C345" s="22" t="s">
        <v>25</v>
      </c>
      <c r="D345" s="23" t="s">
        <v>355</v>
      </c>
      <c r="E345" s="38">
        <v>500</v>
      </c>
      <c r="F345" s="39"/>
      <c r="G345" s="26">
        <f t="shared" si="13"/>
        <v>1301219.92</v>
      </c>
      <c r="I345" s="36"/>
    </row>
    <row r="346" spans="1:9" s="12" customFormat="1" ht="32.25" customHeight="1" x14ac:dyDescent="0.25">
      <c r="A346" s="20"/>
      <c r="B346" s="37">
        <v>44957</v>
      </c>
      <c r="C346" s="22" t="s">
        <v>25</v>
      </c>
      <c r="D346" s="23" t="s">
        <v>356</v>
      </c>
      <c r="E346" s="38">
        <v>23800</v>
      </c>
      <c r="F346" s="39"/>
      <c r="G346" s="26">
        <f t="shared" si="13"/>
        <v>1325019.92</v>
      </c>
      <c r="I346" s="36"/>
    </row>
    <row r="347" spans="1:9" s="12" customFormat="1" ht="32.25" customHeight="1" x14ac:dyDescent="0.25">
      <c r="A347" s="20"/>
      <c r="B347" s="37">
        <v>44957</v>
      </c>
      <c r="C347" s="22" t="s">
        <v>25</v>
      </c>
      <c r="D347" s="23" t="s">
        <v>357</v>
      </c>
      <c r="E347" s="38">
        <v>14000</v>
      </c>
      <c r="F347" s="39"/>
      <c r="G347" s="26">
        <f t="shared" si="13"/>
        <v>1339019.92</v>
      </c>
      <c r="I347" s="36"/>
    </row>
    <row r="348" spans="1:9" s="12" customFormat="1" ht="32.25" customHeight="1" x14ac:dyDescent="0.25">
      <c r="A348" s="20"/>
      <c r="B348" s="37">
        <v>44957</v>
      </c>
      <c r="C348" s="22" t="s">
        <v>358</v>
      </c>
      <c r="D348" s="23" t="s">
        <v>359</v>
      </c>
      <c r="E348" s="38"/>
      <c r="F348" s="39">
        <v>1299142.49</v>
      </c>
      <c r="G348" s="26">
        <f>+G347-F348</f>
        <v>39877.429999999935</v>
      </c>
      <c r="I348" s="36"/>
    </row>
    <row r="349" spans="1:9" s="12" customFormat="1" ht="32.25" customHeight="1" x14ac:dyDescent="0.25">
      <c r="A349" s="20"/>
      <c r="B349" s="37">
        <v>44957</v>
      </c>
      <c r="C349" s="22" t="s">
        <v>358</v>
      </c>
      <c r="D349" s="23" t="s">
        <v>360</v>
      </c>
      <c r="E349" s="38"/>
      <c r="F349" s="39">
        <v>1299076</v>
      </c>
      <c r="G349" s="26">
        <f>+G348-F349</f>
        <v>-1259198.57</v>
      </c>
      <c r="I349" s="36"/>
    </row>
    <row r="350" spans="1:9" s="12" customFormat="1" ht="32.25" customHeight="1" x14ac:dyDescent="0.25">
      <c r="A350" s="20"/>
      <c r="B350" s="37">
        <v>44957</v>
      </c>
      <c r="C350" s="22" t="s">
        <v>358</v>
      </c>
      <c r="D350" s="23" t="s">
        <v>361</v>
      </c>
      <c r="E350" s="38"/>
      <c r="F350" s="39">
        <v>1310906.8500000001</v>
      </c>
      <c r="G350" s="26">
        <f>+G349-F350</f>
        <v>-2570105.42</v>
      </c>
      <c r="I350" s="36"/>
    </row>
    <row r="351" spans="1:9" s="12" customFormat="1" ht="32.25" customHeight="1" x14ac:dyDescent="0.25">
      <c r="A351" s="20"/>
      <c r="B351" s="37"/>
      <c r="C351" s="22"/>
      <c r="D351" s="23" t="s">
        <v>362</v>
      </c>
      <c r="E351" s="42"/>
      <c r="F351" s="39"/>
      <c r="G351" s="26">
        <f>+G350-F351</f>
        <v>-2570105.42</v>
      </c>
      <c r="I351" s="36"/>
    </row>
    <row r="352" spans="1:9" s="12" customFormat="1" ht="32.25" customHeight="1" x14ac:dyDescent="0.25">
      <c r="A352" s="20"/>
      <c r="B352" s="37"/>
      <c r="C352" s="22" t="s">
        <v>363</v>
      </c>
      <c r="D352" s="43" t="s">
        <v>364</v>
      </c>
      <c r="E352" s="42"/>
      <c r="F352" s="38">
        <v>22539.79</v>
      </c>
      <c r="G352" s="27">
        <f>+G351-F352</f>
        <v>-2592645.21</v>
      </c>
      <c r="I352" s="36"/>
    </row>
    <row r="353" spans="3:7" x14ac:dyDescent="0.2">
      <c r="C353" s="30"/>
      <c r="D353" s="31"/>
      <c r="E353" s="32"/>
      <c r="F353" s="32"/>
      <c r="G353" s="31"/>
    </row>
    <row r="354" spans="3:7" x14ac:dyDescent="0.2">
      <c r="C354" s="30"/>
      <c r="D354" s="31"/>
      <c r="E354" s="31"/>
      <c r="F354" s="31"/>
      <c r="G354" s="31"/>
    </row>
    <row r="355" spans="3:7" x14ac:dyDescent="0.2">
      <c r="C355" s="30"/>
      <c r="D355" s="33" t="s">
        <v>20</v>
      </c>
      <c r="E355" s="31"/>
      <c r="F355" s="31"/>
      <c r="G355" s="31"/>
    </row>
    <row r="356" spans="3:7" ht="15.75" x14ac:dyDescent="0.2">
      <c r="C356" s="30"/>
      <c r="D356" s="34" t="s">
        <v>21</v>
      </c>
      <c r="E356" s="31"/>
      <c r="F356" s="31"/>
      <c r="G356" s="31"/>
    </row>
    <row r="357" spans="3:7" x14ac:dyDescent="0.2">
      <c r="C357" s="30"/>
      <c r="D357" s="31"/>
      <c r="E357" s="31"/>
      <c r="F357" s="31"/>
      <c r="G357" s="31"/>
    </row>
    <row r="358" spans="3:7" x14ac:dyDescent="0.2">
      <c r="C358" s="30"/>
      <c r="D358" s="31"/>
      <c r="E358" s="31"/>
      <c r="F358" s="31"/>
      <c r="G358" s="31"/>
    </row>
    <row r="359" spans="3:7" x14ac:dyDescent="0.2">
      <c r="C359" s="30"/>
      <c r="D359" s="31"/>
      <c r="E359" s="31"/>
      <c r="F359" s="31"/>
      <c r="G359" s="31"/>
    </row>
    <row r="360" spans="3:7" x14ac:dyDescent="0.2">
      <c r="C360" s="30"/>
      <c r="D360" s="31"/>
      <c r="E360" s="31"/>
      <c r="F360" s="31"/>
      <c r="G360" s="31"/>
    </row>
    <row r="361" spans="3:7" x14ac:dyDescent="0.2">
      <c r="C361" s="30"/>
      <c r="D361" s="31"/>
      <c r="E361" s="31"/>
      <c r="F361" s="31"/>
      <c r="G361" s="31"/>
    </row>
    <row r="362" spans="3:7" x14ac:dyDescent="0.2">
      <c r="C362" s="30"/>
      <c r="D362" s="31"/>
      <c r="E362" s="31"/>
      <c r="F362" s="31"/>
      <c r="G362" s="31"/>
    </row>
    <row r="363" spans="3:7" x14ac:dyDescent="0.2">
      <c r="C363" s="30"/>
      <c r="D363" s="31"/>
      <c r="E363" s="31"/>
      <c r="F363" s="31"/>
      <c r="G363" s="31"/>
    </row>
    <row r="364" spans="3:7" x14ac:dyDescent="0.2">
      <c r="C364" s="30"/>
      <c r="D364" s="31"/>
      <c r="E364" s="31"/>
      <c r="F364" s="31"/>
      <c r="G364" s="31"/>
    </row>
    <row r="365" spans="3:7" x14ac:dyDescent="0.2">
      <c r="C365" s="30"/>
      <c r="D365" s="31"/>
      <c r="E365" s="31"/>
      <c r="F365" s="31"/>
      <c r="G365" s="31"/>
    </row>
    <row r="366" spans="3:7" x14ac:dyDescent="0.2">
      <c r="C366" s="30"/>
      <c r="D366" s="31"/>
      <c r="E366" s="31"/>
      <c r="F366" s="31"/>
      <c r="G366" s="31"/>
    </row>
    <row r="367" spans="3:7" x14ac:dyDescent="0.2">
      <c r="C367" s="30"/>
      <c r="D367" s="31"/>
      <c r="E367" s="31"/>
      <c r="F367" s="31"/>
      <c r="G367" s="31"/>
    </row>
    <row r="368" spans="3:7" x14ac:dyDescent="0.2">
      <c r="C368" s="30"/>
      <c r="D368" s="31"/>
      <c r="E368" s="31"/>
      <c r="F368" s="31"/>
      <c r="G368" s="31"/>
    </row>
    <row r="369" spans="3:7" x14ac:dyDescent="0.2">
      <c r="C369" s="30"/>
      <c r="D369" s="31"/>
      <c r="E369" s="31"/>
      <c r="F369" s="31"/>
      <c r="G369" s="31"/>
    </row>
    <row r="370" spans="3:7" x14ac:dyDescent="0.2">
      <c r="C370" s="30"/>
      <c r="D370" s="31"/>
      <c r="E370" s="31"/>
      <c r="F370" s="31"/>
      <c r="G370" s="31"/>
    </row>
    <row r="371" spans="3:7" x14ac:dyDescent="0.2">
      <c r="C371" s="30"/>
      <c r="D371" s="31"/>
      <c r="E371" s="31"/>
      <c r="F371" s="31"/>
      <c r="G371" s="31"/>
    </row>
    <row r="372" spans="3:7" x14ac:dyDescent="0.2">
      <c r="C372" s="30"/>
      <c r="D372" s="31"/>
      <c r="E372" s="31"/>
      <c r="F372" s="31"/>
      <c r="G372" s="31"/>
    </row>
    <row r="373" spans="3:7" x14ac:dyDescent="0.2">
      <c r="C373" s="30"/>
      <c r="D373" s="31"/>
      <c r="E373" s="31"/>
      <c r="F373" s="31"/>
      <c r="G373" s="31"/>
    </row>
    <row r="374" spans="3:7" x14ac:dyDescent="0.2">
      <c r="C374" s="30"/>
      <c r="D374" s="31"/>
      <c r="E374" s="31"/>
      <c r="F374" s="31"/>
      <c r="G374" s="31"/>
    </row>
    <row r="375" spans="3:7" x14ac:dyDescent="0.2">
      <c r="C375" s="30"/>
      <c r="D375" s="31"/>
      <c r="E375" s="31"/>
      <c r="F375" s="31"/>
      <c r="G375" s="31"/>
    </row>
    <row r="376" spans="3:7" x14ac:dyDescent="0.2">
      <c r="C376" s="30"/>
      <c r="D376" s="31"/>
      <c r="E376" s="31"/>
      <c r="F376" s="31"/>
      <c r="G376" s="31"/>
    </row>
    <row r="377" spans="3:7" x14ac:dyDescent="0.2">
      <c r="C377" s="30"/>
      <c r="D377" s="31"/>
      <c r="E377" s="31"/>
      <c r="F377" s="31"/>
      <c r="G377" s="31"/>
    </row>
    <row r="378" spans="3:7" x14ac:dyDescent="0.2">
      <c r="C378" s="30"/>
      <c r="D378" s="31"/>
      <c r="E378" s="31"/>
      <c r="F378" s="31"/>
      <c r="G378" s="31"/>
    </row>
    <row r="379" spans="3:7" x14ac:dyDescent="0.2">
      <c r="C379" s="30"/>
      <c r="D379" s="31"/>
      <c r="E379" s="31"/>
      <c r="F379" s="31"/>
      <c r="G379" s="31"/>
    </row>
    <row r="380" spans="3:7" x14ac:dyDescent="0.2">
      <c r="C380" s="30"/>
      <c r="D380" s="31"/>
      <c r="E380" s="31"/>
      <c r="F380" s="31"/>
      <c r="G380" s="31"/>
    </row>
    <row r="381" spans="3:7" x14ac:dyDescent="0.2">
      <c r="C381" s="30"/>
      <c r="D381" s="31"/>
      <c r="E381" s="31"/>
      <c r="F381" s="31"/>
      <c r="G381" s="31"/>
    </row>
    <row r="382" spans="3:7" x14ac:dyDescent="0.2">
      <c r="C382" s="30"/>
      <c r="D382" s="31"/>
      <c r="E382" s="31"/>
      <c r="F382" s="31"/>
      <c r="G382" s="31"/>
    </row>
  </sheetData>
  <mergeCells count="8">
    <mergeCell ref="A5:G5"/>
    <mergeCell ref="A6:G6"/>
    <mergeCell ref="A8:G8"/>
    <mergeCell ref="A10:A12"/>
    <mergeCell ref="B10:D10"/>
    <mergeCell ref="E10:G10"/>
    <mergeCell ref="B11:C11"/>
    <mergeCell ref="E11:F11"/>
  </mergeCells>
  <printOptions horizontalCentered="1"/>
  <pageMargins left="0.3" right="0.28999999999999998" top="0.6692913385826772" bottom="0.31496062992125984" header="0.31496062992125984" footer="0.31496062992125984"/>
  <pageSetup scale="55" fitToWidth="2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64368-3E8A-43F7-AF07-9562C3C76332}">
  <dimension ref="A1:K16"/>
  <sheetViews>
    <sheetView zoomScale="80" zoomScaleNormal="80" zoomScaleSheetLayoutView="70" workbookViewId="0">
      <selection activeCell="E35" sqref="E35"/>
    </sheetView>
  </sheetViews>
  <sheetFormatPr baseColWidth="10" defaultColWidth="9.140625" defaultRowHeight="15" customHeight="1" x14ac:dyDescent="0.2"/>
  <cols>
    <col min="1" max="1" width="8.140625" style="28" customWidth="1"/>
    <col min="2" max="2" width="20.85546875" style="29" customWidth="1"/>
    <col min="3" max="3" width="29.140625" style="35" customWidth="1"/>
    <col min="4" max="4" width="48.28515625" style="28" customWidth="1"/>
    <col min="5" max="5" width="23" style="28" customWidth="1"/>
    <col min="6" max="6" width="20.7109375" style="28" customWidth="1"/>
    <col min="7" max="7" width="26.7109375" style="28" customWidth="1"/>
    <col min="8" max="8" width="9.140625" style="2"/>
    <col min="9" max="9" width="22.140625" style="2" customWidth="1"/>
    <col min="10" max="10" width="9.140625" style="2"/>
    <col min="11" max="11" width="21.42578125" style="2" customWidth="1"/>
    <col min="12" max="16384" width="9.140625" style="28"/>
  </cols>
  <sheetData>
    <row r="1" spans="1:11" s="2" customFormat="1" ht="18" x14ac:dyDescent="0.2">
      <c r="B1" s="3"/>
      <c r="C1" s="4"/>
      <c r="D1" s="5"/>
      <c r="E1" s="5"/>
    </row>
    <row r="2" spans="1:11" s="2" customFormat="1" x14ac:dyDescent="0.2">
      <c r="B2" s="3"/>
      <c r="C2" s="6"/>
    </row>
    <row r="3" spans="1:11" s="2" customFormat="1" ht="22.5" customHeight="1" x14ac:dyDescent="0.2">
      <c r="B3" s="3"/>
      <c r="C3" s="6"/>
    </row>
    <row r="4" spans="1:11" s="2" customFormat="1" ht="22.5" customHeight="1" x14ac:dyDescent="0.2">
      <c r="B4" s="3"/>
      <c r="C4" s="6"/>
    </row>
    <row r="5" spans="1:11" s="2" customFormat="1" ht="30" x14ac:dyDescent="0.2">
      <c r="A5" s="8" t="s">
        <v>0</v>
      </c>
      <c r="B5" s="8"/>
      <c r="C5" s="8"/>
      <c r="D5" s="8"/>
      <c r="E5" s="8"/>
      <c r="F5" s="8"/>
      <c r="G5" s="8"/>
    </row>
    <row r="6" spans="1:11" s="2" customFormat="1" ht="20.25" x14ac:dyDescent="0.2">
      <c r="A6" s="7" t="s">
        <v>1</v>
      </c>
      <c r="B6" s="7"/>
      <c r="C6" s="7"/>
      <c r="D6" s="7"/>
      <c r="E6" s="7"/>
      <c r="F6" s="7"/>
      <c r="G6" s="7"/>
    </row>
    <row r="7" spans="1:11" s="2" customFormat="1" ht="18" x14ac:dyDescent="0.2">
      <c r="A7" s="7"/>
      <c r="B7" s="8"/>
      <c r="C7" s="4"/>
      <c r="D7" s="5"/>
      <c r="E7" s="9"/>
      <c r="F7" s="7"/>
      <c r="G7" s="7"/>
    </row>
    <row r="8" spans="1:11" s="2" customFormat="1" ht="18" x14ac:dyDescent="0.2">
      <c r="A8" s="6" t="s">
        <v>365</v>
      </c>
      <c r="B8" s="6"/>
      <c r="C8" s="6"/>
      <c r="D8" s="6"/>
      <c r="E8" s="6"/>
      <c r="F8" s="6"/>
      <c r="G8" s="6"/>
    </row>
    <row r="9" spans="1:11" s="2" customFormat="1" ht="19.5" customHeight="1" thickBot="1" x14ac:dyDescent="0.25">
      <c r="B9" s="3"/>
      <c r="C9" s="6"/>
      <c r="I9" s="44"/>
    </row>
    <row r="10" spans="1:11" s="11" customFormat="1" ht="36.75" customHeight="1" thickBot="1" x14ac:dyDescent="0.25">
      <c r="A10" s="5"/>
      <c r="B10" s="4" t="s">
        <v>366</v>
      </c>
      <c r="C10" s="3"/>
      <c r="D10" s="3"/>
      <c r="E10" s="3"/>
      <c r="F10" s="3"/>
      <c r="G10" s="2"/>
      <c r="H10" s="12"/>
      <c r="I10" s="44"/>
      <c r="J10" s="12"/>
      <c r="K10" s="12"/>
    </row>
    <row r="11" spans="1:11" s="11" customFormat="1" ht="37.5" customHeight="1" thickBot="1" x14ac:dyDescent="0.25">
      <c r="A11" s="5"/>
      <c r="B11" s="1"/>
      <c r="C11" s="1"/>
      <c r="D11" s="13"/>
      <c r="E11" s="1" t="s">
        <v>4</v>
      </c>
      <c r="F11" s="1"/>
      <c r="G11" s="14">
        <v>370495.23</v>
      </c>
      <c r="H11" s="12"/>
      <c r="I11" s="44"/>
      <c r="J11" s="12"/>
      <c r="K11" s="12"/>
    </row>
    <row r="12" spans="1:11" s="11" customFormat="1" ht="45.75" customHeight="1" thickBot="1" x14ac:dyDescent="0.25">
      <c r="A12" s="5"/>
      <c r="B12" s="15" t="s">
        <v>5</v>
      </c>
      <c r="C12" s="16" t="s">
        <v>6</v>
      </c>
      <c r="D12" s="17" t="s">
        <v>7</v>
      </c>
      <c r="E12" s="18" t="s">
        <v>8</v>
      </c>
      <c r="F12" s="16" t="s">
        <v>9</v>
      </c>
      <c r="G12" s="19" t="s">
        <v>10</v>
      </c>
      <c r="H12" s="12"/>
      <c r="I12" s="44"/>
      <c r="J12" s="12"/>
      <c r="K12" s="12"/>
    </row>
    <row r="13" spans="1:11" s="12" customFormat="1" ht="54" customHeight="1" x14ac:dyDescent="0.25">
      <c r="A13" s="20"/>
      <c r="B13" s="45">
        <v>44957</v>
      </c>
      <c r="C13" s="46" t="s">
        <v>363</v>
      </c>
      <c r="D13" s="46" t="s">
        <v>364</v>
      </c>
      <c r="E13" s="47"/>
      <c r="F13" s="48">
        <v>226.84</v>
      </c>
      <c r="G13" s="27">
        <f>+G11-F13</f>
        <v>370268.38999999996</v>
      </c>
      <c r="I13" s="44"/>
    </row>
    <row r="15" spans="1:11" x14ac:dyDescent="0.2">
      <c r="D15" s="49" t="s">
        <v>20</v>
      </c>
    </row>
    <row r="16" spans="1:11" x14ac:dyDescent="0.2">
      <c r="D16" s="50" t="s">
        <v>21</v>
      </c>
    </row>
  </sheetData>
  <mergeCells count="8">
    <mergeCell ref="A5:G5"/>
    <mergeCell ref="A6:G6"/>
    <mergeCell ref="A8:G8"/>
    <mergeCell ref="A10:A12"/>
    <mergeCell ref="B10:D10"/>
    <mergeCell ref="E10:G10"/>
    <mergeCell ref="B11:C11"/>
    <mergeCell ref="E11:F11"/>
  </mergeCells>
  <printOptions horizontalCentered="1"/>
  <pageMargins left="0.3" right="0.28999999999999998" top="0.6692913385826772" bottom="0.31496062992125984" header="0.31496062992125984" footer="0.31496062992125984"/>
  <pageSetup scale="55" fitToWidth="2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D47AD-76B0-4750-A907-D9A0A1222B35}">
  <dimension ref="A1:K274"/>
  <sheetViews>
    <sheetView tabSelected="1" zoomScale="80" zoomScaleNormal="80" zoomScaleSheetLayoutView="78" workbookViewId="0">
      <selection activeCell="H6" sqref="H6"/>
    </sheetView>
  </sheetViews>
  <sheetFormatPr baseColWidth="10" defaultColWidth="9.140625" defaultRowHeight="15" customHeight="1" x14ac:dyDescent="0.2"/>
  <cols>
    <col min="1" max="1" width="8.140625" style="28" customWidth="1"/>
    <col min="2" max="2" width="20.85546875" style="29" customWidth="1"/>
    <col min="3" max="3" width="29.140625" style="35" customWidth="1"/>
    <col min="4" max="4" width="48.28515625" style="28" customWidth="1"/>
    <col min="5" max="5" width="23" style="28" customWidth="1"/>
    <col min="6" max="6" width="20.7109375" style="28" customWidth="1"/>
    <col min="7" max="7" width="26.7109375" style="28" customWidth="1"/>
    <col min="8" max="8" width="9.140625" style="2"/>
    <col min="9" max="9" width="22.140625" style="2" customWidth="1"/>
    <col min="10" max="10" width="9.140625" style="2"/>
    <col min="11" max="11" width="21.42578125" style="2" customWidth="1"/>
    <col min="12" max="16384" width="9.140625" style="28"/>
  </cols>
  <sheetData>
    <row r="1" spans="1:11" s="2" customFormat="1" ht="18" x14ac:dyDescent="0.2">
      <c r="B1" s="3"/>
      <c r="C1" s="4"/>
      <c r="D1" s="5"/>
      <c r="E1" s="5"/>
    </row>
    <row r="2" spans="1:11" s="2" customFormat="1" x14ac:dyDescent="0.2">
      <c r="B2" s="3"/>
      <c r="C2" s="6"/>
    </row>
    <row r="3" spans="1:11" s="2" customFormat="1" ht="22.5" customHeight="1" x14ac:dyDescent="0.2">
      <c r="B3" s="3"/>
      <c r="C3" s="6"/>
    </row>
    <row r="4" spans="1:11" s="2" customFormat="1" ht="22.5" customHeight="1" x14ac:dyDescent="0.2">
      <c r="B4" s="3"/>
      <c r="C4" s="6"/>
    </row>
    <row r="5" spans="1:11" s="2" customFormat="1" ht="30" x14ac:dyDescent="0.2">
      <c r="A5" s="8" t="s">
        <v>0</v>
      </c>
      <c r="B5" s="8"/>
      <c r="C5" s="8"/>
      <c r="D5" s="8"/>
      <c r="E5" s="8"/>
      <c r="F5" s="8"/>
      <c r="G5" s="8"/>
    </row>
    <row r="6" spans="1:11" s="2" customFormat="1" ht="20.25" x14ac:dyDescent="0.2">
      <c r="A6" s="7" t="s">
        <v>1</v>
      </c>
      <c r="B6" s="7"/>
      <c r="C6" s="7"/>
      <c r="D6" s="7"/>
      <c r="E6" s="7"/>
      <c r="F6" s="7"/>
      <c r="G6" s="7"/>
    </row>
    <row r="7" spans="1:11" s="2" customFormat="1" ht="18" x14ac:dyDescent="0.2">
      <c r="A7" s="7"/>
      <c r="B7" s="8"/>
      <c r="C7" s="4"/>
      <c r="D7" s="5"/>
      <c r="E7" s="9"/>
      <c r="F7" s="7"/>
      <c r="G7" s="7"/>
    </row>
    <row r="8" spans="1:11" s="2" customFormat="1" ht="18" x14ac:dyDescent="0.2">
      <c r="A8" s="6" t="s">
        <v>367</v>
      </c>
      <c r="B8" s="6"/>
      <c r="C8" s="6"/>
      <c r="D8" s="6"/>
      <c r="E8" s="6"/>
      <c r="F8" s="6"/>
      <c r="G8" s="6"/>
    </row>
    <row r="9" spans="1:11" s="2" customFormat="1" ht="19.5" customHeight="1" thickBot="1" x14ac:dyDescent="0.25">
      <c r="B9" s="3"/>
      <c r="C9" s="6"/>
    </row>
    <row r="10" spans="1:11" s="11" customFormat="1" ht="36.75" customHeight="1" thickBot="1" x14ac:dyDescent="0.25">
      <c r="A10" s="5"/>
      <c r="B10" s="4" t="s">
        <v>368</v>
      </c>
      <c r="C10" s="3"/>
      <c r="D10" s="3"/>
      <c r="E10" s="3"/>
      <c r="F10" s="3"/>
      <c r="G10" s="2"/>
      <c r="H10" s="12"/>
      <c r="I10" s="12"/>
      <c r="J10" s="12"/>
      <c r="K10" s="12"/>
    </row>
    <row r="11" spans="1:11" s="11" customFormat="1" ht="37.5" customHeight="1" thickBot="1" x14ac:dyDescent="0.25">
      <c r="A11" s="5"/>
      <c r="B11" s="1"/>
      <c r="C11" s="1"/>
      <c r="D11" s="13"/>
      <c r="E11" s="1" t="s">
        <v>4</v>
      </c>
      <c r="F11" s="1"/>
      <c r="G11" s="14">
        <v>-567314.51</v>
      </c>
      <c r="H11" s="12"/>
      <c r="I11" s="12"/>
      <c r="J11" s="12"/>
      <c r="K11" s="12"/>
    </row>
    <row r="12" spans="1:11" s="11" customFormat="1" ht="45.75" customHeight="1" x14ac:dyDescent="0.2">
      <c r="A12" s="5"/>
      <c r="B12" s="51" t="s">
        <v>5</v>
      </c>
      <c r="C12" s="52" t="s">
        <v>6</v>
      </c>
      <c r="D12" s="53" t="s">
        <v>7</v>
      </c>
      <c r="E12" s="54" t="s">
        <v>8</v>
      </c>
      <c r="F12" s="52" t="s">
        <v>9</v>
      </c>
      <c r="G12" s="55" t="s">
        <v>10</v>
      </c>
      <c r="H12" s="12"/>
      <c r="I12" s="12"/>
      <c r="J12" s="12"/>
      <c r="K12" s="12"/>
    </row>
    <row r="13" spans="1:11" s="12" customFormat="1" ht="32.25" customHeight="1" x14ac:dyDescent="0.25">
      <c r="A13" s="20"/>
      <c r="B13" s="56">
        <v>44929</v>
      </c>
      <c r="C13" s="23" t="s">
        <v>369</v>
      </c>
      <c r="D13" s="57" t="s">
        <v>370</v>
      </c>
      <c r="E13" s="58">
        <v>15000</v>
      </c>
      <c r="F13" s="59"/>
      <c r="G13" s="60">
        <f>+G11+E13</f>
        <v>-552314.51</v>
      </c>
    </row>
    <row r="14" spans="1:11" s="12" customFormat="1" ht="27.75" customHeight="1" x14ac:dyDescent="0.25">
      <c r="A14" s="20"/>
      <c r="B14" s="56">
        <v>44929</v>
      </c>
      <c r="C14" s="23" t="s">
        <v>371</v>
      </c>
      <c r="D14" s="57" t="s">
        <v>370</v>
      </c>
      <c r="E14" s="58">
        <v>37500</v>
      </c>
      <c r="F14" s="59"/>
      <c r="G14" s="60">
        <f>+G13+E14</f>
        <v>-514814.51</v>
      </c>
    </row>
    <row r="15" spans="1:11" s="12" customFormat="1" ht="27.75" customHeight="1" x14ac:dyDescent="0.25">
      <c r="A15" s="20"/>
      <c r="B15" s="56">
        <v>44929</v>
      </c>
      <c r="C15" s="23" t="s">
        <v>372</v>
      </c>
      <c r="D15" s="57" t="s">
        <v>370</v>
      </c>
      <c r="E15" s="58">
        <v>175000</v>
      </c>
      <c r="F15" s="59"/>
      <c r="G15" s="60" t="e">
        <f t="shared" ref="G15:G16" si="0">+#REF!+#REF!</f>
        <v>#REF!</v>
      </c>
    </row>
    <row r="16" spans="1:11" s="12" customFormat="1" ht="27.75" customHeight="1" x14ac:dyDescent="0.25">
      <c r="A16" s="20"/>
      <c r="B16" s="56">
        <v>44929</v>
      </c>
      <c r="C16" s="23" t="s">
        <v>373</v>
      </c>
      <c r="D16" s="57" t="s">
        <v>370</v>
      </c>
      <c r="E16" s="58">
        <v>20000</v>
      </c>
      <c r="F16" s="59"/>
      <c r="G16" s="60" t="e">
        <f t="shared" si="0"/>
        <v>#REF!</v>
      </c>
    </row>
    <row r="17" spans="1:7" s="12" customFormat="1" ht="27.75" customHeight="1" x14ac:dyDescent="0.25">
      <c r="A17" s="20"/>
      <c r="B17" s="56">
        <v>44929</v>
      </c>
      <c r="C17" s="23" t="s">
        <v>374</v>
      </c>
      <c r="D17" s="57" t="s">
        <v>363</v>
      </c>
      <c r="E17" s="58"/>
      <c r="F17" s="59">
        <v>12500</v>
      </c>
      <c r="G17" s="60" t="e">
        <f>+G16-F17</f>
        <v>#REF!</v>
      </c>
    </row>
    <row r="18" spans="1:7" s="12" customFormat="1" ht="27.75" customHeight="1" x14ac:dyDescent="0.25">
      <c r="A18" s="20"/>
      <c r="B18" s="56">
        <v>44929</v>
      </c>
      <c r="C18" s="23" t="s">
        <v>375</v>
      </c>
      <c r="D18" s="57" t="s">
        <v>376</v>
      </c>
      <c r="E18" s="58">
        <v>8500</v>
      </c>
      <c r="F18" s="59"/>
      <c r="G18" s="60" t="e">
        <f>+G17+E18</f>
        <v>#REF!</v>
      </c>
    </row>
    <row r="19" spans="1:7" s="12" customFormat="1" ht="27.75" customHeight="1" x14ac:dyDescent="0.25">
      <c r="A19" s="20"/>
      <c r="B19" s="56">
        <v>44929</v>
      </c>
      <c r="C19" s="23" t="s">
        <v>377</v>
      </c>
      <c r="D19" s="57" t="s">
        <v>376</v>
      </c>
      <c r="E19" s="58">
        <v>8500</v>
      </c>
      <c r="F19" s="59"/>
      <c r="G19" s="60" t="e">
        <f t="shared" ref="G19:G26" si="1">+#REF!+#REF!</f>
        <v>#REF!</v>
      </c>
    </row>
    <row r="20" spans="1:7" s="12" customFormat="1" ht="27.75" customHeight="1" x14ac:dyDescent="0.25">
      <c r="A20" s="20"/>
      <c r="B20" s="56">
        <v>44929</v>
      </c>
      <c r="C20" s="23" t="s">
        <v>378</v>
      </c>
      <c r="D20" s="57" t="s">
        <v>376</v>
      </c>
      <c r="E20" s="58">
        <v>8500</v>
      </c>
      <c r="F20" s="59"/>
      <c r="G20" s="60" t="e">
        <f t="shared" si="1"/>
        <v>#REF!</v>
      </c>
    </row>
    <row r="21" spans="1:7" s="12" customFormat="1" ht="27.75" customHeight="1" x14ac:dyDescent="0.25">
      <c r="A21" s="20"/>
      <c r="B21" s="56">
        <v>44929</v>
      </c>
      <c r="C21" s="23" t="s">
        <v>379</v>
      </c>
      <c r="D21" s="57" t="s">
        <v>370</v>
      </c>
      <c r="E21" s="58">
        <v>30000</v>
      </c>
      <c r="F21" s="59"/>
      <c r="G21" s="60" t="e">
        <f t="shared" si="1"/>
        <v>#REF!</v>
      </c>
    </row>
    <row r="22" spans="1:7" s="12" customFormat="1" ht="27.75" customHeight="1" x14ac:dyDescent="0.25">
      <c r="A22" s="20"/>
      <c r="B22" s="56">
        <v>44929</v>
      </c>
      <c r="C22" s="23" t="s">
        <v>380</v>
      </c>
      <c r="D22" s="57" t="s">
        <v>370</v>
      </c>
      <c r="E22" s="58">
        <v>30000</v>
      </c>
      <c r="F22" s="59"/>
      <c r="G22" s="60" t="e">
        <f t="shared" si="1"/>
        <v>#REF!</v>
      </c>
    </row>
    <row r="23" spans="1:7" s="12" customFormat="1" ht="27.75" customHeight="1" x14ac:dyDescent="0.25">
      <c r="A23" s="20"/>
      <c r="B23" s="56">
        <v>44929</v>
      </c>
      <c r="C23" s="23" t="s">
        <v>381</v>
      </c>
      <c r="D23" s="57" t="s">
        <v>370</v>
      </c>
      <c r="E23" s="58">
        <v>30000</v>
      </c>
      <c r="F23" s="59"/>
      <c r="G23" s="60" t="e">
        <f t="shared" si="1"/>
        <v>#REF!</v>
      </c>
    </row>
    <row r="24" spans="1:7" s="12" customFormat="1" ht="27.75" customHeight="1" x14ac:dyDescent="0.25">
      <c r="A24" s="20"/>
      <c r="B24" s="56">
        <v>44929</v>
      </c>
      <c r="C24" s="23" t="s">
        <v>382</v>
      </c>
      <c r="D24" s="57" t="s">
        <v>376</v>
      </c>
      <c r="E24" s="58">
        <v>400000</v>
      </c>
      <c r="F24" s="59"/>
      <c r="G24" s="60" t="e">
        <f t="shared" si="1"/>
        <v>#REF!</v>
      </c>
    </row>
    <row r="25" spans="1:7" s="12" customFormat="1" ht="27.75" customHeight="1" x14ac:dyDescent="0.25">
      <c r="A25" s="20"/>
      <c r="B25" s="56">
        <v>44929</v>
      </c>
      <c r="C25" s="23" t="s">
        <v>383</v>
      </c>
      <c r="D25" s="57" t="s">
        <v>370</v>
      </c>
      <c r="E25" s="58">
        <v>29985</v>
      </c>
      <c r="F25" s="59"/>
      <c r="G25" s="60" t="e">
        <f t="shared" si="1"/>
        <v>#REF!</v>
      </c>
    </row>
    <row r="26" spans="1:7" s="12" customFormat="1" ht="27.75" customHeight="1" x14ac:dyDescent="0.25">
      <c r="A26" s="20"/>
      <c r="B26" s="56">
        <v>44929</v>
      </c>
      <c r="C26" s="23" t="s">
        <v>384</v>
      </c>
      <c r="D26" s="57" t="s">
        <v>370</v>
      </c>
      <c r="E26" s="58">
        <v>30000</v>
      </c>
      <c r="F26" s="59"/>
      <c r="G26" s="60" t="e">
        <f t="shared" si="1"/>
        <v>#REF!</v>
      </c>
    </row>
    <row r="27" spans="1:7" s="12" customFormat="1" ht="27.75" customHeight="1" x14ac:dyDescent="0.25">
      <c r="A27" s="20"/>
      <c r="B27" s="56">
        <v>44929</v>
      </c>
      <c r="C27" s="23" t="s">
        <v>385</v>
      </c>
      <c r="D27" s="57" t="s">
        <v>208</v>
      </c>
      <c r="E27" s="58"/>
      <c r="F27" s="59">
        <v>18502.400000000001</v>
      </c>
      <c r="G27" s="60" t="e">
        <f>+G26-F27</f>
        <v>#REF!</v>
      </c>
    </row>
    <row r="28" spans="1:7" s="12" customFormat="1" ht="27.75" customHeight="1" x14ac:dyDescent="0.25">
      <c r="A28" s="20"/>
      <c r="B28" s="56">
        <v>44929</v>
      </c>
      <c r="C28" s="23" t="s">
        <v>386</v>
      </c>
      <c r="D28" s="57" t="s">
        <v>370</v>
      </c>
      <c r="E28" s="58">
        <v>30000</v>
      </c>
      <c r="F28" s="59"/>
      <c r="G28" s="60" t="e">
        <f>+G27+E28</f>
        <v>#REF!</v>
      </c>
    </row>
    <row r="29" spans="1:7" s="12" customFormat="1" ht="27.75" customHeight="1" x14ac:dyDescent="0.25">
      <c r="A29" s="20"/>
      <c r="B29" s="56">
        <v>44929</v>
      </c>
      <c r="C29" s="23" t="s">
        <v>387</v>
      </c>
      <c r="D29" s="57" t="s">
        <v>370</v>
      </c>
      <c r="E29" s="58">
        <v>30000</v>
      </c>
      <c r="F29" s="59"/>
      <c r="G29" s="60" t="e">
        <f t="shared" ref="G29:G30" si="2">+#REF!+#REF!</f>
        <v>#REF!</v>
      </c>
    </row>
    <row r="30" spans="1:7" s="12" customFormat="1" ht="27.75" customHeight="1" x14ac:dyDescent="0.25">
      <c r="A30" s="20"/>
      <c r="B30" s="56">
        <v>44930</v>
      </c>
      <c r="C30" s="23" t="s">
        <v>388</v>
      </c>
      <c r="D30" s="57" t="s">
        <v>376</v>
      </c>
      <c r="E30" s="58">
        <v>18502.400000000001</v>
      </c>
      <c r="F30" s="59"/>
      <c r="G30" s="60" t="e">
        <f t="shared" si="2"/>
        <v>#REF!</v>
      </c>
    </row>
    <row r="31" spans="1:7" s="12" customFormat="1" ht="27.75" customHeight="1" x14ac:dyDescent="0.25">
      <c r="A31" s="20"/>
      <c r="B31" s="56">
        <v>44929</v>
      </c>
      <c r="C31" s="23" t="s">
        <v>389</v>
      </c>
      <c r="D31" s="57" t="s">
        <v>390</v>
      </c>
      <c r="E31" s="58"/>
      <c r="F31" s="59">
        <v>487567.61</v>
      </c>
      <c r="G31" s="60" t="e">
        <f>+G30-F31</f>
        <v>#REF!</v>
      </c>
    </row>
    <row r="32" spans="1:7" s="12" customFormat="1" ht="27.75" customHeight="1" x14ac:dyDescent="0.25">
      <c r="A32" s="20"/>
      <c r="B32" s="56">
        <v>44929</v>
      </c>
      <c r="C32" s="23" t="s">
        <v>391</v>
      </c>
      <c r="D32" s="57" t="s">
        <v>392</v>
      </c>
      <c r="E32" s="58"/>
      <c r="F32" s="59">
        <v>39445</v>
      </c>
      <c r="G32" s="60" t="e">
        <f t="shared" ref="G32:G35" si="3">+#REF!-#REF!</f>
        <v>#REF!</v>
      </c>
    </row>
    <row r="33" spans="1:7" s="12" customFormat="1" ht="27.75" customHeight="1" x14ac:dyDescent="0.25">
      <c r="A33" s="20"/>
      <c r="B33" s="56">
        <v>44930</v>
      </c>
      <c r="C33" s="23" t="s">
        <v>393</v>
      </c>
      <c r="D33" s="57" t="s">
        <v>394</v>
      </c>
      <c r="E33" s="58"/>
      <c r="F33" s="59">
        <v>75000</v>
      </c>
      <c r="G33" s="60" t="e">
        <f t="shared" si="3"/>
        <v>#REF!</v>
      </c>
    </row>
    <row r="34" spans="1:7" s="12" customFormat="1" ht="27.75" customHeight="1" x14ac:dyDescent="0.25">
      <c r="A34" s="20"/>
      <c r="B34" s="56">
        <v>44930</v>
      </c>
      <c r="C34" s="23" t="s">
        <v>395</v>
      </c>
      <c r="D34" s="57" t="s">
        <v>396</v>
      </c>
      <c r="E34" s="58"/>
      <c r="F34" s="59">
        <v>19845</v>
      </c>
      <c r="G34" s="60" t="e">
        <f t="shared" si="3"/>
        <v>#REF!</v>
      </c>
    </row>
    <row r="35" spans="1:7" s="12" customFormat="1" ht="27.75" customHeight="1" x14ac:dyDescent="0.25">
      <c r="A35" s="20"/>
      <c r="B35" s="56">
        <v>44930</v>
      </c>
      <c r="C35" s="23" t="s">
        <v>397</v>
      </c>
      <c r="D35" s="57" t="s">
        <v>398</v>
      </c>
      <c r="E35" s="58"/>
      <c r="F35" s="59">
        <v>10290</v>
      </c>
      <c r="G35" s="60" t="e">
        <f t="shared" si="3"/>
        <v>#REF!</v>
      </c>
    </row>
    <row r="36" spans="1:7" s="12" customFormat="1" ht="27.75" customHeight="1" x14ac:dyDescent="0.25">
      <c r="A36" s="20"/>
      <c r="B36" s="56">
        <v>44930</v>
      </c>
      <c r="C36" s="23" t="s">
        <v>399</v>
      </c>
      <c r="D36" s="57" t="s">
        <v>376</v>
      </c>
      <c r="E36" s="58">
        <v>3600000</v>
      </c>
      <c r="F36" s="59"/>
      <c r="G36" s="60" t="e">
        <f>+G35+E36</f>
        <v>#REF!</v>
      </c>
    </row>
    <row r="37" spans="1:7" s="12" customFormat="1" ht="27.75" customHeight="1" x14ac:dyDescent="0.25">
      <c r="A37" s="20"/>
      <c r="B37" s="56">
        <v>44930</v>
      </c>
      <c r="C37" s="23" t="s">
        <v>400</v>
      </c>
      <c r="D37" s="57" t="s">
        <v>401</v>
      </c>
      <c r="E37" s="58"/>
      <c r="F37" s="59">
        <v>118770.8</v>
      </c>
      <c r="G37" s="60" t="e">
        <f>+G36-F37</f>
        <v>#REF!</v>
      </c>
    </row>
    <row r="38" spans="1:7" s="12" customFormat="1" ht="27.75" customHeight="1" x14ac:dyDescent="0.25">
      <c r="A38" s="20"/>
      <c r="B38" s="56">
        <v>44930</v>
      </c>
      <c r="C38" s="23" t="s">
        <v>402</v>
      </c>
      <c r="D38" s="57" t="s">
        <v>370</v>
      </c>
      <c r="E38" s="58">
        <v>30000</v>
      </c>
      <c r="F38" s="59"/>
      <c r="G38" s="60" t="e">
        <f>+G37+E38</f>
        <v>#REF!</v>
      </c>
    </row>
    <row r="39" spans="1:7" s="12" customFormat="1" ht="27.75" customHeight="1" x14ac:dyDescent="0.25">
      <c r="A39" s="20"/>
      <c r="B39" s="56">
        <v>44930</v>
      </c>
      <c r="C39" s="23" t="s">
        <v>403</v>
      </c>
      <c r="D39" s="57" t="s">
        <v>370</v>
      </c>
      <c r="E39" s="58">
        <v>30000</v>
      </c>
      <c r="F39" s="59"/>
      <c r="G39" s="60" t="e">
        <f t="shared" ref="G39:G41" si="4">+#REF!+#REF!</f>
        <v>#REF!</v>
      </c>
    </row>
    <row r="40" spans="1:7" s="12" customFormat="1" ht="27.75" customHeight="1" x14ac:dyDescent="0.25">
      <c r="A40" s="20"/>
      <c r="B40" s="56">
        <v>44930</v>
      </c>
      <c r="C40" s="23" t="s">
        <v>404</v>
      </c>
      <c r="D40" s="57" t="s">
        <v>370</v>
      </c>
      <c r="E40" s="58">
        <v>3615</v>
      </c>
      <c r="F40" s="59"/>
      <c r="G40" s="60" t="e">
        <f t="shared" si="4"/>
        <v>#REF!</v>
      </c>
    </row>
    <row r="41" spans="1:7" s="12" customFormat="1" ht="27.75" customHeight="1" x14ac:dyDescent="0.25">
      <c r="A41" s="20"/>
      <c r="B41" s="56">
        <v>44930</v>
      </c>
      <c r="C41" s="23" t="s">
        <v>405</v>
      </c>
      <c r="D41" s="57" t="s">
        <v>370</v>
      </c>
      <c r="E41" s="58">
        <v>30000</v>
      </c>
      <c r="F41" s="59"/>
      <c r="G41" s="60" t="e">
        <f t="shared" si="4"/>
        <v>#REF!</v>
      </c>
    </row>
    <row r="42" spans="1:7" s="12" customFormat="1" ht="36" customHeight="1" x14ac:dyDescent="0.25">
      <c r="A42" s="20"/>
      <c r="B42" s="56">
        <v>44930</v>
      </c>
      <c r="C42" s="23" t="s">
        <v>406</v>
      </c>
      <c r="D42" s="61" t="s">
        <v>407</v>
      </c>
      <c r="E42" s="58"/>
      <c r="F42" s="59">
        <v>40600</v>
      </c>
      <c r="G42" s="60" t="e">
        <f>+G41-F42</f>
        <v>#REF!</v>
      </c>
    </row>
    <row r="43" spans="1:7" s="12" customFormat="1" ht="27.75" customHeight="1" x14ac:dyDescent="0.25">
      <c r="A43" s="20"/>
      <c r="B43" s="56">
        <v>44930</v>
      </c>
      <c r="C43" s="23" t="s">
        <v>408</v>
      </c>
      <c r="D43" s="57" t="s">
        <v>409</v>
      </c>
      <c r="E43" s="58"/>
      <c r="F43" s="59">
        <v>144000</v>
      </c>
      <c r="G43" s="60" t="e">
        <f>+G42-F43</f>
        <v>#REF!</v>
      </c>
    </row>
    <row r="44" spans="1:7" s="12" customFormat="1" ht="27.75" customHeight="1" x14ac:dyDescent="0.25">
      <c r="A44" s="20"/>
      <c r="B44" s="56">
        <v>44930</v>
      </c>
      <c r="C44" s="23" t="s">
        <v>410</v>
      </c>
      <c r="D44" s="57" t="s">
        <v>370</v>
      </c>
      <c r="E44" s="58">
        <v>18900</v>
      </c>
      <c r="F44" s="59"/>
      <c r="G44" s="60" t="e">
        <f>+G43+E44</f>
        <v>#REF!</v>
      </c>
    </row>
    <row r="45" spans="1:7" s="12" customFormat="1" ht="27.75" customHeight="1" x14ac:dyDescent="0.25">
      <c r="A45" s="20"/>
      <c r="B45" s="56">
        <v>44930</v>
      </c>
      <c r="C45" s="23" t="s">
        <v>411</v>
      </c>
      <c r="D45" s="57" t="s">
        <v>412</v>
      </c>
      <c r="E45" s="58"/>
      <c r="F45" s="59">
        <v>27000</v>
      </c>
      <c r="G45" s="60" t="e">
        <f>+G44-F45</f>
        <v>#REF!</v>
      </c>
    </row>
    <row r="46" spans="1:7" s="12" customFormat="1" ht="27.75" customHeight="1" x14ac:dyDescent="0.25">
      <c r="A46" s="20"/>
      <c r="B46" s="56">
        <v>44930</v>
      </c>
      <c r="C46" s="23" t="s">
        <v>413</v>
      </c>
      <c r="D46" s="57" t="s">
        <v>414</v>
      </c>
      <c r="E46" s="58"/>
      <c r="F46" s="59">
        <v>40000</v>
      </c>
      <c r="G46" s="60" t="e">
        <f>+G45-F46</f>
        <v>#REF!</v>
      </c>
    </row>
    <row r="47" spans="1:7" s="12" customFormat="1" ht="27.75" customHeight="1" x14ac:dyDescent="0.25">
      <c r="A47" s="20"/>
      <c r="B47" s="56">
        <v>44930</v>
      </c>
      <c r="C47" s="23" t="s">
        <v>415</v>
      </c>
      <c r="D47" s="57" t="s">
        <v>370</v>
      </c>
      <c r="E47" s="58">
        <v>37864.5</v>
      </c>
      <c r="F47" s="59"/>
      <c r="G47" s="60" t="e">
        <f>+G46+E47</f>
        <v>#REF!</v>
      </c>
    </row>
    <row r="48" spans="1:7" s="12" customFormat="1" ht="27.75" customHeight="1" x14ac:dyDescent="0.25">
      <c r="A48" s="20"/>
      <c r="B48" s="56">
        <v>44930</v>
      </c>
      <c r="C48" s="23" t="s">
        <v>416</v>
      </c>
      <c r="D48" s="57" t="s">
        <v>370</v>
      </c>
      <c r="E48" s="58">
        <v>92400</v>
      </c>
      <c r="F48" s="59"/>
      <c r="G48" s="60" t="e">
        <f>+G47+E48</f>
        <v>#REF!</v>
      </c>
    </row>
    <row r="49" spans="1:7" s="12" customFormat="1" ht="27.75" customHeight="1" x14ac:dyDescent="0.25">
      <c r="A49" s="20"/>
      <c r="B49" s="56">
        <v>44930</v>
      </c>
      <c r="C49" s="23" t="s">
        <v>417</v>
      </c>
      <c r="D49" s="57" t="s">
        <v>390</v>
      </c>
      <c r="E49" s="58"/>
      <c r="F49" s="59">
        <v>121400</v>
      </c>
      <c r="G49" s="60" t="e">
        <f>+G48-F49</f>
        <v>#REF!</v>
      </c>
    </row>
    <row r="50" spans="1:7" s="12" customFormat="1" ht="27.75" customHeight="1" x14ac:dyDescent="0.25">
      <c r="A50" s="20"/>
      <c r="B50" s="56">
        <v>44930</v>
      </c>
      <c r="C50" s="23" t="s">
        <v>418</v>
      </c>
      <c r="D50" s="57" t="s">
        <v>390</v>
      </c>
      <c r="E50" s="58"/>
      <c r="F50" s="59">
        <v>92303.31</v>
      </c>
      <c r="G50" s="60" t="e">
        <f t="shared" ref="G50:G51" si="5">+#REF!-#REF!</f>
        <v>#REF!</v>
      </c>
    </row>
    <row r="51" spans="1:7" s="12" customFormat="1" ht="27.75" customHeight="1" x14ac:dyDescent="0.25">
      <c r="A51" s="20"/>
      <c r="B51" s="56">
        <v>44930</v>
      </c>
      <c r="C51" s="23" t="s">
        <v>419</v>
      </c>
      <c r="D51" s="57" t="s">
        <v>390</v>
      </c>
      <c r="E51" s="58"/>
      <c r="F51" s="59">
        <v>14698</v>
      </c>
      <c r="G51" s="60" t="e">
        <f t="shared" si="5"/>
        <v>#REF!</v>
      </c>
    </row>
    <row r="52" spans="1:7" s="12" customFormat="1" ht="27.75" customHeight="1" x14ac:dyDescent="0.25">
      <c r="A52" s="20"/>
      <c r="B52" s="56">
        <v>44930</v>
      </c>
      <c r="C52" s="23" t="s">
        <v>420</v>
      </c>
      <c r="D52" s="57" t="s">
        <v>370</v>
      </c>
      <c r="E52" s="58">
        <v>194250</v>
      </c>
      <c r="F52" s="59"/>
      <c r="G52" s="60" t="e">
        <f>+G51+E52</f>
        <v>#REF!</v>
      </c>
    </row>
    <row r="53" spans="1:7" s="12" customFormat="1" ht="27.75" customHeight="1" x14ac:dyDescent="0.25">
      <c r="A53" s="20"/>
      <c r="B53" s="56">
        <v>44930</v>
      </c>
      <c r="C53" s="23" t="s">
        <v>421</v>
      </c>
      <c r="D53" s="57" t="s">
        <v>422</v>
      </c>
      <c r="E53" s="58"/>
      <c r="F53" s="59">
        <v>30000</v>
      </c>
      <c r="G53" s="60" t="e">
        <f>+G52-F53</f>
        <v>#REF!</v>
      </c>
    </row>
    <row r="54" spans="1:7" s="12" customFormat="1" ht="27.75" customHeight="1" x14ac:dyDescent="0.25">
      <c r="A54" s="20"/>
      <c r="B54" s="56">
        <v>44930</v>
      </c>
      <c r="C54" s="23" t="s">
        <v>423</v>
      </c>
      <c r="D54" s="57" t="s">
        <v>376</v>
      </c>
      <c r="E54" s="58">
        <v>158000</v>
      </c>
      <c r="F54" s="59"/>
      <c r="G54" s="60" t="e">
        <f>+G53+E54</f>
        <v>#REF!</v>
      </c>
    </row>
    <row r="55" spans="1:7" s="12" customFormat="1" ht="27.75" customHeight="1" x14ac:dyDescent="0.25">
      <c r="A55" s="20"/>
      <c r="B55" s="56">
        <v>44930</v>
      </c>
      <c r="C55" s="23" t="s">
        <v>424</v>
      </c>
      <c r="D55" s="57" t="s">
        <v>370</v>
      </c>
      <c r="E55" s="58">
        <v>92400</v>
      </c>
      <c r="F55" s="59"/>
      <c r="G55" s="60" t="e">
        <f>+G54+E55</f>
        <v>#REF!</v>
      </c>
    </row>
    <row r="56" spans="1:7" s="12" customFormat="1" ht="27.75" customHeight="1" x14ac:dyDescent="0.25">
      <c r="A56" s="20"/>
      <c r="B56" s="56">
        <v>44930</v>
      </c>
      <c r="C56" s="23" t="s">
        <v>425</v>
      </c>
      <c r="D56" s="57" t="s">
        <v>426</v>
      </c>
      <c r="E56" s="58"/>
      <c r="F56" s="59">
        <v>152679.6</v>
      </c>
      <c r="G56" s="60" t="e">
        <f>+G55-F56</f>
        <v>#REF!</v>
      </c>
    </row>
    <row r="57" spans="1:7" s="12" customFormat="1" ht="27.75" customHeight="1" x14ac:dyDescent="0.25">
      <c r="A57" s="20"/>
      <c r="B57" s="56">
        <v>44930</v>
      </c>
      <c r="C57" s="23" t="s">
        <v>427</v>
      </c>
      <c r="D57" s="57" t="s">
        <v>428</v>
      </c>
      <c r="E57" s="58"/>
      <c r="F57" s="59">
        <v>90552.02</v>
      </c>
      <c r="G57" s="60" t="e">
        <f>+G56-F57</f>
        <v>#REF!</v>
      </c>
    </row>
    <row r="58" spans="1:7" s="12" customFormat="1" ht="27.75" customHeight="1" x14ac:dyDescent="0.25">
      <c r="A58" s="20"/>
      <c r="B58" s="56">
        <v>44930</v>
      </c>
      <c r="C58" s="23" t="s">
        <v>429</v>
      </c>
      <c r="D58" s="57" t="s">
        <v>370</v>
      </c>
      <c r="E58" s="58">
        <v>37500</v>
      </c>
      <c r="F58" s="59"/>
      <c r="G58" s="60" t="e">
        <f>+G57+E58</f>
        <v>#REF!</v>
      </c>
    </row>
    <row r="59" spans="1:7" s="12" customFormat="1" ht="27.75" customHeight="1" x14ac:dyDescent="0.25">
      <c r="A59" s="20"/>
      <c r="B59" s="56"/>
      <c r="C59" s="23" t="s">
        <v>430</v>
      </c>
      <c r="D59" s="57" t="s">
        <v>370</v>
      </c>
      <c r="E59" s="58">
        <v>100</v>
      </c>
      <c r="F59" s="59"/>
      <c r="G59" s="60" t="e">
        <f>+G58+E59</f>
        <v>#REF!</v>
      </c>
    </row>
    <row r="60" spans="1:7" s="12" customFormat="1" ht="27.75" customHeight="1" x14ac:dyDescent="0.25">
      <c r="A60" s="20"/>
      <c r="B60" s="56">
        <v>44930</v>
      </c>
      <c r="C60" s="23" t="s">
        <v>431</v>
      </c>
      <c r="D60" s="57" t="s">
        <v>432</v>
      </c>
      <c r="E60" s="58"/>
      <c r="F60" s="59">
        <v>851200</v>
      </c>
      <c r="G60" s="60" t="e">
        <f>+G59-F60</f>
        <v>#REF!</v>
      </c>
    </row>
    <row r="61" spans="1:7" s="12" customFormat="1" ht="27.75" customHeight="1" x14ac:dyDescent="0.25">
      <c r="A61" s="20"/>
      <c r="B61" s="56">
        <v>44930</v>
      </c>
      <c r="C61" s="23" t="s">
        <v>433</v>
      </c>
      <c r="D61" s="57" t="s">
        <v>434</v>
      </c>
      <c r="E61" s="58"/>
      <c r="F61" s="59">
        <v>728500</v>
      </c>
      <c r="G61" s="60" t="e">
        <f>+G60-F61</f>
        <v>#REF!</v>
      </c>
    </row>
    <row r="62" spans="1:7" s="12" customFormat="1" ht="27.75" customHeight="1" x14ac:dyDescent="0.25">
      <c r="A62" s="20"/>
      <c r="B62" s="56">
        <v>44930</v>
      </c>
      <c r="C62" s="23" t="s">
        <v>435</v>
      </c>
      <c r="D62" s="57" t="s">
        <v>370</v>
      </c>
      <c r="E62" s="58">
        <v>30000</v>
      </c>
      <c r="F62" s="59"/>
      <c r="G62" s="60" t="e">
        <f>+G61+E62</f>
        <v>#REF!</v>
      </c>
    </row>
    <row r="63" spans="1:7" s="12" customFormat="1" ht="27.75" customHeight="1" x14ac:dyDescent="0.25">
      <c r="A63" s="20"/>
      <c r="B63" s="56">
        <v>44930</v>
      </c>
      <c r="C63" s="23" t="s">
        <v>436</v>
      </c>
      <c r="D63" s="57" t="s">
        <v>437</v>
      </c>
      <c r="E63" s="58"/>
      <c r="F63" s="59">
        <v>103500</v>
      </c>
      <c r="G63" s="60" t="e">
        <f>+G62-F63</f>
        <v>#REF!</v>
      </c>
    </row>
    <row r="64" spans="1:7" s="12" customFormat="1" ht="27.75" customHeight="1" x14ac:dyDescent="0.25">
      <c r="A64" s="20"/>
      <c r="B64" s="56">
        <v>44930</v>
      </c>
      <c r="C64" s="23" t="s">
        <v>438</v>
      </c>
      <c r="D64" s="57" t="s">
        <v>439</v>
      </c>
      <c r="E64" s="58"/>
      <c r="F64" s="59">
        <v>9294.75</v>
      </c>
      <c r="G64" s="60" t="e">
        <f t="shared" ref="G64:G68" si="6">+#REF!-#REF!</f>
        <v>#REF!</v>
      </c>
    </row>
    <row r="65" spans="1:7" s="12" customFormat="1" ht="27.75" customHeight="1" x14ac:dyDescent="0.25">
      <c r="A65" s="20"/>
      <c r="B65" s="56">
        <v>44930</v>
      </c>
      <c r="C65" s="23" t="s">
        <v>440</v>
      </c>
      <c r="D65" s="57" t="s">
        <v>441</v>
      </c>
      <c r="E65" s="58"/>
      <c r="F65" s="59">
        <v>18000</v>
      </c>
      <c r="G65" s="60" t="e">
        <f t="shared" si="6"/>
        <v>#REF!</v>
      </c>
    </row>
    <row r="66" spans="1:7" s="12" customFormat="1" ht="27.75" customHeight="1" x14ac:dyDescent="0.25">
      <c r="A66" s="20"/>
      <c r="B66" s="56">
        <v>44930</v>
      </c>
      <c r="C66" s="23" t="s">
        <v>442</v>
      </c>
      <c r="D66" s="57" t="s">
        <v>443</v>
      </c>
      <c r="E66" s="58"/>
      <c r="F66" s="59">
        <v>100000</v>
      </c>
      <c r="G66" s="60" t="e">
        <f t="shared" si="6"/>
        <v>#REF!</v>
      </c>
    </row>
    <row r="67" spans="1:7" s="12" customFormat="1" ht="27.75" customHeight="1" x14ac:dyDescent="0.25">
      <c r="A67" s="20"/>
      <c r="B67" s="56">
        <v>44930</v>
      </c>
      <c r="C67" s="23" t="s">
        <v>444</v>
      </c>
      <c r="D67" s="57" t="s">
        <v>445</v>
      </c>
      <c r="E67" s="58"/>
      <c r="F67" s="59">
        <v>790010</v>
      </c>
      <c r="G67" s="60" t="e">
        <f t="shared" si="6"/>
        <v>#REF!</v>
      </c>
    </row>
    <row r="68" spans="1:7" s="12" customFormat="1" ht="27.75" customHeight="1" x14ac:dyDescent="0.25">
      <c r="A68" s="20"/>
      <c r="B68" s="56">
        <v>44930</v>
      </c>
      <c r="C68" s="23" t="s">
        <v>446</v>
      </c>
      <c r="D68" s="57" t="s">
        <v>447</v>
      </c>
      <c r="E68" s="58"/>
      <c r="F68" s="59">
        <v>70800</v>
      </c>
      <c r="G68" s="60" t="e">
        <f t="shared" si="6"/>
        <v>#REF!</v>
      </c>
    </row>
    <row r="69" spans="1:7" s="12" customFormat="1" ht="27.75" customHeight="1" x14ac:dyDescent="0.25">
      <c r="A69" s="20"/>
      <c r="B69" s="56">
        <v>44930</v>
      </c>
      <c r="C69" s="23" t="s">
        <v>448</v>
      </c>
      <c r="D69" s="57" t="s">
        <v>370</v>
      </c>
      <c r="E69" s="58">
        <v>45000</v>
      </c>
      <c r="F69" s="59"/>
      <c r="G69" s="60" t="e">
        <f>+G68+E69</f>
        <v>#REF!</v>
      </c>
    </row>
    <row r="70" spans="1:7" s="12" customFormat="1" ht="27.75" customHeight="1" x14ac:dyDescent="0.25">
      <c r="A70" s="20"/>
      <c r="B70" s="56">
        <v>44930</v>
      </c>
      <c r="C70" s="23" t="s">
        <v>449</v>
      </c>
      <c r="D70" s="57" t="s">
        <v>370</v>
      </c>
      <c r="E70" s="58">
        <v>20000</v>
      </c>
      <c r="F70" s="59"/>
      <c r="G70" s="60" t="e">
        <f t="shared" ref="G70:G77" si="7">+#REF!+#REF!</f>
        <v>#REF!</v>
      </c>
    </row>
    <row r="71" spans="1:7" s="12" customFormat="1" ht="27.75" customHeight="1" x14ac:dyDescent="0.25">
      <c r="A71" s="20"/>
      <c r="B71" s="56">
        <v>44930</v>
      </c>
      <c r="C71" s="23" t="s">
        <v>450</v>
      </c>
      <c r="D71" s="57" t="s">
        <v>376</v>
      </c>
      <c r="E71" s="58">
        <v>12600</v>
      </c>
      <c r="F71" s="59"/>
      <c r="G71" s="60" t="e">
        <f t="shared" si="7"/>
        <v>#REF!</v>
      </c>
    </row>
    <row r="72" spans="1:7" s="12" customFormat="1" ht="27.75" customHeight="1" x14ac:dyDescent="0.25">
      <c r="A72" s="20"/>
      <c r="B72" s="56">
        <v>44930</v>
      </c>
      <c r="C72" s="23" t="s">
        <v>451</v>
      </c>
      <c r="D72" s="57" t="s">
        <v>370</v>
      </c>
      <c r="E72" s="58">
        <v>18800</v>
      </c>
      <c r="F72" s="59"/>
      <c r="G72" s="60" t="e">
        <f t="shared" si="7"/>
        <v>#REF!</v>
      </c>
    </row>
    <row r="73" spans="1:7" s="12" customFormat="1" ht="27.75" customHeight="1" x14ac:dyDescent="0.25">
      <c r="A73" s="20"/>
      <c r="B73" s="56">
        <v>44930</v>
      </c>
      <c r="C73" s="23" t="s">
        <v>452</v>
      </c>
      <c r="D73" s="57" t="s">
        <v>370</v>
      </c>
      <c r="E73" s="58">
        <v>50400</v>
      </c>
      <c r="F73" s="59"/>
      <c r="G73" s="60" t="e">
        <f t="shared" si="7"/>
        <v>#REF!</v>
      </c>
    </row>
    <row r="74" spans="1:7" s="12" customFormat="1" ht="27.75" customHeight="1" x14ac:dyDescent="0.25">
      <c r="A74" s="20"/>
      <c r="B74" s="56">
        <v>44930</v>
      </c>
      <c r="C74" s="23" t="s">
        <v>453</v>
      </c>
      <c r="D74" s="57" t="s">
        <v>370</v>
      </c>
      <c r="E74" s="58">
        <v>28350</v>
      </c>
      <c r="F74" s="59"/>
      <c r="G74" s="60" t="e">
        <f t="shared" si="7"/>
        <v>#REF!</v>
      </c>
    </row>
    <row r="75" spans="1:7" s="12" customFormat="1" ht="27.75" customHeight="1" x14ac:dyDescent="0.25">
      <c r="A75" s="20"/>
      <c r="B75" s="56">
        <v>44931</v>
      </c>
      <c r="C75" s="23" t="s">
        <v>454</v>
      </c>
      <c r="D75" s="57" t="s">
        <v>370</v>
      </c>
      <c r="E75" s="58">
        <v>28350</v>
      </c>
      <c r="F75" s="59"/>
      <c r="G75" s="60" t="e">
        <f t="shared" si="7"/>
        <v>#REF!</v>
      </c>
    </row>
    <row r="76" spans="1:7" s="12" customFormat="1" ht="27.75" customHeight="1" x14ac:dyDescent="0.25">
      <c r="A76" s="20"/>
      <c r="B76" s="56">
        <v>44931</v>
      </c>
      <c r="C76" s="23" t="s">
        <v>455</v>
      </c>
      <c r="D76" s="57" t="s">
        <v>370</v>
      </c>
      <c r="E76" s="58">
        <v>184800</v>
      </c>
      <c r="F76" s="59"/>
      <c r="G76" s="60" t="e">
        <f t="shared" si="7"/>
        <v>#REF!</v>
      </c>
    </row>
    <row r="77" spans="1:7" s="12" customFormat="1" ht="27.75" customHeight="1" x14ac:dyDescent="0.25">
      <c r="A77" s="20"/>
      <c r="B77" s="56">
        <v>44931</v>
      </c>
      <c r="C77" s="23" t="s">
        <v>456</v>
      </c>
      <c r="D77" s="57" t="s">
        <v>370</v>
      </c>
      <c r="E77" s="58">
        <v>47250</v>
      </c>
      <c r="F77" s="59"/>
      <c r="G77" s="60" t="e">
        <f t="shared" si="7"/>
        <v>#REF!</v>
      </c>
    </row>
    <row r="78" spans="1:7" s="12" customFormat="1" ht="27.75" customHeight="1" x14ac:dyDescent="0.25">
      <c r="A78" s="20"/>
      <c r="B78" s="56">
        <v>44931</v>
      </c>
      <c r="C78" s="23" t="s">
        <v>457</v>
      </c>
      <c r="D78" s="57" t="s">
        <v>458</v>
      </c>
      <c r="E78" s="58"/>
      <c r="F78" s="59">
        <v>70000</v>
      </c>
      <c r="G78" s="60" t="e">
        <f>+G77-F78</f>
        <v>#REF!</v>
      </c>
    </row>
    <row r="79" spans="1:7" s="12" customFormat="1" ht="27.75" customHeight="1" x14ac:dyDescent="0.25">
      <c r="A79" s="20"/>
      <c r="B79" s="56">
        <v>44931</v>
      </c>
      <c r="C79" s="23" t="s">
        <v>459</v>
      </c>
      <c r="D79" s="57" t="s">
        <v>390</v>
      </c>
      <c r="E79" s="58"/>
      <c r="F79" s="59">
        <v>300000</v>
      </c>
      <c r="G79" s="60" t="e">
        <f t="shared" ref="G79:G82" si="8">+#REF!-#REF!</f>
        <v>#REF!</v>
      </c>
    </row>
    <row r="80" spans="1:7" s="12" customFormat="1" ht="27.75" customHeight="1" x14ac:dyDescent="0.25">
      <c r="A80" s="20"/>
      <c r="B80" s="56">
        <v>44931</v>
      </c>
      <c r="C80" s="23" t="s">
        <v>459</v>
      </c>
      <c r="D80" s="57" t="s">
        <v>390</v>
      </c>
      <c r="E80" s="58"/>
      <c r="F80" s="59">
        <v>700000</v>
      </c>
      <c r="G80" s="60" t="e">
        <f t="shared" si="8"/>
        <v>#REF!</v>
      </c>
    </row>
    <row r="81" spans="1:7" s="12" customFormat="1" ht="27.75" customHeight="1" x14ac:dyDescent="0.25">
      <c r="A81" s="20"/>
      <c r="B81" s="56">
        <v>44931</v>
      </c>
      <c r="C81" s="23" t="s">
        <v>460</v>
      </c>
      <c r="D81" s="57" t="s">
        <v>461</v>
      </c>
      <c r="E81" s="58"/>
      <c r="F81" s="59">
        <v>300000</v>
      </c>
      <c r="G81" s="60" t="e">
        <f t="shared" si="8"/>
        <v>#REF!</v>
      </c>
    </row>
    <row r="82" spans="1:7" s="12" customFormat="1" ht="27.75" customHeight="1" x14ac:dyDescent="0.25">
      <c r="A82" s="20"/>
      <c r="B82" s="56">
        <v>44931</v>
      </c>
      <c r="C82" s="23">
        <v>1517</v>
      </c>
      <c r="D82" s="57" t="s">
        <v>462</v>
      </c>
      <c r="E82" s="58"/>
      <c r="F82" s="59">
        <v>293400</v>
      </c>
      <c r="G82" s="60" t="e">
        <f t="shared" si="8"/>
        <v>#REF!</v>
      </c>
    </row>
    <row r="83" spans="1:7" s="12" customFormat="1" ht="27.75" customHeight="1" x14ac:dyDescent="0.25">
      <c r="A83" s="20"/>
      <c r="B83" s="56">
        <v>44931</v>
      </c>
      <c r="C83" s="23" t="s">
        <v>463</v>
      </c>
      <c r="D83" s="57" t="s">
        <v>370</v>
      </c>
      <c r="E83" s="58">
        <v>30000</v>
      </c>
      <c r="F83" s="59"/>
      <c r="G83" s="60" t="e">
        <f>+G82+E83</f>
        <v>#REF!</v>
      </c>
    </row>
    <row r="84" spans="1:7" s="12" customFormat="1" ht="27.75" customHeight="1" x14ac:dyDescent="0.25">
      <c r="A84" s="20"/>
      <c r="B84" s="56">
        <v>44931</v>
      </c>
      <c r="C84" s="23" t="s">
        <v>464</v>
      </c>
      <c r="D84" s="57" t="s">
        <v>465</v>
      </c>
      <c r="E84" s="58"/>
      <c r="F84" s="59">
        <v>100000</v>
      </c>
      <c r="G84" s="60" t="e">
        <f>+G83-F84</f>
        <v>#REF!</v>
      </c>
    </row>
    <row r="85" spans="1:7" s="12" customFormat="1" ht="27.75" customHeight="1" x14ac:dyDescent="0.25">
      <c r="A85" s="20"/>
      <c r="B85" s="56">
        <v>44931</v>
      </c>
      <c r="C85" s="23" t="s">
        <v>466</v>
      </c>
      <c r="D85" s="57" t="s">
        <v>467</v>
      </c>
      <c r="E85" s="58"/>
      <c r="F85" s="59"/>
      <c r="G85" s="60" t="e">
        <f>+G84+E85</f>
        <v>#REF!</v>
      </c>
    </row>
    <row r="86" spans="1:7" s="12" customFormat="1" ht="27.75" customHeight="1" x14ac:dyDescent="0.25">
      <c r="A86" s="20"/>
      <c r="B86" s="56">
        <v>44932</v>
      </c>
      <c r="C86" s="23" t="s">
        <v>468</v>
      </c>
      <c r="D86" s="57" t="s">
        <v>376</v>
      </c>
      <c r="E86" s="58">
        <v>15000</v>
      </c>
      <c r="F86" s="59"/>
      <c r="G86" s="60" t="e">
        <f>+G85+E86</f>
        <v>#REF!</v>
      </c>
    </row>
    <row r="87" spans="1:7" s="12" customFormat="1" ht="27.75" customHeight="1" x14ac:dyDescent="0.25">
      <c r="A87" s="20"/>
      <c r="B87" s="56">
        <v>44932</v>
      </c>
      <c r="C87" s="23" t="s">
        <v>469</v>
      </c>
      <c r="D87" s="57" t="s">
        <v>370</v>
      </c>
      <c r="E87" s="58">
        <v>144900</v>
      </c>
      <c r="F87" s="59"/>
      <c r="G87" s="60" t="e">
        <f t="shared" ref="G87:G89" si="9">+#REF!+#REF!</f>
        <v>#REF!</v>
      </c>
    </row>
    <row r="88" spans="1:7" s="12" customFormat="1" ht="27.75" customHeight="1" x14ac:dyDescent="0.25">
      <c r="A88" s="20"/>
      <c r="B88" s="56">
        <v>44932</v>
      </c>
      <c r="C88" s="23" t="s">
        <v>470</v>
      </c>
      <c r="D88" s="57" t="s">
        <v>370</v>
      </c>
      <c r="E88" s="58">
        <v>10000</v>
      </c>
      <c r="F88" s="59"/>
      <c r="G88" s="60" t="e">
        <f t="shared" si="9"/>
        <v>#REF!</v>
      </c>
    </row>
    <row r="89" spans="1:7" s="12" customFormat="1" ht="27.75" customHeight="1" x14ac:dyDescent="0.25">
      <c r="A89" s="20"/>
      <c r="B89" s="56">
        <v>44932</v>
      </c>
      <c r="C89" s="23" t="s">
        <v>471</v>
      </c>
      <c r="D89" s="57" t="s">
        <v>472</v>
      </c>
      <c r="E89" s="58">
        <v>850</v>
      </c>
      <c r="F89" s="59"/>
      <c r="G89" s="60" t="e">
        <f t="shared" si="9"/>
        <v>#REF!</v>
      </c>
    </row>
    <row r="90" spans="1:7" s="12" customFormat="1" ht="27.75" customHeight="1" x14ac:dyDescent="0.25">
      <c r="A90" s="20"/>
      <c r="B90" s="56">
        <v>44932</v>
      </c>
      <c r="C90" s="23" t="s">
        <v>473</v>
      </c>
      <c r="D90" s="57" t="s">
        <v>474</v>
      </c>
      <c r="E90" s="58"/>
      <c r="F90" s="59">
        <v>25905</v>
      </c>
      <c r="G90" s="60" t="e">
        <f>+G89-F90</f>
        <v>#REF!</v>
      </c>
    </row>
    <row r="91" spans="1:7" s="12" customFormat="1" ht="27.75" customHeight="1" x14ac:dyDescent="0.25">
      <c r="A91" s="20"/>
      <c r="B91" s="56">
        <v>44932</v>
      </c>
      <c r="C91" s="23" t="s">
        <v>475</v>
      </c>
      <c r="D91" s="57" t="s">
        <v>476</v>
      </c>
      <c r="E91" s="58"/>
      <c r="F91" s="59">
        <v>21600</v>
      </c>
      <c r="G91" s="60" t="e">
        <f>+G90-F91</f>
        <v>#REF!</v>
      </c>
    </row>
    <row r="92" spans="1:7" s="12" customFormat="1" ht="27.75" customHeight="1" x14ac:dyDescent="0.25">
      <c r="A92" s="20"/>
      <c r="B92" s="56">
        <v>44932</v>
      </c>
      <c r="C92" s="23" t="s">
        <v>477</v>
      </c>
      <c r="D92" s="57" t="s">
        <v>370</v>
      </c>
      <c r="E92" s="58">
        <v>49790</v>
      </c>
      <c r="F92" s="59"/>
      <c r="G92" s="60" t="e">
        <f>+G91+E92</f>
        <v>#REF!</v>
      </c>
    </row>
    <row r="93" spans="1:7" s="12" customFormat="1" ht="27.75" customHeight="1" x14ac:dyDescent="0.25">
      <c r="A93" s="20"/>
      <c r="B93" s="56">
        <v>44932</v>
      </c>
      <c r="C93" s="23" t="s">
        <v>478</v>
      </c>
      <c r="D93" s="57" t="s">
        <v>370</v>
      </c>
      <c r="E93" s="58">
        <v>30000</v>
      </c>
      <c r="F93" s="59"/>
      <c r="G93" s="60" t="e">
        <f t="shared" ref="G93:G106" si="10">+#REF!+#REF!</f>
        <v>#REF!</v>
      </c>
    </row>
    <row r="94" spans="1:7" s="12" customFormat="1" ht="27.75" customHeight="1" x14ac:dyDescent="0.25">
      <c r="A94" s="20"/>
      <c r="B94" s="56">
        <v>44936</v>
      </c>
      <c r="C94" s="23" t="s">
        <v>479</v>
      </c>
      <c r="D94" s="57" t="s">
        <v>370</v>
      </c>
      <c r="E94" s="58">
        <v>92400</v>
      </c>
      <c r="F94" s="59"/>
      <c r="G94" s="60" t="e">
        <f t="shared" si="10"/>
        <v>#REF!</v>
      </c>
    </row>
    <row r="95" spans="1:7" s="12" customFormat="1" ht="27.75" customHeight="1" x14ac:dyDescent="0.25">
      <c r="A95" s="20"/>
      <c r="B95" s="56">
        <v>44936</v>
      </c>
      <c r="C95" s="23" t="s">
        <v>480</v>
      </c>
      <c r="D95" s="57" t="s">
        <v>370</v>
      </c>
      <c r="E95" s="58">
        <v>184800</v>
      </c>
      <c r="F95" s="59"/>
      <c r="G95" s="60" t="e">
        <f t="shared" si="10"/>
        <v>#REF!</v>
      </c>
    </row>
    <row r="96" spans="1:7" s="12" customFormat="1" ht="27.75" customHeight="1" x14ac:dyDescent="0.25">
      <c r="A96" s="20"/>
      <c r="B96" s="56">
        <v>44936</v>
      </c>
      <c r="C96" s="23" t="s">
        <v>481</v>
      </c>
      <c r="D96" s="57" t="s">
        <v>370</v>
      </c>
      <c r="E96" s="58">
        <v>277200</v>
      </c>
      <c r="F96" s="59"/>
      <c r="G96" s="60" t="e">
        <f t="shared" si="10"/>
        <v>#REF!</v>
      </c>
    </row>
    <row r="97" spans="1:7" s="12" customFormat="1" ht="27.75" customHeight="1" x14ac:dyDescent="0.25">
      <c r="A97" s="20"/>
      <c r="B97" s="56">
        <v>44936</v>
      </c>
      <c r="C97" s="23" t="s">
        <v>482</v>
      </c>
      <c r="D97" s="57" t="s">
        <v>370</v>
      </c>
      <c r="E97" s="58">
        <v>30000</v>
      </c>
      <c r="F97" s="59"/>
      <c r="G97" s="60" t="e">
        <f t="shared" si="10"/>
        <v>#REF!</v>
      </c>
    </row>
    <row r="98" spans="1:7" s="12" customFormat="1" ht="27.75" customHeight="1" x14ac:dyDescent="0.25">
      <c r="A98" s="20"/>
      <c r="B98" s="56">
        <v>44936</v>
      </c>
      <c r="C98" s="23" t="s">
        <v>483</v>
      </c>
      <c r="D98" s="57" t="s">
        <v>370</v>
      </c>
      <c r="E98" s="58">
        <v>4700</v>
      </c>
      <c r="F98" s="59"/>
      <c r="G98" s="60" t="e">
        <f t="shared" si="10"/>
        <v>#REF!</v>
      </c>
    </row>
    <row r="99" spans="1:7" s="12" customFormat="1" ht="27.75" customHeight="1" x14ac:dyDescent="0.25">
      <c r="A99" s="20"/>
      <c r="B99" s="56">
        <v>44936</v>
      </c>
      <c r="C99" s="23" t="s">
        <v>484</v>
      </c>
      <c r="D99" s="57" t="s">
        <v>370</v>
      </c>
      <c r="E99" s="58">
        <v>92400</v>
      </c>
      <c r="F99" s="59"/>
      <c r="G99" s="60" t="e">
        <f t="shared" si="10"/>
        <v>#REF!</v>
      </c>
    </row>
    <row r="100" spans="1:7" s="12" customFormat="1" ht="27.75" customHeight="1" x14ac:dyDescent="0.25">
      <c r="A100" s="20"/>
      <c r="B100" s="56">
        <v>44936</v>
      </c>
      <c r="C100" s="23" t="s">
        <v>485</v>
      </c>
      <c r="D100" s="57" t="s">
        <v>370</v>
      </c>
      <c r="E100" s="58">
        <v>184800</v>
      </c>
      <c r="F100" s="59"/>
      <c r="G100" s="60" t="e">
        <f t="shared" si="10"/>
        <v>#REF!</v>
      </c>
    </row>
    <row r="101" spans="1:7" s="12" customFormat="1" ht="27.75" customHeight="1" x14ac:dyDescent="0.25">
      <c r="A101" s="20"/>
      <c r="B101" s="56">
        <v>44936</v>
      </c>
      <c r="C101" s="23" t="s">
        <v>486</v>
      </c>
      <c r="D101" s="57" t="s">
        <v>370</v>
      </c>
      <c r="E101" s="58">
        <v>184800</v>
      </c>
      <c r="F101" s="59"/>
      <c r="G101" s="60" t="e">
        <f t="shared" si="10"/>
        <v>#REF!</v>
      </c>
    </row>
    <row r="102" spans="1:7" s="12" customFormat="1" ht="27.75" customHeight="1" x14ac:dyDescent="0.25">
      <c r="A102" s="20"/>
      <c r="B102" s="56">
        <v>44936</v>
      </c>
      <c r="C102" s="23" t="s">
        <v>487</v>
      </c>
      <c r="D102" s="57" t="s">
        <v>370</v>
      </c>
      <c r="E102" s="58">
        <v>92400</v>
      </c>
      <c r="F102" s="59"/>
      <c r="G102" s="60" t="e">
        <f t="shared" si="10"/>
        <v>#REF!</v>
      </c>
    </row>
    <row r="103" spans="1:7" s="12" customFormat="1" ht="27.75" customHeight="1" x14ac:dyDescent="0.25">
      <c r="A103" s="20"/>
      <c r="B103" s="56">
        <v>44936</v>
      </c>
      <c r="C103" s="23" t="s">
        <v>488</v>
      </c>
      <c r="D103" s="57" t="s">
        <v>370</v>
      </c>
      <c r="E103" s="58">
        <v>19200</v>
      </c>
      <c r="F103" s="59"/>
      <c r="G103" s="60" t="e">
        <f t="shared" si="10"/>
        <v>#REF!</v>
      </c>
    </row>
    <row r="104" spans="1:7" s="12" customFormat="1" ht="27.75" customHeight="1" x14ac:dyDescent="0.25">
      <c r="A104" s="20"/>
      <c r="B104" s="56">
        <v>44936</v>
      </c>
      <c r="C104" s="23" t="s">
        <v>489</v>
      </c>
      <c r="D104" s="57" t="s">
        <v>370</v>
      </c>
      <c r="E104" s="58">
        <v>12600</v>
      </c>
      <c r="F104" s="59"/>
      <c r="G104" s="60" t="e">
        <f t="shared" si="10"/>
        <v>#REF!</v>
      </c>
    </row>
    <row r="105" spans="1:7" s="12" customFormat="1" ht="27.75" customHeight="1" x14ac:dyDescent="0.25">
      <c r="A105" s="20"/>
      <c r="B105" s="56">
        <v>44936</v>
      </c>
      <c r="C105" s="23" t="s">
        <v>490</v>
      </c>
      <c r="D105" s="57" t="s">
        <v>370</v>
      </c>
      <c r="E105" s="59">
        <v>30000</v>
      </c>
      <c r="F105" s="59"/>
      <c r="G105" s="60" t="e">
        <f t="shared" si="10"/>
        <v>#REF!</v>
      </c>
    </row>
    <row r="106" spans="1:7" s="12" customFormat="1" ht="27.75" customHeight="1" x14ac:dyDescent="0.25">
      <c r="A106" s="20"/>
      <c r="B106" s="56">
        <v>44936</v>
      </c>
      <c r="C106" s="23" t="s">
        <v>235</v>
      </c>
      <c r="D106" s="57" t="s">
        <v>491</v>
      </c>
      <c r="E106" s="59">
        <v>1000000</v>
      </c>
      <c r="F106" s="59"/>
      <c r="G106" s="60" t="e">
        <f t="shared" si="10"/>
        <v>#REF!</v>
      </c>
    </row>
    <row r="107" spans="1:7" s="12" customFormat="1" ht="27.75" customHeight="1" x14ac:dyDescent="0.25">
      <c r="A107" s="20"/>
      <c r="B107" s="56">
        <v>44936</v>
      </c>
      <c r="C107" s="23" t="s">
        <v>492</v>
      </c>
      <c r="D107" s="57" t="s">
        <v>493</v>
      </c>
      <c r="E107" s="58"/>
      <c r="F107" s="59">
        <v>708000</v>
      </c>
      <c r="G107" s="60" t="e">
        <f>+G106-F107</f>
        <v>#REF!</v>
      </c>
    </row>
    <row r="108" spans="1:7" s="12" customFormat="1" ht="27.75" customHeight="1" x14ac:dyDescent="0.25">
      <c r="A108" s="20"/>
      <c r="B108" s="56">
        <v>44936</v>
      </c>
      <c r="C108" s="23" t="s">
        <v>494</v>
      </c>
      <c r="D108" s="57" t="s">
        <v>370</v>
      </c>
      <c r="E108" s="58">
        <v>184800</v>
      </c>
      <c r="F108" s="59"/>
      <c r="G108" s="60" t="e">
        <f>+G107+E108</f>
        <v>#REF!</v>
      </c>
    </row>
    <row r="109" spans="1:7" s="12" customFormat="1" ht="27.75" customHeight="1" x14ac:dyDescent="0.25">
      <c r="A109" s="20"/>
      <c r="B109" s="56">
        <v>44936</v>
      </c>
      <c r="C109" s="23" t="s">
        <v>495</v>
      </c>
      <c r="D109" s="57" t="s">
        <v>496</v>
      </c>
      <c r="E109" s="58"/>
      <c r="F109" s="59">
        <v>892000</v>
      </c>
      <c r="G109" s="60" t="e">
        <f>+G108-F109</f>
        <v>#REF!</v>
      </c>
    </row>
    <row r="110" spans="1:7" s="12" customFormat="1" ht="27.75" customHeight="1" x14ac:dyDescent="0.25">
      <c r="A110" s="20"/>
      <c r="B110" s="56">
        <v>44937</v>
      </c>
      <c r="C110" s="23" t="s">
        <v>497</v>
      </c>
      <c r="D110" s="57" t="s">
        <v>370</v>
      </c>
      <c r="E110" s="58">
        <v>30000</v>
      </c>
      <c r="F110" s="59"/>
      <c r="G110" s="60" t="e">
        <f>+G109+E110</f>
        <v>#REF!</v>
      </c>
    </row>
    <row r="111" spans="1:7" s="12" customFormat="1" ht="27.75" customHeight="1" x14ac:dyDescent="0.25">
      <c r="A111" s="20"/>
      <c r="B111" s="56">
        <v>44937</v>
      </c>
      <c r="C111" s="23" t="s">
        <v>498</v>
      </c>
      <c r="D111" s="57" t="s">
        <v>499</v>
      </c>
      <c r="E111" s="58"/>
      <c r="F111" s="59">
        <v>37900</v>
      </c>
      <c r="G111" s="60" t="e">
        <f>+G110-F111</f>
        <v>#REF!</v>
      </c>
    </row>
    <row r="112" spans="1:7" s="12" customFormat="1" ht="27.75" customHeight="1" x14ac:dyDescent="0.25">
      <c r="A112" s="20"/>
      <c r="B112" s="56">
        <v>44937</v>
      </c>
      <c r="C112" s="23" t="s">
        <v>500</v>
      </c>
      <c r="D112" s="57" t="s">
        <v>447</v>
      </c>
      <c r="E112" s="58"/>
      <c r="F112" s="59">
        <v>36810.1</v>
      </c>
      <c r="G112" s="60" t="e">
        <f t="shared" ref="G112:G120" si="11">+#REF!-#REF!</f>
        <v>#REF!</v>
      </c>
    </row>
    <row r="113" spans="1:7" s="12" customFormat="1" ht="27.75" customHeight="1" x14ac:dyDescent="0.25">
      <c r="A113" s="20"/>
      <c r="B113" s="56">
        <v>44937</v>
      </c>
      <c r="C113" s="23" t="s">
        <v>501</v>
      </c>
      <c r="D113" s="57" t="s">
        <v>502</v>
      </c>
      <c r="E113" s="58"/>
      <c r="F113" s="59">
        <v>100000</v>
      </c>
      <c r="G113" s="60" t="e">
        <f t="shared" si="11"/>
        <v>#REF!</v>
      </c>
    </row>
    <row r="114" spans="1:7" s="12" customFormat="1" ht="27.75" customHeight="1" x14ac:dyDescent="0.25">
      <c r="A114" s="20"/>
      <c r="B114" s="56">
        <v>44937</v>
      </c>
      <c r="C114" s="23" t="s">
        <v>503</v>
      </c>
      <c r="D114" s="57" t="s">
        <v>504</v>
      </c>
      <c r="E114" s="58"/>
      <c r="F114" s="59">
        <v>60300</v>
      </c>
      <c r="G114" s="60" t="e">
        <f t="shared" si="11"/>
        <v>#REF!</v>
      </c>
    </row>
    <row r="115" spans="1:7" s="12" customFormat="1" ht="27.75" customHeight="1" x14ac:dyDescent="0.25">
      <c r="A115" s="20"/>
      <c r="B115" s="56">
        <v>44937</v>
      </c>
      <c r="C115" s="23" t="s">
        <v>505</v>
      </c>
      <c r="D115" s="57" t="s">
        <v>506</v>
      </c>
      <c r="E115" s="58"/>
      <c r="F115" s="59">
        <v>30000</v>
      </c>
      <c r="G115" s="60" t="e">
        <f t="shared" si="11"/>
        <v>#REF!</v>
      </c>
    </row>
    <row r="116" spans="1:7" s="12" customFormat="1" ht="27.75" customHeight="1" x14ac:dyDescent="0.25">
      <c r="A116" s="20"/>
      <c r="B116" s="56">
        <v>44937</v>
      </c>
      <c r="C116" s="23" t="s">
        <v>507</v>
      </c>
      <c r="D116" s="57"/>
      <c r="E116" s="58"/>
      <c r="F116" s="59">
        <v>30000</v>
      </c>
      <c r="G116" s="60" t="e">
        <f t="shared" si="11"/>
        <v>#REF!</v>
      </c>
    </row>
    <row r="117" spans="1:7" s="12" customFormat="1" ht="27.75" customHeight="1" x14ac:dyDescent="0.25">
      <c r="A117" s="20"/>
      <c r="B117" s="56">
        <v>44937</v>
      </c>
      <c r="C117" s="23" t="s">
        <v>508</v>
      </c>
      <c r="D117" s="57" t="s">
        <v>509</v>
      </c>
      <c r="E117" s="58"/>
      <c r="F117" s="59">
        <v>90000</v>
      </c>
      <c r="G117" s="60" t="e">
        <f t="shared" si="11"/>
        <v>#REF!</v>
      </c>
    </row>
    <row r="118" spans="1:7" s="12" customFormat="1" ht="27.75" customHeight="1" x14ac:dyDescent="0.25">
      <c r="A118" s="20"/>
      <c r="B118" s="56">
        <v>44937</v>
      </c>
      <c r="C118" s="23" t="s">
        <v>510</v>
      </c>
      <c r="D118" s="57" t="s">
        <v>511</v>
      </c>
      <c r="E118" s="58"/>
      <c r="F118" s="59">
        <v>108000</v>
      </c>
      <c r="G118" s="60" t="e">
        <f t="shared" si="11"/>
        <v>#REF!</v>
      </c>
    </row>
    <row r="119" spans="1:7" s="12" customFormat="1" ht="27.75" customHeight="1" x14ac:dyDescent="0.25">
      <c r="A119" s="20"/>
      <c r="B119" s="56">
        <v>44937</v>
      </c>
      <c r="C119" s="23" t="s">
        <v>512</v>
      </c>
      <c r="D119" s="57" t="s">
        <v>390</v>
      </c>
      <c r="E119" s="58"/>
      <c r="F119" s="59">
        <v>121400</v>
      </c>
      <c r="G119" s="60" t="e">
        <f t="shared" si="11"/>
        <v>#REF!</v>
      </c>
    </row>
    <row r="120" spans="1:7" s="12" customFormat="1" ht="27.75" customHeight="1" x14ac:dyDescent="0.25">
      <c r="A120" s="20"/>
      <c r="B120" s="56">
        <v>44937</v>
      </c>
      <c r="C120" s="23" t="s">
        <v>513</v>
      </c>
      <c r="D120" s="57" t="s">
        <v>514</v>
      </c>
      <c r="E120" s="58"/>
      <c r="F120" s="59">
        <v>55346.69</v>
      </c>
      <c r="G120" s="60" t="e">
        <f t="shared" si="11"/>
        <v>#REF!</v>
      </c>
    </row>
    <row r="121" spans="1:7" s="12" customFormat="1" ht="27.75" customHeight="1" x14ac:dyDescent="0.25">
      <c r="A121" s="20"/>
      <c r="B121" s="56">
        <v>44937</v>
      </c>
      <c r="C121" s="23" t="s">
        <v>497</v>
      </c>
      <c r="D121" s="57" t="s">
        <v>370</v>
      </c>
      <c r="E121" s="58">
        <v>92400</v>
      </c>
      <c r="F121" s="59"/>
      <c r="G121" s="60" t="e">
        <f>+G120+E121</f>
        <v>#REF!</v>
      </c>
    </row>
    <row r="122" spans="1:7" s="12" customFormat="1" ht="27.75" customHeight="1" x14ac:dyDescent="0.25">
      <c r="A122" s="20"/>
      <c r="B122" s="56">
        <v>44937</v>
      </c>
      <c r="C122" s="23" t="s">
        <v>515</v>
      </c>
      <c r="D122" s="57" t="s">
        <v>516</v>
      </c>
      <c r="E122" s="58"/>
      <c r="F122" s="59">
        <v>6000</v>
      </c>
      <c r="G122" s="60" t="e">
        <f>+G121-F122</f>
        <v>#REF!</v>
      </c>
    </row>
    <row r="123" spans="1:7" s="12" customFormat="1" ht="27.75" customHeight="1" x14ac:dyDescent="0.25">
      <c r="A123" s="20"/>
      <c r="B123" s="56">
        <v>44937</v>
      </c>
      <c r="C123" s="23" t="s">
        <v>517</v>
      </c>
      <c r="D123" s="57" t="s">
        <v>518</v>
      </c>
      <c r="E123" s="58"/>
      <c r="F123" s="59">
        <v>66190.73</v>
      </c>
      <c r="G123" s="60" t="e">
        <f t="shared" ref="G123:G124" si="12">+#REF!-#REF!</f>
        <v>#REF!</v>
      </c>
    </row>
    <row r="124" spans="1:7" s="12" customFormat="1" ht="27.75" customHeight="1" x14ac:dyDescent="0.25">
      <c r="A124" s="20"/>
      <c r="B124" s="56">
        <v>44937</v>
      </c>
      <c r="C124" s="23" t="s">
        <v>519</v>
      </c>
      <c r="D124" s="57" t="s">
        <v>520</v>
      </c>
      <c r="E124" s="58"/>
      <c r="F124" s="59">
        <v>53549.58</v>
      </c>
      <c r="G124" s="60" t="e">
        <f t="shared" si="12"/>
        <v>#REF!</v>
      </c>
    </row>
    <row r="125" spans="1:7" s="12" customFormat="1" ht="27.75" customHeight="1" x14ac:dyDescent="0.25">
      <c r="A125" s="20"/>
      <c r="B125" s="56">
        <v>44938</v>
      </c>
      <c r="C125" s="23" t="s">
        <v>521</v>
      </c>
      <c r="D125" s="57" t="s">
        <v>370</v>
      </c>
      <c r="E125" s="58">
        <v>92400</v>
      </c>
      <c r="F125" s="59"/>
      <c r="G125" s="60" t="e">
        <f>+G124+E125</f>
        <v>#REF!</v>
      </c>
    </row>
    <row r="126" spans="1:7" s="12" customFormat="1" ht="27.75" customHeight="1" x14ac:dyDescent="0.25">
      <c r="A126" s="20"/>
      <c r="B126" s="56">
        <v>44938</v>
      </c>
      <c r="C126" s="23" t="s">
        <v>522</v>
      </c>
      <c r="D126" s="57" t="s">
        <v>370</v>
      </c>
      <c r="E126" s="58">
        <v>15000</v>
      </c>
      <c r="F126" s="59"/>
      <c r="G126" s="60" t="e">
        <f>+G125+E126</f>
        <v>#REF!</v>
      </c>
    </row>
    <row r="127" spans="1:7" s="12" customFormat="1" ht="27.75" customHeight="1" x14ac:dyDescent="0.25">
      <c r="A127" s="20"/>
      <c r="B127" s="56">
        <v>44938</v>
      </c>
      <c r="C127" s="23" t="s">
        <v>523</v>
      </c>
      <c r="D127" s="57" t="s">
        <v>524</v>
      </c>
      <c r="E127" s="58"/>
      <c r="F127" s="59">
        <v>58500</v>
      </c>
      <c r="G127" s="60" t="e">
        <f>+G126-F127</f>
        <v>#REF!</v>
      </c>
    </row>
    <row r="128" spans="1:7" s="12" customFormat="1" ht="27.75" customHeight="1" x14ac:dyDescent="0.25">
      <c r="A128" s="20"/>
      <c r="B128" s="56">
        <v>44938</v>
      </c>
      <c r="C128" s="23" t="s">
        <v>525</v>
      </c>
      <c r="D128" s="57" t="s">
        <v>524</v>
      </c>
      <c r="E128" s="58"/>
      <c r="F128" s="59">
        <v>28320</v>
      </c>
      <c r="G128" s="60" t="e">
        <f t="shared" ref="G128:G134" si="13">+#REF!-#REF!</f>
        <v>#REF!</v>
      </c>
    </row>
    <row r="129" spans="1:7" s="12" customFormat="1" ht="27.75" customHeight="1" x14ac:dyDescent="0.25">
      <c r="A129" s="20"/>
      <c r="B129" s="56">
        <v>44938</v>
      </c>
      <c r="C129" s="23" t="s">
        <v>526</v>
      </c>
      <c r="D129" s="57" t="s">
        <v>527</v>
      </c>
      <c r="E129" s="58"/>
      <c r="F129" s="59">
        <v>11880</v>
      </c>
      <c r="G129" s="60" t="e">
        <f t="shared" si="13"/>
        <v>#REF!</v>
      </c>
    </row>
    <row r="130" spans="1:7" s="12" customFormat="1" ht="27.75" customHeight="1" x14ac:dyDescent="0.25">
      <c r="A130" s="20"/>
      <c r="B130" s="56">
        <v>44938</v>
      </c>
      <c r="C130" s="23" t="s">
        <v>528</v>
      </c>
      <c r="D130" s="57" t="s">
        <v>529</v>
      </c>
      <c r="E130" s="58"/>
      <c r="F130" s="59">
        <v>110164.8</v>
      </c>
      <c r="G130" s="60" t="e">
        <f t="shared" si="13"/>
        <v>#REF!</v>
      </c>
    </row>
    <row r="131" spans="1:7" s="12" customFormat="1" ht="27.75" customHeight="1" x14ac:dyDescent="0.25">
      <c r="A131" s="20"/>
      <c r="B131" s="56">
        <v>44938</v>
      </c>
      <c r="C131" s="23" t="s">
        <v>530</v>
      </c>
      <c r="D131" s="57" t="s">
        <v>518</v>
      </c>
      <c r="E131" s="58"/>
      <c r="F131" s="59">
        <v>12307.92</v>
      </c>
      <c r="G131" s="60" t="e">
        <f t="shared" si="13"/>
        <v>#REF!</v>
      </c>
    </row>
    <row r="132" spans="1:7" s="12" customFormat="1" ht="27.75" customHeight="1" x14ac:dyDescent="0.25">
      <c r="A132" s="20"/>
      <c r="B132" s="56">
        <v>44938</v>
      </c>
      <c r="C132" s="23" t="s">
        <v>531</v>
      </c>
      <c r="D132" s="57" t="s">
        <v>532</v>
      </c>
      <c r="E132" s="58"/>
      <c r="F132" s="59">
        <v>95040</v>
      </c>
      <c r="G132" s="60" t="e">
        <f t="shared" si="13"/>
        <v>#REF!</v>
      </c>
    </row>
    <row r="133" spans="1:7" s="12" customFormat="1" ht="27.75" customHeight="1" x14ac:dyDescent="0.25">
      <c r="A133" s="20"/>
      <c r="B133" s="56">
        <v>44938</v>
      </c>
      <c r="C133" s="23" t="s">
        <v>533</v>
      </c>
      <c r="D133" s="57" t="s">
        <v>534</v>
      </c>
      <c r="E133" s="58"/>
      <c r="F133" s="59">
        <v>283500</v>
      </c>
      <c r="G133" s="60" t="e">
        <f t="shared" si="13"/>
        <v>#REF!</v>
      </c>
    </row>
    <row r="134" spans="1:7" s="12" customFormat="1" ht="27.75" customHeight="1" x14ac:dyDescent="0.25">
      <c r="A134" s="20"/>
      <c r="B134" s="56">
        <v>44938</v>
      </c>
      <c r="C134" s="23" t="s">
        <v>535</v>
      </c>
      <c r="D134" s="57" t="s">
        <v>536</v>
      </c>
      <c r="E134" s="62"/>
      <c r="F134" s="58">
        <v>18375</v>
      </c>
      <c r="G134" s="60" t="e">
        <f t="shared" si="13"/>
        <v>#REF!</v>
      </c>
    </row>
    <row r="135" spans="1:7" s="12" customFormat="1" ht="27.75" customHeight="1" x14ac:dyDescent="0.25">
      <c r="A135" s="20"/>
      <c r="B135" s="56">
        <v>44939</v>
      </c>
      <c r="C135" s="23" t="s">
        <v>537</v>
      </c>
      <c r="D135" s="57" t="s">
        <v>538</v>
      </c>
      <c r="E135" s="58">
        <v>1000</v>
      </c>
      <c r="F135" s="59"/>
      <c r="G135" s="60" t="e">
        <f>+G134+E135</f>
        <v>#REF!</v>
      </c>
    </row>
    <row r="136" spans="1:7" s="12" customFormat="1" ht="27.75" customHeight="1" x14ac:dyDescent="0.25">
      <c r="A136" s="20"/>
      <c r="B136" s="56">
        <v>44939</v>
      </c>
      <c r="C136" s="23" t="s">
        <v>539</v>
      </c>
      <c r="D136" s="57" t="s">
        <v>540</v>
      </c>
      <c r="E136" s="58"/>
      <c r="F136" s="59">
        <v>40646.879999999997</v>
      </c>
      <c r="G136" s="60" t="e">
        <f>+G135-F136</f>
        <v>#REF!</v>
      </c>
    </row>
    <row r="137" spans="1:7" s="12" customFormat="1" ht="27.75" customHeight="1" x14ac:dyDescent="0.25">
      <c r="A137" s="20"/>
      <c r="B137" s="56">
        <v>44939</v>
      </c>
      <c r="C137" s="23" t="s">
        <v>541</v>
      </c>
      <c r="D137" s="57" t="s">
        <v>542</v>
      </c>
      <c r="E137" s="62"/>
      <c r="F137" s="58">
        <v>37768.01</v>
      </c>
      <c r="G137" s="60" t="e">
        <f>+G136-F137</f>
        <v>#REF!</v>
      </c>
    </row>
    <row r="138" spans="1:7" s="12" customFormat="1" ht="27.75" customHeight="1" x14ac:dyDescent="0.25">
      <c r="A138" s="20"/>
      <c r="B138" s="56">
        <v>44939</v>
      </c>
      <c r="C138" s="23" t="s">
        <v>543</v>
      </c>
      <c r="D138" s="57" t="s">
        <v>370</v>
      </c>
      <c r="E138" s="58">
        <v>191850</v>
      </c>
      <c r="F138" s="59"/>
      <c r="G138" s="60" t="e">
        <f>+G137+E138</f>
        <v>#REF!</v>
      </c>
    </row>
    <row r="139" spans="1:7" s="12" customFormat="1" ht="27.75" customHeight="1" x14ac:dyDescent="0.25">
      <c r="A139" s="20"/>
      <c r="B139" s="56">
        <v>44939</v>
      </c>
      <c r="C139" s="23" t="s">
        <v>544</v>
      </c>
      <c r="D139" s="57" t="s">
        <v>376</v>
      </c>
      <c r="E139" s="58">
        <v>462000</v>
      </c>
      <c r="F139" s="59"/>
      <c r="G139" s="60" t="e">
        <f t="shared" ref="G139:G141" si="14">+#REF!+#REF!</f>
        <v>#REF!</v>
      </c>
    </row>
    <row r="140" spans="1:7" s="12" customFormat="1" ht="27.75" customHeight="1" x14ac:dyDescent="0.25">
      <c r="A140" s="20"/>
      <c r="B140" s="56">
        <v>44939</v>
      </c>
      <c r="C140" s="23" t="s">
        <v>545</v>
      </c>
      <c r="D140" s="57" t="s">
        <v>546</v>
      </c>
      <c r="E140" s="58">
        <v>800000</v>
      </c>
      <c r="F140" s="59"/>
      <c r="G140" s="60" t="e">
        <f t="shared" si="14"/>
        <v>#REF!</v>
      </c>
    </row>
    <row r="141" spans="1:7" s="12" customFormat="1" ht="27.75" customHeight="1" x14ac:dyDescent="0.25">
      <c r="A141" s="20"/>
      <c r="B141" s="56">
        <v>44939</v>
      </c>
      <c r="C141" s="23" t="s">
        <v>547</v>
      </c>
      <c r="D141" s="57" t="s">
        <v>548</v>
      </c>
      <c r="E141" s="58">
        <v>200000</v>
      </c>
      <c r="F141" s="59"/>
      <c r="G141" s="60" t="e">
        <f t="shared" si="14"/>
        <v>#REF!</v>
      </c>
    </row>
    <row r="142" spans="1:7" s="12" customFormat="1" ht="27.75" customHeight="1" x14ac:dyDescent="0.25">
      <c r="A142" s="20"/>
      <c r="B142" s="56">
        <v>44939</v>
      </c>
      <c r="C142" s="23" t="s">
        <v>549</v>
      </c>
      <c r="D142" s="57" t="s">
        <v>550</v>
      </c>
      <c r="E142" s="58"/>
      <c r="F142" s="59">
        <v>184380.9</v>
      </c>
      <c r="G142" s="60" t="e">
        <f>+G141-F142</f>
        <v>#REF!</v>
      </c>
    </row>
    <row r="143" spans="1:7" s="12" customFormat="1" ht="27.75" customHeight="1" x14ac:dyDescent="0.25">
      <c r="A143" s="20"/>
      <c r="B143" s="56">
        <v>44939</v>
      </c>
      <c r="C143" s="23" t="s">
        <v>551</v>
      </c>
      <c r="D143" s="57" t="s">
        <v>552</v>
      </c>
      <c r="E143" s="58"/>
      <c r="F143" s="59">
        <v>256296</v>
      </c>
      <c r="G143" s="60" t="e">
        <f t="shared" ref="G143:G152" si="15">+#REF!-#REF!</f>
        <v>#REF!</v>
      </c>
    </row>
    <row r="144" spans="1:7" s="12" customFormat="1" ht="27.75" customHeight="1" x14ac:dyDescent="0.25">
      <c r="A144" s="20"/>
      <c r="B144" s="56">
        <v>44939</v>
      </c>
      <c r="C144" s="23" t="s">
        <v>553</v>
      </c>
      <c r="D144" s="57" t="s">
        <v>554</v>
      </c>
      <c r="E144" s="58"/>
      <c r="F144" s="59">
        <v>67500</v>
      </c>
      <c r="G144" s="60" t="e">
        <f t="shared" si="15"/>
        <v>#REF!</v>
      </c>
    </row>
    <row r="145" spans="1:7" s="12" customFormat="1" ht="27.75" customHeight="1" x14ac:dyDescent="0.25">
      <c r="A145" s="20"/>
      <c r="B145" s="56"/>
      <c r="C145" s="23" t="s">
        <v>555</v>
      </c>
      <c r="D145" s="57" t="s">
        <v>556</v>
      </c>
      <c r="E145" s="58"/>
      <c r="F145" s="59">
        <v>100000</v>
      </c>
      <c r="G145" s="60" t="e">
        <f t="shared" si="15"/>
        <v>#REF!</v>
      </c>
    </row>
    <row r="146" spans="1:7" s="12" customFormat="1" ht="27.75" customHeight="1" x14ac:dyDescent="0.25">
      <c r="A146" s="20"/>
      <c r="B146" s="56">
        <v>44939</v>
      </c>
      <c r="C146" s="23" t="s">
        <v>557</v>
      </c>
      <c r="D146" s="57" t="s">
        <v>499</v>
      </c>
      <c r="E146" s="58"/>
      <c r="F146" s="59">
        <v>37900</v>
      </c>
      <c r="G146" s="60" t="e">
        <f t="shared" si="15"/>
        <v>#REF!</v>
      </c>
    </row>
    <row r="147" spans="1:7" s="12" customFormat="1" ht="27.75" customHeight="1" x14ac:dyDescent="0.25">
      <c r="A147" s="20"/>
      <c r="B147" s="56">
        <v>44939</v>
      </c>
      <c r="C147" s="23" t="s">
        <v>558</v>
      </c>
      <c r="D147" s="57" t="s">
        <v>559</v>
      </c>
      <c r="E147" s="58"/>
      <c r="F147" s="59">
        <v>112500</v>
      </c>
      <c r="G147" s="60" t="e">
        <f t="shared" si="15"/>
        <v>#REF!</v>
      </c>
    </row>
    <row r="148" spans="1:7" s="12" customFormat="1" ht="27.75" customHeight="1" x14ac:dyDescent="0.25">
      <c r="A148" s="20"/>
      <c r="B148" s="56">
        <v>44939</v>
      </c>
      <c r="C148" s="23" t="s">
        <v>560</v>
      </c>
      <c r="D148" s="57" t="s">
        <v>561</v>
      </c>
      <c r="E148" s="58"/>
      <c r="F148" s="59">
        <v>111150</v>
      </c>
      <c r="G148" s="60" t="e">
        <f t="shared" si="15"/>
        <v>#REF!</v>
      </c>
    </row>
    <row r="149" spans="1:7" s="12" customFormat="1" ht="27.75" customHeight="1" x14ac:dyDescent="0.25">
      <c r="A149" s="20"/>
      <c r="B149" s="56">
        <v>44939</v>
      </c>
      <c r="C149" s="23" t="s">
        <v>562</v>
      </c>
      <c r="D149" s="57" t="s">
        <v>563</v>
      </c>
      <c r="E149" s="58"/>
      <c r="F149" s="59">
        <v>81000</v>
      </c>
      <c r="G149" s="60" t="e">
        <f t="shared" si="15"/>
        <v>#REF!</v>
      </c>
    </row>
    <row r="150" spans="1:7" s="12" customFormat="1" ht="27.75" customHeight="1" x14ac:dyDescent="0.25">
      <c r="A150" s="20"/>
      <c r="B150" s="56">
        <v>44939</v>
      </c>
      <c r="C150" s="23" t="s">
        <v>564</v>
      </c>
      <c r="D150" s="57" t="s">
        <v>565</v>
      </c>
      <c r="E150" s="58"/>
      <c r="F150" s="59">
        <v>500000</v>
      </c>
      <c r="G150" s="60" t="e">
        <f t="shared" si="15"/>
        <v>#REF!</v>
      </c>
    </row>
    <row r="151" spans="1:7" s="12" customFormat="1" ht="27.75" customHeight="1" x14ac:dyDescent="0.25">
      <c r="A151" s="20"/>
      <c r="B151" s="56"/>
      <c r="C151" s="23" t="s">
        <v>566</v>
      </c>
      <c r="D151" s="57" t="s">
        <v>567</v>
      </c>
      <c r="E151" s="58"/>
      <c r="F151" s="59">
        <v>1000</v>
      </c>
      <c r="G151" s="60" t="e">
        <f t="shared" si="15"/>
        <v>#REF!</v>
      </c>
    </row>
    <row r="152" spans="1:7" s="12" customFormat="1" ht="27.75" customHeight="1" x14ac:dyDescent="0.25">
      <c r="A152" s="20"/>
      <c r="B152" s="56">
        <v>44939</v>
      </c>
      <c r="C152" s="23" t="s">
        <v>568</v>
      </c>
      <c r="D152" s="57" t="s">
        <v>390</v>
      </c>
      <c r="E152" s="58"/>
      <c r="F152" s="59">
        <v>466000</v>
      </c>
      <c r="G152" s="60" t="e">
        <f t="shared" si="15"/>
        <v>#REF!</v>
      </c>
    </row>
    <row r="153" spans="1:7" s="12" customFormat="1" ht="27.75" customHeight="1" x14ac:dyDescent="0.25">
      <c r="A153" s="20"/>
      <c r="B153" s="56">
        <v>44939</v>
      </c>
      <c r="C153" s="23" t="s">
        <v>569</v>
      </c>
      <c r="D153" s="57" t="s">
        <v>370</v>
      </c>
      <c r="E153" s="58">
        <v>92400</v>
      </c>
      <c r="F153" s="59"/>
      <c r="G153" s="60" t="e">
        <f>+G152+E153</f>
        <v>#REF!</v>
      </c>
    </row>
    <row r="154" spans="1:7" s="12" customFormat="1" ht="27.75" customHeight="1" x14ac:dyDescent="0.25">
      <c r="A154" s="20"/>
      <c r="B154" s="56">
        <v>44939</v>
      </c>
      <c r="C154" s="23" t="s">
        <v>570</v>
      </c>
      <c r="D154" s="57" t="s">
        <v>370</v>
      </c>
      <c r="E154" s="58">
        <v>20000</v>
      </c>
      <c r="F154" s="59"/>
      <c r="G154" s="60" t="e">
        <f t="shared" ref="G154:G155" si="16">+#REF!+#REF!</f>
        <v>#REF!</v>
      </c>
    </row>
    <row r="155" spans="1:7" s="12" customFormat="1" ht="27.75" customHeight="1" x14ac:dyDescent="0.25">
      <c r="A155" s="20"/>
      <c r="B155" s="56">
        <v>44939</v>
      </c>
      <c r="C155" s="23" t="s">
        <v>571</v>
      </c>
      <c r="D155" s="57" t="s">
        <v>370</v>
      </c>
      <c r="E155" s="58">
        <v>184800</v>
      </c>
      <c r="F155" s="59"/>
      <c r="G155" s="60" t="e">
        <f t="shared" si="16"/>
        <v>#REF!</v>
      </c>
    </row>
    <row r="156" spans="1:7" s="12" customFormat="1" ht="27.75" customHeight="1" x14ac:dyDescent="0.25">
      <c r="A156" s="20"/>
      <c r="B156" s="56"/>
      <c r="C156" s="23" t="s">
        <v>572</v>
      </c>
      <c r="D156" s="57" t="s">
        <v>573</v>
      </c>
      <c r="E156" s="58"/>
      <c r="F156" s="59">
        <v>54000</v>
      </c>
      <c r="G156" s="60" t="e">
        <f>+G155-F156</f>
        <v>#REF!</v>
      </c>
    </row>
    <row r="157" spans="1:7" s="12" customFormat="1" ht="27.75" customHeight="1" x14ac:dyDescent="0.25">
      <c r="A157" s="20"/>
      <c r="B157" s="56"/>
      <c r="C157" s="23" t="s">
        <v>574</v>
      </c>
      <c r="D157" s="57" t="s">
        <v>575</v>
      </c>
      <c r="E157" s="58"/>
      <c r="F157" s="59">
        <v>10000</v>
      </c>
      <c r="G157" s="60" t="e">
        <f t="shared" ref="G157:G160" si="17">+#REF!-#REF!</f>
        <v>#REF!</v>
      </c>
    </row>
    <row r="158" spans="1:7" s="12" customFormat="1" ht="27.75" customHeight="1" x14ac:dyDescent="0.25">
      <c r="A158" s="20"/>
      <c r="B158" s="56"/>
      <c r="C158" s="23" t="s">
        <v>576</v>
      </c>
      <c r="D158" s="57" t="s">
        <v>577</v>
      </c>
      <c r="E158" s="58"/>
      <c r="F158" s="59">
        <v>17061.990000000002</v>
      </c>
      <c r="G158" s="60" t="e">
        <f t="shared" si="17"/>
        <v>#REF!</v>
      </c>
    </row>
    <row r="159" spans="1:7" s="12" customFormat="1" ht="27.75" customHeight="1" x14ac:dyDescent="0.25">
      <c r="A159" s="20"/>
      <c r="B159" s="56"/>
      <c r="C159" s="23" t="s">
        <v>578</v>
      </c>
      <c r="D159" s="57" t="s">
        <v>579</v>
      </c>
      <c r="E159" s="58"/>
      <c r="F159" s="59">
        <v>28000</v>
      </c>
      <c r="G159" s="60" t="e">
        <f t="shared" si="17"/>
        <v>#REF!</v>
      </c>
    </row>
    <row r="160" spans="1:7" s="12" customFormat="1" ht="27.75" customHeight="1" x14ac:dyDescent="0.25">
      <c r="A160" s="20"/>
      <c r="B160" s="56"/>
      <c r="C160" s="23" t="s">
        <v>580</v>
      </c>
      <c r="D160" s="57" t="s">
        <v>581</v>
      </c>
      <c r="E160" s="58"/>
      <c r="F160" s="59">
        <v>2540</v>
      </c>
      <c r="G160" s="60" t="e">
        <f t="shared" si="17"/>
        <v>#REF!</v>
      </c>
    </row>
    <row r="161" spans="1:7" s="12" customFormat="1" ht="27.75" customHeight="1" x14ac:dyDescent="0.25">
      <c r="A161" s="20"/>
      <c r="B161" s="56">
        <v>44942</v>
      </c>
      <c r="C161" s="23" t="s">
        <v>582</v>
      </c>
      <c r="D161" s="57" t="s">
        <v>370</v>
      </c>
      <c r="E161" s="58">
        <v>10000</v>
      </c>
      <c r="F161" s="59"/>
      <c r="G161" s="60" t="e">
        <f>+G160+E161</f>
        <v>#REF!</v>
      </c>
    </row>
    <row r="162" spans="1:7" s="12" customFormat="1" ht="27.75" customHeight="1" x14ac:dyDescent="0.25">
      <c r="A162" s="20"/>
      <c r="B162" s="56">
        <v>44942</v>
      </c>
      <c r="C162" s="23" t="s">
        <v>583</v>
      </c>
      <c r="D162" s="57" t="s">
        <v>370</v>
      </c>
      <c r="E162" s="58">
        <v>90150</v>
      </c>
      <c r="F162" s="63"/>
      <c r="G162" s="60" t="e">
        <f t="shared" ref="G162:G163" si="18">+#REF!+#REF!</f>
        <v>#REF!</v>
      </c>
    </row>
    <row r="163" spans="1:7" s="12" customFormat="1" ht="27.75" customHeight="1" x14ac:dyDescent="0.25">
      <c r="A163" s="20"/>
      <c r="B163" s="56">
        <v>44942</v>
      </c>
      <c r="C163" s="23" t="s">
        <v>424</v>
      </c>
      <c r="D163" s="57" t="s">
        <v>370</v>
      </c>
      <c r="E163" s="58">
        <v>37800</v>
      </c>
      <c r="F163" s="63"/>
      <c r="G163" s="60" t="e">
        <f t="shared" si="18"/>
        <v>#REF!</v>
      </c>
    </row>
    <row r="164" spans="1:7" s="12" customFormat="1" ht="27.75" customHeight="1" x14ac:dyDescent="0.25">
      <c r="A164" s="20"/>
      <c r="B164" s="56">
        <v>44942</v>
      </c>
      <c r="C164" s="23" t="s">
        <v>584</v>
      </c>
      <c r="D164" s="57" t="s">
        <v>585</v>
      </c>
      <c r="E164" s="58"/>
      <c r="F164" s="63">
        <v>58356.06</v>
      </c>
      <c r="G164" s="60" t="e">
        <f>+G163-F164</f>
        <v>#REF!</v>
      </c>
    </row>
    <row r="165" spans="1:7" s="12" customFormat="1" ht="27.75" customHeight="1" x14ac:dyDescent="0.25">
      <c r="A165" s="20"/>
      <c r="B165" s="56">
        <v>44942</v>
      </c>
      <c r="C165" s="23" t="s">
        <v>586</v>
      </c>
      <c r="D165" s="57" t="s">
        <v>587</v>
      </c>
      <c r="E165" s="58"/>
      <c r="F165" s="63">
        <v>30000</v>
      </c>
      <c r="G165" s="60" t="e">
        <f>+G164-F165</f>
        <v>#REF!</v>
      </c>
    </row>
    <row r="166" spans="1:7" s="12" customFormat="1" ht="27.75" customHeight="1" x14ac:dyDescent="0.25">
      <c r="A166" s="20"/>
      <c r="B166" s="56">
        <v>44943</v>
      </c>
      <c r="C166" s="23" t="s">
        <v>588</v>
      </c>
      <c r="D166" s="57" t="s">
        <v>370</v>
      </c>
      <c r="E166" s="58">
        <v>396900</v>
      </c>
      <c r="F166" s="63"/>
      <c r="G166" s="60" t="e">
        <f>+G165+E166</f>
        <v>#REF!</v>
      </c>
    </row>
    <row r="167" spans="1:7" s="12" customFormat="1" ht="27.75" customHeight="1" x14ac:dyDescent="0.25">
      <c r="A167" s="20"/>
      <c r="B167" s="56">
        <v>44943</v>
      </c>
      <c r="C167" s="23" t="s">
        <v>589</v>
      </c>
      <c r="D167" s="57" t="s">
        <v>370</v>
      </c>
      <c r="E167" s="58">
        <v>37600</v>
      </c>
      <c r="F167" s="63"/>
      <c r="G167" s="60" t="e">
        <f t="shared" ref="G167:G169" si="19">+#REF!+#REF!</f>
        <v>#REF!</v>
      </c>
    </row>
    <row r="168" spans="1:7" s="12" customFormat="1" ht="27.75" customHeight="1" x14ac:dyDescent="0.25">
      <c r="A168" s="20"/>
      <c r="B168" s="56">
        <v>44943</v>
      </c>
      <c r="C168" s="23" t="s">
        <v>590</v>
      </c>
      <c r="D168" s="57" t="s">
        <v>370</v>
      </c>
      <c r="E168" s="58">
        <v>10000</v>
      </c>
      <c r="F168" s="63"/>
      <c r="G168" s="60" t="e">
        <f t="shared" si="19"/>
        <v>#REF!</v>
      </c>
    </row>
    <row r="169" spans="1:7" s="12" customFormat="1" ht="27.75" customHeight="1" x14ac:dyDescent="0.25">
      <c r="A169" s="20"/>
      <c r="B169" s="56">
        <v>44943</v>
      </c>
      <c r="C169" s="23" t="s">
        <v>591</v>
      </c>
      <c r="D169" s="64" t="s">
        <v>472</v>
      </c>
      <c r="E169" s="58">
        <v>850</v>
      </c>
      <c r="F169" s="63"/>
      <c r="G169" s="60" t="e">
        <f t="shared" si="19"/>
        <v>#REF!</v>
      </c>
    </row>
    <row r="170" spans="1:7" s="12" customFormat="1" ht="27.75" customHeight="1" x14ac:dyDescent="0.25">
      <c r="A170" s="20"/>
      <c r="B170" s="56">
        <v>44943</v>
      </c>
      <c r="C170" s="23" t="s">
        <v>592</v>
      </c>
      <c r="D170" s="57" t="s">
        <v>593</v>
      </c>
      <c r="E170" s="58"/>
      <c r="F170" s="59">
        <v>9150</v>
      </c>
      <c r="G170" s="60" t="e">
        <f>+G169-F170</f>
        <v>#REF!</v>
      </c>
    </row>
    <row r="171" spans="1:7" s="12" customFormat="1" ht="27.75" customHeight="1" x14ac:dyDescent="0.25">
      <c r="A171" s="20"/>
      <c r="B171" s="56">
        <v>44943</v>
      </c>
      <c r="C171" s="23" t="s">
        <v>594</v>
      </c>
      <c r="D171" s="57" t="s">
        <v>595</v>
      </c>
      <c r="E171" s="58"/>
      <c r="F171" s="59">
        <v>46288.39</v>
      </c>
      <c r="G171" s="60" t="e">
        <f t="shared" ref="G171:G172" si="20">+#REF!-#REF!</f>
        <v>#REF!</v>
      </c>
    </row>
    <row r="172" spans="1:7" s="12" customFormat="1" ht="27.75" customHeight="1" x14ac:dyDescent="0.25">
      <c r="A172" s="20"/>
      <c r="B172" s="56">
        <v>44943</v>
      </c>
      <c r="C172" s="23" t="s">
        <v>596</v>
      </c>
      <c r="D172" s="57" t="s">
        <v>597</v>
      </c>
      <c r="E172" s="65"/>
      <c r="F172" s="63">
        <v>270000</v>
      </c>
      <c r="G172" s="60" t="e">
        <f t="shared" si="20"/>
        <v>#REF!</v>
      </c>
    </row>
    <row r="173" spans="1:7" s="12" customFormat="1" ht="27.75" customHeight="1" x14ac:dyDescent="0.25">
      <c r="A173" s="20"/>
      <c r="B173" s="56">
        <v>44943</v>
      </c>
      <c r="C173" s="23" t="s">
        <v>598</v>
      </c>
      <c r="D173" s="57" t="s">
        <v>370</v>
      </c>
      <c r="E173" s="58">
        <v>89715</v>
      </c>
      <c r="F173" s="62"/>
      <c r="G173" s="60" t="e">
        <f>+G172+E173</f>
        <v>#REF!</v>
      </c>
    </row>
    <row r="174" spans="1:7" s="12" customFormat="1" ht="27.75" customHeight="1" x14ac:dyDescent="0.25">
      <c r="A174" s="20"/>
      <c r="B174" s="56">
        <v>44943</v>
      </c>
      <c r="C174" s="23" t="s">
        <v>599</v>
      </c>
      <c r="D174" s="57" t="s">
        <v>370</v>
      </c>
      <c r="E174" s="58">
        <v>7455</v>
      </c>
      <c r="F174" s="62"/>
      <c r="G174" s="60" t="e">
        <f>+G173+E174</f>
        <v>#REF!</v>
      </c>
    </row>
    <row r="175" spans="1:7" s="12" customFormat="1" ht="27.75" customHeight="1" x14ac:dyDescent="0.25">
      <c r="A175" s="20"/>
      <c r="B175" s="56">
        <v>44943</v>
      </c>
      <c r="C175" s="23" t="s">
        <v>600</v>
      </c>
      <c r="D175" s="57" t="s">
        <v>601</v>
      </c>
      <c r="E175" s="62"/>
      <c r="F175" s="59">
        <v>40000</v>
      </c>
      <c r="G175" s="60" t="e">
        <f>+G174-F175</f>
        <v>#REF!</v>
      </c>
    </row>
    <row r="176" spans="1:7" s="12" customFormat="1" ht="27.75" customHeight="1" x14ac:dyDescent="0.25">
      <c r="A176" s="20"/>
      <c r="B176" s="56">
        <v>44943</v>
      </c>
      <c r="C176" s="23" t="s">
        <v>602</v>
      </c>
      <c r="D176" s="57" t="s">
        <v>603</v>
      </c>
      <c r="E176" s="62"/>
      <c r="F176" s="59">
        <v>40000</v>
      </c>
      <c r="G176" s="60" t="e">
        <f t="shared" ref="G176:G177" si="21">+#REF!-#REF!</f>
        <v>#REF!</v>
      </c>
    </row>
    <row r="177" spans="1:7" s="12" customFormat="1" ht="27.75" customHeight="1" x14ac:dyDescent="0.25">
      <c r="A177" s="20"/>
      <c r="B177" s="56">
        <v>44943</v>
      </c>
      <c r="C177" s="23" t="s">
        <v>604</v>
      </c>
      <c r="D177" s="57" t="s">
        <v>605</v>
      </c>
      <c r="E177" s="62"/>
      <c r="F177" s="59">
        <v>500000</v>
      </c>
      <c r="G177" s="60" t="e">
        <f t="shared" si="21"/>
        <v>#REF!</v>
      </c>
    </row>
    <row r="178" spans="1:7" s="12" customFormat="1" ht="27.75" customHeight="1" x14ac:dyDescent="0.25">
      <c r="A178" s="20"/>
      <c r="B178" s="56">
        <v>44943</v>
      </c>
      <c r="C178" s="23" t="s">
        <v>606</v>
      </c>
      <c r="D178" s="57" t="s">
        <v>370</v>
      </c>
      <c r="E178" s="59">
        <v>28350</v>
      </c>
      <c r="F178" s="62"/>
      <c r="G178" s="60" t="e">
        <f>+G177+E178</f>
        <v>#REF!</v>
      </c>
    </row>
    <row r="179" spans="1:7" s="12" customFormat="1" ht="27.75" customHeight="1" x14ac:dyDescent="0.25">
      <c r="A179" s="20"/>
      <c r="B179" s="56">
        <v>44944</v>
      </c>
      <c r="C179" s="23" t="s">
        <v>607</v>
      </c>
      <c r="D179" s="57" t="s">
        <v>370</v>
      </c>
      <c r="E179" s="59">
        <v>191850</v>
      </c>
      <c r="F179" s="62"/>
      <c r="G179" s="60" t="e">
        <f t="shared" ref="G179:G182" si="22">+#REF!+#REF!</f>
        <v>#REF!</v>
      </c>
    </row>
    <row r="180" spans="1:7" s="12" customFormat="1" ht="27.75" customHeight="1" x14ac:dyDescent="0.25">
      <c r="A180" s="20"/>
      <c r="B180" s="56">
        <v>44944</v>
      </c>
      <c r="C180" s="23" t="s">
        <v>608</v>
      </c>
      <c r="D180" s="57" t="s">
        <v>370</v>
      </c>
      <c r="E180" s="59">
        <v>184800</v>
      </c>
      <c r="F180" s="62"/>
      <c r="G180" s="60" t="e">
        <f t="shared" si="22"/>
        <v>#REF!</v>
      </c>
    </row>
    <row r="181" spans="1:7" s="12" customFormat="1" ht="27.75" customHeight="1" x14ac:dyDescent="0.25">
      <c r="A181" s="20"/>
      <c r="B181" s="56">
        <v>44945</v>
      </c>
      <c r="C181" s="23" t="s">
        <v>609</v>
      </c>
      <c r="D181" s="57" t="s">
        <v>370</v>
      </c>
      <c r="E181" s="58">
        <v>6610</v>
      </c>
      <c r="F181" s="62"/>
      <c r="G181" s="60" t="e">
        <f t="shared" si="22"/>
        <v>#REF!</v>
      </c>
    </row>
    <row r="182" spans="1:7" s="12" customFormat="1" ht="27.75" customHeight="1" x14ac:dyDescent="0.25">
      <c r="A182" s="20"/>
      <c r="B182" s="56">
        <v>44945</v>
      </c>
      <c r="C182" s="23" t="s">
        <v>610</v>
      </c>
      <c r="D182" s="57" t="s">
        <v>376</v>
      </c>
      <c r="E182" s="59">
        <v>850</v>
      </c>
      <c r="F182" s="62"/>
      <c r="G182" s="60" t="e">
        <f t="shared" si="22"/>
        <v>#REF!</v>
      </c>
    </row>
    <row r="183" spans="1:7" s="12" customFormat="1" ht="27.75" customHeight="1" x14ac:dyDescent="0.25">
      <c r="A183" s="20"/>
      <c r="B183" s="56">
        <v>44945</v>
      </c>
      <c r="C183" s="23" t="s">
        <v>611</v>
      </c>
      <c r="D183" s="57" t="s">
        <v>612</v>
      </c>
      <c r="E183" s="62"/>
      <c r="F183" s="58">
        <v>17000</v>
      </c>
      <c r="G183" s="60" t="e">
        <f>+G182-F183</f>
        <v>#REF!</v>
      </c>
    </row>
    <row r="184" spans="1:7" s="12" customFormat="1" ht="27.75" customHeight="1" x14ac:dyDescent="0.25">
      <c r="A184" s="20"/>
      <c r="B184" s="56">
        <v>44945</v>
      </c>
      <c r="C184" s="23" t="s">
        <v>613</v>
      </c>
      <c r="D184" s="57" t="s">
        <v>614</v>
      </c>
      <c r="E184" s="58"/>
      <c r="F184" s="59">
        <v>39825</v>
      </c>
      <c r="G184" s="60" t="e">
        <f t="shared" ref="G184:G185" si="23">+#REF!-#REF!</f>
        <v>#REF!</v>
      </c>
    </row>
    <row r="185" spans="1:7" s="12" customFormat="1" ht="27.75" customHeight="1" x14ac:dyDescent="0.25">
      <c r="A185" s="20"/>
      <c r="B185" s="56">
        <v>44946</v>
      </c>
      <c r="C185" s="23" t="s">
        <v>615</v>
      </c>
      <c r="D185" s="57" t="s">
        <v>390</v>
      </c>
      <c r="E185" s="58"/>
      <c r="F185" s="59">
        <v>40500</v>
      </c>
      <c r="G185" s="60" t="e">
        <f t="shared" si="23"/>
        <v>#REF!</v>
      </c>
    </row>
    <row r="186" spans="1:7" s="12" customFormat="1" ht="27.75" customHeight="1" x14ac:dyDescent="0.25">
      <c r="A186" s="20"/>
      <c r="B186" s="56">
        <v>44945</v>
      </c>
      <c r="C186" s="23" t="s">
        <v>616</v>
      </c>
      <c r="D186" s="57" t="s">
        <v>370</v>
      </c>
      <c r="E186" s="58">
        <v>18800</v>
      </c>
      <c r="F186" s="59"/>
      <c r="G186" s="60" t="e">
        <f>+G185+E186</f>
        <v>#REF!</v>
      </c>
    </row>
    <row r="187" spans="1:7" s="12" customFormat="1" ht="27.75" customHeight="1" x14ac:dyDescent="0.25">
      <c r="A187" s="20"/>
      <c r="B187" s="56">
        <v>44946</v>
      </c>
      <c r="C187" s="23" t="s">
        <v>617</v>
      </c>
      <c r="D187" s="57" t="s">
        <v>370</v>
      </c>
      <c r="E187" s="58">
        <v>60000</v>
      </c>
      <c r="F187" s="59"/>
      <c r="G187" s="60" t="e">
        <f t="shared" ref="G187:G189" si="24">+#REF!+#REF!</f>
        <v>#REF!</v>
      </c>
    </row>
    <row r="188" spans="1:7" s="12" customFormat="1" ht="27.75" customHeight="1" x14ac:dyDescent="0.25">
      <c r="A188" s="20"/>
      <c r="B188" s="56">
        <v>44945</v>
      </c>
      <c r="C188" s="23" t="s">
        <v>618</v>
      </c>
      <c r="D188" s="57" t="s">
        <v>370</v>
      </c>
      <c r="E188" s="58">
        <v>30000</v>
      </c>
      <c r="F188" s="59"/>
      <c r="G188" s="60" t="e">
        <f t="shared" si="24"/>
        <v>#REF!</v>
      </c>
    </row>
    <row r="189" spans="1:7" s="12" customFormat="1" ht="27.75" customHeight="1" x14ac:dyDescent="0.25">
      <c r="A189" s="20"/>
      <c r="B189" s="56">
        <v>44946</v>
      </c>
      <c r="C189" s="23" t="s">
        <v>619</v>
      </c>
      <c r="D189" s="57" t="s">
        <v>370</v>
      </c>
      <c r="E189" s="58">
        <v>60000</v>
      </c>
      <c r="F189" s="59"/>
      <c r="G189" s="60" t="e">
        <f t="shared" si="24"/>
        <v>#REF!</v>
      </c>
    </row>
    <row r="190" spans="1:7" s="12" customFormat="1" ht="27.75" customHeight="1" x14ac:dyDescent="0.25">
      <c r="A190" s="20"/>
      <c r="B190" s="56">
        <v>44945</v>
      </c>
      <c r="C190" s="23" t="s">
        <v>620</v>
      </c>
      <c r="D190" s="57" t="s">
        <v>621</v>
      </c>
      <c r="E190" s="58"/>
      <c r="F190" s="59">
        <v>354000</v>
      </c>
      <c r="G190" s="60" t="e">
        <f>+G189-F190</f>
        <v>#REF!</v>
      </c>
    </row>
    <row r="191" spans="1:7" s="12" customFormat="1" ht="27.75" customHeight="1" x14ac:dyDescent="0.25">
      <c r="A191" s="20"/>
      <c r="B191" s="56">
        <v>44946</v>
      </c>
      <c r="C191" s="23" t="s">
        <v>622</v>
      </c>
      <c r="D191" s="57" t="s">
        <v>623</v>
      </c>
      <c r="E191" s="58"/>
      <c r="F191" s="59">
        <v>31500</v>
      </c>
      <c r="G191" s="60" t="e">
        <f>+G190-F191</f>
        <v>#REF!</v>
      </c>
    </row>
    <row r="192" spans="1:7" s="12" customFormat="1" ht="27.75" customHeight="1" x14ac:dyDescent="0.25">
      <c r="A192" s="20"/>
      <c r="B192" s="56">
        <v>44946</v>
      </c>
      <c r="C192" s="23" t="s">
        <v>624</v>
      </c>
      <c r="D192" s="57" t="s">
        <v>370</v>
      </c>
      <c r="E192" s="58">
        <v>27000</v>
      </c>
      <c r="F192" s="59"/>
      <c r="G192" s="60" t="e">
        <f>+G191+E192</f>
        <v>#REF!</v>
      </c>
    </row>
    <row r="193" spans="1:7" s="12" customFormat="1" ht="27.75" customHeight="1" x14ac:dyDescent="0.25">
      <c r="A193" s="20"/>
      <c r="B193" s="56">
        <v>44946</v>
      </c>
      <c r="C193" s="23" t="s">
        <v>625</v>
      </c>
      <c r="D193" s="57" t="s">
        <v>370</v>
      </c>
      <c r="E193" s="58">
        <v>66150</v>
      </c>
      <c r="F193" s="59"/>
      <c r="G193" s="60" t="e">
        <f t="shared" ref="G193:G204" si="25">+#REF!+#REF!</f>
        <v>#REF!</v>
      </c>
    </row>
    <row r="194" spans="1:7" s="12" customFormat="1" ht="27.75" customHeight="1" x14ac:dyDescent="0.25">
      <c r="A194" s="20"/>
      <c r="B194" s="56">
        <v>44946</v>
      </c>
      <c r="C194" s="23" t="s">
        <v>626</v>
      </c>
      <c r="D194" s="57" t="s">
        <v>370</v>
      </c>
      <c r="E194" s="58">
        <v>12600</v>
      </c>
      <c r="F194" s="59"/>
      <c r="G194" s="60" t="e">
        <f t="shared" si="25"/>
        <v>#REF!</v>
      </c>
    </row>
    <row r="195" spans="1:7" s="12" customFormat="1" ht="27.75" customHeight="1" x14ac:dyDescent="0.25">
      <c r="A195" s="20"/>
      <c r="B195" s="56">
        <v>44949</v>
      </c>
      <c r="C195" s="23" t="s">
        <v>627</v>
      </c>
      <c r="D195" s="57" t="s">
        <v>370</v>
      </c>
      <c r="E195" s="58">
        <v>10000</v>
      </c>
      <c r="F195" s="59"/>
      <c r="G195" s="60" t="e">
        <f t="shared" si="25"/>
        <v>#REF!</v>
      </c>
    </row>
    <row r="196" spans="1:7" s="12" customFormat="1" ht="27.75" customHeight="1" x14ac:dyDescent="0.25">
      <c r="A196" s="20"/>
      <c r="B196" s="56">
        <v>44949</v>
      </c>
      <c r="C196" s="23" t="s">
        <v>628</v>
      </c>
      <c r="D196" s="57" t="s">
        <v>370</v>
      </c>
      <c r="E196" s="58">
        <v>15000</v>
      </c>
      <c r="F196" s="59"/>
      <c r="G196" s="60" t="e">
        <f t="shared" si="25"/>
        <v>#REF!</v>
      </c>
    </row>
    <row r="197" spans="1:7" s="12" customFormat="1" ht="27.75" customHeight="1" x14ac:dyDescent="0.25">
      <c r="A197" s="20"/>
      <c r="B197" s="56">
        <v>44949</v>
      </c>
      <c r="C197" s="23" t="s">
        <v>485</v>
      </c>
      <c r="D197" s="57" t="s">
        <v>370</v>
      </c>
      <c r="E197" s="58">
        <v>122400</v>
      </c>
      <c r="F197" s="59"/>
      <c r="G197" s="60" t="e">
        <f t="shared" si="25"/>
        <v>#REF!</v>
      </c>
    </row>
    <row r="198" spans="1:7" s="12" customFormat="1" ht="27.75" customHeight="1" x14ac:dyDescent="0.25">
      <c r="A198" s="20"/>
      <c r="B198" s="56">
        <v>44949</v>
      </c>
      <c r="C198" s="23" t="s">
        <v>629</v>
      </c>
      <c r="D198" s="57" t="s">
        <v>370</v>
      </c>
      <c r="E198" s="58">
        <v>7500</v>
      </c>
      <c r="F198" s="59"/>
      <c r="G198" s="60" t="e">
        <f t="shared" si="25"/>
        <v>#REF!</v>
      </c>
    </row>
    <row r="199" spans="1:7" s="12" customFormat="1" ht="27.75" customHeight="1" x14ac:dyDescent="0.25">
      <c r="A199" s="20"/>
      <c r="B199" s="56">
        <v>44949</v>
      </c>
      <c r="C199" s="23" t="s">
        <v>630</v>
      </c>
      <c r="D199" s="57" t="s">
        <v>370</v>
      </c>
      <c r="E199" s="58">
        <v>3500</v>
      </c>
      <c r="F199" s="59"/>
      <c r="G199" s="60" t="e">
        <f t="shared" si="25"/>
        <v>#REF!</v>
      </c>
    </row>
    <row r="200" spans="1:7" s="12" customFormat="1" ht="27.75" customHeight="1" x14ac:dyDescent="0.25">
      <c r="A200" s="20"/>
      <c r="B200" s="56">
        <v>44949</v>
      </c>
      <c r="C200" s="23" t="s">
        <v>631</v>
      </c>
      <c r="D200" s="57" t="s">
        <v>370</v>
      </c>
      <c r="E200" s="58">
        <v>92400</v>
      </c>
      <c r="F200" s="59"/>
      <c r="G200" s="60" t="e">
        <f t="shared" si="25"/>
        <v>#REF!</v>
      </c>
    </row>
    <row r="201" spans="1:7" s="12" customFormat="1" ht="27.75" customHeight="1" x14ac:dyDescent="0.25">
      <c r="A201" s="20"/>
      <c r="B201" s="56">
        <v>44949</v>
      </c>
      <c r="C201" s="23" t="s">
        <v>632</v>
      </c>
      <c r="D201" s="57" t="s">
        <v>370</v>
      </c>
      <c r="E201" s="58">
        <v>28350</v>
      </c>
      <c r="F201" s="59"/>
      <c r="G201" s="60" t="e">
        <f t="shared" si="25"/>
        <v>#REF!</v>
      </c>
    </row>
    <row r="202" spans="1:7" s="12" customFormat="1" ht="27.75" customHeight="1" x14ac:dyDescent="0.25">
      <c r="A202" s="20"/>
      <c r="B202" s="56">
        <v>44949</v>
      </c>
      <c r="C202" s="23" t="s">
        <v>633</v>
      </c>
      <c r="D202" s="57" t="s">
        <v>370</v>
      </c>
      <c r="E202" s="58">
        <v>15000</v>
      </c>
      <c r="F202" s="59"/>
      <c r="G202" s="60" t="e">
        <f t="shared" si="25"/>
        <v>#REF!</v>
      </c>
    </row>
    <row r="203" spans="1:7" s="12" customFormat="1" ht="27.75" customHeight="1" x14ac:dyDescent="0.25">
      <c r="A203" s="20"/>
      <c r="B203" s="56">
        <v>44949</v>
      </c>
      <c r="C203" s="23" t="s">
        <v>634</v>
      </c>
      <c r="D203" s="57" t="s">
        <v>370</v>
      </c>
      <c r="E203" s="58">
        <v>6300</v>
      </c>
      <c r="F203" s="59"/>
      <c r="G203" s="60" t="e">
        <f t="shared" si="25"/>
        <v>#REF!</v>
      </c>
    </row>
    <row r="204" spans="1:7" s="12" customFormat="1" ht="27.75" customHeight="1" x14ac:dyDescent="0.25">
      <c r="A204" s="20"/>
      <c r="B204" s="56">
        <v>44949</v>
      </c>
      <c r="C204" s="23" t="s">
        <v>635</v>
      </c>
      <c r="D204" s="57" t="s">
        <v>370</v>
      </c>
      <c r="E204" s="58">
        <v>14700</v>
      </c>
      <c r="F204" s="59"/>
      <c r="G204" s="60" t="e">
        <f t="shared" si="25"/>
        <v>#REF!</v>
      </c>
    </row>
    <row r="205" spans="1:7" s="12" customFormat="1" ht="27.75" customHeight="1" x14ac:dyDescent="0.25">
      <c r="A205" s="20"/>
      <c r="B205" s="56">
        <v>44949</v>
      </c>
      <c r="C205" s="23" t="s">
        <v>636</v>
      </c>
      <c r="D205" s="57" t="s">
        <v>637</v>
      </c>
      <c r="E205" s="58"/>
      <c r="F205" s="59">
        <v>22400</v>
      </c>
      <c r="G205" s="60" t="e">
        <f>+G204-F205</f>
        <v>#REF!</v>
      </c>
    </row>
    <row r="206" spans="1:7" s="12" customFormat="1" ht="27.75" customHeight="1" x14ac:dyDescent="0.25">
      <c r="A206" s="20"/>
      <c r="B206" s="56">
        <v>44949</v>
      </c>
      <c r="C206" s="23" t="s">
        <v>638</v>
      </c>
      <c r="D206" s="57" t="s">
        <v>639</v>
      </c>
      <c r="E206" s="58"/>
      <c r="F206" s="59">
        <v>8900</v>
      </c>
      <c r="G206" s="60" t="e">
        <f>+G205-F206</f>
        <v>#REF!</v>
      </c>
    </row>
    <row r="207" spans="1:7" s="12" customFormat="1" ht="27.75" customHeight="1" x14ac:dyDescent="0.25">
      <c r="A207" s="20"/>
      <c r="B207" s="56">
        <v>44950</v>
      </c>
      <c r="C207" s="23" t="s">
        <v>640</v>
      </c>
      <c r="D207" s="57" t="s">
        <v>370</v>
      </c>
      <c r="E207" s="58">
        <v>37500</v>
      </c>
      <c r="F207" s="59"/>
      <c r="G207" s="60" t="e">
        <f>+G206+E207</f>
        <v>#REF!</v>
      </c>
    </row>
    <row r="208" spans="1:7" s="12" customFormat="1" ht="27.75" customHeight="1" x14ac:dyDescent="0.25">
      <c r="A208" s="20"/>
      <c r="B208" s="56">
        <v>44950</v>
      </c>
      <c r="C208" s="23" t="s">
        <v>641</v>
      </c>
      <c r="D208" s="57" t="s">
        <v>642</v>
      </c>
      <c r="E208" s="58"/>
      <c r="F208" s="59">
        <v>72475</v>
      </c>
      <c r="G208" s="60" t="e">
        <f>+G207-F208</f>
        <v>#REF!</v>
      </c>
    </row>
    <row r="209" spans="1:7" s="12" customFormat="1" ht="27.75" customHeight="1" x14ac:dyDescent="0.25">
      <c r="A209" s="20"/>
      <c r="B209" s="56">
        <v>44950</v>
      </c>
      <c r="C209" s="23" t="s">
        <v>643</v>
      </c>
      <c r="D209" s="57" t="s">
        <v>644</v>
      </c>
      <c r="E209" s="58"/>
      <c r="F209" s="59">
        <v>24000</v>
      </c>
      <c r="G209" s="60" t="e">
        <f t="shared" ref="G209:G214" si="26">+#REF!-#REF!</f>
        <v>#REF!</v>
      </c>
    </row>
    <row r="210" spans="1:7" s="12" customFormat="1" ht="27.75" customHeight="1" x14ac:dyDescent="0.25">
      <c r="A210" s="20"/>
      <c r="B210" s="56">
        <v>44950</v>
      </c>
      <c r="C210" s="23" t="s">
        <v>645</v>
      </c>
      <c r="D210" s="57" t="s">
        <v>646</v>
      </c>
      <c r="E210" s="58"/>
      <c r="F210" s="59">
        <v>75000</v>
      </c>
      <c r="G210" s="60" t="e">
        <f t="shared" si="26"/>
        <v>#REF!</v>
      </c>
    </row>
    <row r="211" spans="1:7" s="12" customFormat="1" ht="27.75" customHeight="1" x14ac:dyDescent="0.25">
      <c r="A211" s="20"/>
      <c r="B211" s="56">
        <v>44950</v>
      </c>
      <c r="C211" s="23" t="s">
        <v>647</v>
      </c>
      <c r="D211" s="57" t="s">
        <v>648</v>
      </c>
      <c r="E211" s="58"/>
      <c r="F211" s="59">
        <v>16992</v>
      </c>
      <c r="G211" s="60" t="e">
        <f t="shared" si="26"/>
        <v>#REF!</v>
      </c>
    </row>
    <row r="212" spans="1:7" s="12" customFormat="1" ht="27.75" customHeight="1" x14ac:dyDescent="0.25">
      <c r="A212" s="20"/>
      <c r="B212" s="56">
        <v>44950</v>
      </c>
      <c r="C212" s="23" t="s">
        <v>649</v>
      </c>
      <c r="D212" s="57" t="s">
        <v>650</v>
      </c>
      <c r="E212" s="58"/>
      <c r="F212" s="59">
        <v>4094.96</v>
      </c>
      <c r="G212" s="60" t="e">
        <f t="shared" si="26"/>
        <v>#REF!</v>
      </c>
    </row>
    <row r="213" spans="1:7" s="12" customFormat="1" ht="27.75" customHeight="1" x14ac:dyDescent="0.25">
      <c r="A213" s="20"/>
      <c r="B213" s="56">
        <v>44950</v>
      </c>
      <c r="C213" s="23" t="s">
        <v>651</v>
      </c>
      <c r="D213" s="57" t="s">
        <v>652</v>
      </c>
      <c r="E213" s="58"/>
      <c r="F213" s="59">
        <v>70000</v>
      </c>
      <c r="G213" s="60" t="e">
        <f t="shared" si="26"/>
        <v>#REF!</v>
      </c>
    </row>
    <row r="214" spans="1:7" s="12" customFormat="1" ht="27.75" customHeight="1" x14ac:dyDescent="0.25">
      <c r="A214" s="20"/>
      <c r="B214" s="56">
        <v>44950</v>
      </c>
      <c r="C214" s="23" t="s">
        <v>653</v>
      </c>
      <c r="D214" s="57" t="s">
        <v>654</v>
      </c>
      <c r="E214" s="58"/>
      <c r="F214" s="59">
        <v>11308.66</v>
      </c>
      <c r="G214" s="60" t="e">
        <f t="shared" si="26"/>
        <v>#REF!</v>
      </c>
    </row>
    <row r="215" spans="1:7" s="12" customFormat="1" ht="27.75" customHeight="1" x14ac:dyDescent="0.25">
      <c r="A215" s="20"/>
      <c r="B215" s="56">
        <v>44950</v>
      </c>
      <c r="C215" s="23" t="s">
        <v>655</v>
      </c>
      <c r="D215" s="57" t="s">
        <v>370</v>
      </c>
      <c r="E215" s="58">
        <v>20000</v>
      </c>
      <c r="F215" s="59"/>
      <c r="G215" s="60" t="e">
        <f>+G214+E215</f>
        <v>#REF!</v>
      </c>
    </row>
    <row r="216" spans="1:7" s="12" customFormat="1" ht="27.75" customHeight="1" x14ac:dyDescent="0.25">
      <c r="A216" s="20"/>
      <c r="B216" s="56">
        <v>44950</v>
      </c>
      <c r="C216" s="23" t="s">
        <v>656</v>
      </c>
      <c r="D216" s="57" t="s">
        <v>370</v>
      </c>
      <c r="E216" s="58">
        <v>92400</v>
      </c>
      <c r="F216" s="59"/>
      <c r="G216" s="60" t="e">
        <f t="shared" ref="G216:G218" si="27">+#REF!+#REF!</f>
        <v>#REF!</v>
      </c>
    </row>
    <row r="217" spans="1:7" s="12" customFormat="1" ht="27.75" customHeight="1" x14ac:dyDescent="0.25">
      <c r="A217" s="20"/>
      <c r="B217" s="56">
        <v>44950</v>
      </c>
      <c r="C217" s="23" t="s">
        <v>657</v>
      </c>
      <c r="D217" s="57" t="s">
        <v>370</v>
      </c>
      <c r="E217" s="58">
        <v>92400</v>
      </c>
      <c r="F217" s="59"/>
      <c r="G217" s="60" t="e">
        <f t="shared" si="27"/>
        <v>#REF!</v>
      </c>
    </row>
    <row r="218" spans="1:7" s="12" customFormat="1" ht="27.75" customHeight="1" x14ac:dyDescent="0.25">
      <c r="A218" s="20"/>
      <c r="B218" s="56">
        <v>44950</v>
      </c>
      <c r="C218" s="23" t="s">
        <v>658</v>
      </c>
      <c r="D218" s="57" t="s">
        <v>370</v>
      </c>
      <c r="E218" s="58">
        <v>37800</v>
      </c>
      <c r="F218" s="59"/>
      <c r="G218" s="60" t="e">
        <f t="shared" si="27"/>
        <v>#REF!</v>
      </c>
    </row>
    <row r="219" spans="1:7" s="12" customFormat="1" ht="27.75" customHeight="1" x14ac:dyDescent="0.25">
      <c r="A219" s="20"/>
      <c r="B219" s="56">
        <v>44950</v>
      </c>
      <c r="C219" s="23" t="s">
        <v>659</v>
      </c>
      <c r="D219" s="57" t="s">
        <v>363</v>
      </c>
      <c r="E219" s="58"/>
      <c r="F219" s="59">
        <v>85200</v>
      </c>
      <c r="G219" s="60" t="e">
        <f>+G218-F219</f>
        <v>#REF!</v>
      </c>
    </row>
    <row r="220" spans="1:7" s="12" customFormat="1" ht="27.75" customHeight="1" x14ac:dyDescent="0.25">
      <c r="A220" s="20"/>
      <c r="B220" s="56">
        <v>44950</v>
      </c>
      <c r="C220" s="23" t="s">
        <v>660</v>
      </c>
      <c r="D220" s="57" t="s">
        <v>370</v>
      </c>
      <c r="E220" s="58">
        <v>7500</v>
      </c>
      <c r="F220" s="59"/>
      <c r="G220" s="60" t="e">
        <f>+G219+E220</f>
        <v>#REF!</v>
      </c>
    </row>
    <row r="221" spans="1:7" s="12" customFormat="1" ht="27.75" customHeight="1" x14ac:dyDescent="0.25">
      <c r="A221" s="20"/>
      <c r="B221" s="56">
        <v>44951</v>
      </c>
      <c r="C221" s="23" t="s">
        <v>661</v>
      </c>
      <c r="D221" s="57" t="s">
        <v>370</v>
      </c>
      <c r="E221" s="58">
        <v>37800</v>
      </c>
      <c r="F221" s="59"/>
      <c r="G221" s="60" t="e">
        <f t="shared" ref="G221:G224" si="28">+#REF!+#REF!</f>
        <v>#REF!</v>
      </c>
    </row>
    <row r="222" spans="1:7" s="12" customFormat="1" ht="27.75" customHeight="1" x14ac:dyDescent="0.25">
      <c r="A222" s="20"/>
      <c r="B222" s="56">
        <v>44951</v>
      </c>
      <c r="C222" s="23" t="s">
        <v>662</v>
      </c>
      <c r="D222" s="57" t="s">
        <v>370</v>
      </c>
      <c r="E222" s="58">
        <v>18800</v>
      </c>
      <c r="F222" s="59"/>
      <c r="G222" s="60" t="e">
        <f t="shared" si="28"/>
        <v>#REF!</v>
      </c>
    </row>
    <row r="223" spans="1:7" s="12" customFormat="1" ht="27.75" customHeight="1" x14ac:dyDescent="0.25">
      <c r="A223" s="20"/>
      <c r="B223" s="56">
        <v>44951</v>
      </c>
      <c r="C223" s="23" t="s">
        <v>663</v>
      </c>
      <c r="D223" s="57" t="s">
        <v>370</v>
      </c>
      <c r="E223" s="58">
        <v>6900</v>
      </c>
      <c r="F223" s="66"/>
      <c r="G223" s="60" t="e">
        <f t="shared" si="28"/>
        <v>#REF!</v>
      </c>
    </row>
    <row r="224" spans="1:7" s="12" customFormat="1" ht="27.75" customHeight="1" x14ac:dyDescent="0.25">
      <c r="A224" s="20"/>
      <c r="B224" s="56">
        <v>44951</v>
      </c>
      <c r="C224" s="23" t="s">
        <v>664</v>
      </c>
      <c r="D224" s="57" t="s">
        <v>370</v>
      </c>
      <c r="E224" s="58">
        <v>6300</v>
      </c>
      <c r="F224" s="66"/>
      <c r="G224" s="60" t="e">
        <f t="shared" si="28"/>
        <v>#REF!</v>
      </c>
    </row>
    <row r="225" spans="1:7" s="12" customFormat="1" ht="27.75" customHeight="1" x14ac:dyDescent="0.25">
      <c r="A225" s="20"/>
      <c r="B225" s="56">
        <v>44951</v>
      </c>
      <c r="C225" s="67" t="s">
        <v>665</v>
      </c>
      <c r="D225" s="68" t="s">
        <v>666</v>
      </c>
      <c r="E225" s="58"/>
      <c r="F225" s="63">
        <v>8032.5</v>
      </c>
      <c r="G225" s="60" t="e">
        <f>+G224-F225</f>
        <v>#REF!</v>
      </c>
    </row>
    <row r="226" spans="1:7" s="12" customFormat="1" ht="27.75" customHeight="1" x14ac:dyDescent="0.25">
      <c r="A226" s="20"/>
      <c r="B226" s="56">
        <v>44951</v>
      </c>
      <c r="C226" s="67" t="s">
        <v>667</v>
      </c>
      <c r="D226" s="69" t="s">
        <v>668</v>
      </c>
      <c r="E226" s="58"/>
      <c r="F226" s="63">
        <v>91800</v>
      </c>
      <c r="G226" s="60" t="e">
        <f t="shared" ref="G226:G227" si="29">+#REF!-#REF!</f>
        <v>#REF!</v>
      </c>
    </row>
    <row r="227" spans="1:7" s="12" customFormat="1" ht="27.75" customHeight="1" x14ac:dyDescent="0.25">
      <c r="A227" s="20"/>
      <c r="B227" s="56">
        <v>44951</v>
      </c>
      <c r="C227" s="67" t="s">
        <v>669</v>
      </c>
      <c r="D227" s="68" t="s">
        <v>670</v>
      </c>
      <c r="E227" s="58"/>
      <c r="F227" s="59">
        <v>103500</v>
      </c>
      <c r="G227" s="60" t="e">
        <f t="shared" si="29"/>
        <v>#REF!</v>
      </c>
    </row>
    <row r="228" spans="1:7" s="12" customFormat="1" ht="27.75" customHeight="1" x14ac:dyDescent="0.25">
      <c r="A228" s="20"/>
      <c r="B228" s="56">
        <v>44952</v>
      </c>
      <c r="C228" s="23" t="s">
        <v>671</v>
      </c>
      <c r="D228" s="57" t="s">
        <v>370</v>
      </c>
      <c r="E228" s="58">
        <v>86400</v>
      </c>
      <c r="F228" s="59"/>
      <c r="G228" s="60" t="e">
        <f>+G227+E228</f>
        <v>#REF!</v>
      </c>
    </row>
    <row r="229" spans="1:7" s="12" customFormat="1" ht="27.75" customHeight="1" x14ac:dyDescent="0.25">
      <c r="A229" s="20"/>
      <c r="B229" s="56">
        <v>44952</v>
      </c>
      <c r="C229" s="23" t="s">
        <v>672</v>
      </c>
      <c r="D229" s="57" t="s">
        <v>370</v>
      </c>
      <c r="E229" s="58">
        <v>60000</v>
      </c>
      <c r="F229" s="59"/>
      <c r="G229" s="60" t="e">
        <f>+G228+E229</f>
        <v>#REF!</v>
      </c>
    </row>
    <row r="230" spans="1:7" s="12" customFormat="1" ht="27.75" customHeight="1" x14ac:dyDescent="0.25">
      <c r="A230" s="20"/>
      <c r="B230" s="56">
        <v>44952</v>
      </c>
      <c r="C230" s="23" t="s">
        <v>673</v>
      </c>
      <c r="D230" s="57" t="s">
        <v>674</v>
      </c>
      <c r="E230" s="58"/>
      <c r="F230" s="59">
        <v>25438.5</v>
      </c>
      <c r="G230" s="60" t="e">
        <f>+G229-F230</f>
        <v>#REF!</v>
      </c>
    </row>
    <row r="231" spans="1:7" s="12" customFormat="1" ht="27.75" customHeight="1" x14ac:dyDescent="0.25">
      <c r="A231" s="20"/>
      <c r="B231" s="56">
        <v>44952</v>
      </c>
      <c r="C231" s="23" t="s">
        <v>675</v>
      </c>
      <c r="D231" s="68" t="s">
        <v>447</v>
      </c>
      <c r="E231" s="58"/>
      <c r="F231" s="59">
        <v>25960</v>
      </c>
      <c r="G231" s="60" t="e">
        <f t="shared" ref="G231:G232" si="30">+#REF!-#REF!</f>
        <v>#REF!</v>
      </c>
    </row>
    <row r="232" spans="1:7" s="12" customFormat="1" ht="27.75" customHeight="1" x14ac:dyDescent="0.25">
      <c r="A232" s="20"/>
      <c r="B232" s="56">
        <v>44952</v>
      </c>
      <c r="C232" s="23" t="s">
        <v>676</v>
      </c>
      <c r="D232" s="57" t="s">
        <v>677</v>
      </c>
      <c r="E232" s="58"/>
      <c r="F232" s="58">
        <v>50000</v>
      </c>
      <c r="G232" s="60" t="e">
        <f t="shared" si="30"/>
        <v>#REF!</v>
      </c>
    </row>
    <row r="233" spans="1:7" s="12" customFormat="1" ht="27.75" customHeight="1" x14ac:dyDescent="0.25">
      <c r="A233" s="20"/>
      <c r="B233" s="56">
        <v>44952</v>
      </c>
      <c r="C233" s="23" t="s">
        <v>678</v>
      </c>
      <c r="D233" s="57" t="s">
        <v>376</v>
      </c>
      <c r="E233" s="58">
        <v>74.97</v>
      </c>
      <c r="F233" s="58"/>
      <c r="G233" s="60" t="e">
        <f>+G232+E233</f>
        <v>#REF!</v>
      </c>
    </row>
    <row r="234" spans="1:7" s="12" customFormat="1" ht="27.75" customHeight="1" x14ac:dyDescent="0.25">
      <c r="A234" s="20"/>
      <c r="B234" s="56">
        <v>44952</v>
      </c>
      <c r="C234" s="23" t="s">
        <v>679</v>
      </c>
      <c r="D234" s="57" t="s">
        <v>680</v>
      </c>
      <c r="E234" s="58"/>
      <c r="F234" s="59">
        <v>58500</v>
      </c>
      <c r="G234" s="60" t="e">
        <f>+G233-F234</f>
        <v>#REF!</v>
      </c>
    </row>
    <row r="235" spans="1:7" s="12" customFormat="1" ht="27.75" customHeight="1" x14ac:dyDescent="0.25">
      <c r="A235" s="20"/>
      <c r="B235" s="56">
        <v>44952</v>
      </c>
      <c r="C235" s="23" t="s">
        <v>681</v>
      </c>
      <c r="D235" s="68" t="s">
        <v>682</v>
      </c>
      <c r="E235" s="58"/>
      <c r="F235" s="63">
        <v>7800</v>
      </c>
      <c r="G235" s="60" t="e">
        <f t="shared" ref="G235:G236" si="31">+#REF!-#REF!</f>
        <v>#REF!</v>
      </c>
    </row>
    <row r="236" spans="1:7" s="12" customFormat="1" ht="27.75" customHeight="1" x14ac:dyDescent="0.25">
      <c r="A236" s="20"/>
      <c r="B236" s="56">
        <v>44952</v>
      </c>
      <c r="C236" s="23" t="s">
        <v>683</v>
      </c>
      <c r="D236" s="57" t="s">
        <v>684</v>
      </c>
      <c r="E236" s="58"/>
      <c r="F236" s="63">
        <v>17104.71</v>
      </c>
      <c r="G236" s="60" t="e">
        <f t="shared" si="31"/>
        <v>#REF!</v>
      </c>
    </row>
    <row r="237" spans="1:7" s="12" customFormat="1" ht="27.75" customHeight="1" x14ac:dyDescent="0.25">
      <c r="A237" s="20"/>
      <c r="B237" s="56">
        <v>44952</v>
      </c>
      <c r="C237" s="23" t="s">
        <v>685</v>
      </c>
      <c r="D237" s="68" t="s">
        <v>686</v>
      </c>
      <c r="E237" s="58">
        <v>1500000</v>
      </c>
      <c r="F237" s="63"/>
      <c r="G237" s="60" t="e">
        <f>+G236+E237</f>
        <v>#REF!</v>
      </c>
    </row>
    <row r="238" spans="1:7" s="12" customFormat="1" ht="27.75" customHeight="1" x14ac:dyDescent="0.25">
      <c r="A238" s="20"/>
      <c r="B238" s="56">
        <v>44952</v>
      </c>
      <c r="C238" s="23" t="s">
        <v>687</v>
      </c>
      <c r="D238" s="64" t="s">
        <v>688</v>
      </c>
      <c r="E238" s="58"/>
      <c r="F238" s="63">
        <v>20000</v>
      </c>
      <c r="G238" s="60" t="e">
        <f>+G237-F238</f>
        <v>#REF!</v>
      </c>
    </row>
    <row r="239" spans="1:7" s="12" customFormat="1" ht="27.75" customHeight="1" x14ac:dyDescent="0.25">
      <c r="A239" s="20"/>
      <c r="B239" s="56">
        <v>44952</v>
      </c>
      <c r="C239" s="23" t="s">
        <v>689</v>
      </c>
      <c r="D239" s="68" t="s">
        <v>208</v>
      </c>
      <c r="E239" s="58"/>
      <c r="F239" s="63">
        <v>26800</v>
      </c>
      <c r="G239" s="60" t="e">
        <f t="shared" ref="G239:G241" si="32">+#REF!-#REF!</f>
        <v>#REF!</v>
      </c>
    </row>
    <row r="240" spans="1:7" s="12" customFormat="1" ht="27.75" customHeight="1" x14ac:dyDescent="0.25">
      <c r="A240" s="20"/>
      <c r="B240" s="56">
        <v>44952</v>
      </c>
      <c r="C240" s="23" t="s">
        <v>690</v>
      </c>
      <c r="D240" s="68" t="s">
        <v>691</v>
      </c>
      <c r="E240" s="58"/>
      <c r="F240" s="63">
        <v>157500</v>
      </c>
      <c r="G240" s="60" t="e">
        <f t="shared" si="32"/>
        <v>#REF!</v>
      </c>
    </row>
    <row r="241" spans="1:7" s="12" customFormat="1" ht="27.75" customHeight="1" x14ac:dyDescent="0.25">
      <c r="A241" s="20"/>
      <c r="B241" s="56">
        <v>44952</v>
      </c>
      <c r="C241" s="23" t="s">
        <v>692</v>
      </c>
      <c r="D241" s="68" t="s">
        <v>693</v>
      </c>
      <c r="E241" s="58"/>
      <c r="F241" s="63">
        <v>376500</v>
      </c>
      <c r="G241" s="60" t="e">
        <f t="shared" si="32"/>
        <v>#REF!</v>
      </c>
    </row>
    <row r="242" spans="1:7" s="12" customFormat="1" ht="27.75" customHeight="1" x14ac:dyDescent="0.25">
      <c r="A242" s="20"/>
      <c r="B242" s="56">
        <v>44953</v>
      </c>
      <c r="C242" s="23" t="s">
        <v>694</v>
      </c>
      <c r="D242" s="68" t="s">
        <v>472</v>
      </c>
      <c r="E242" s="58">
        <v>1700</v>
      </c>
      <c r="F242" s="63"/>
      <c r="G242" s="60" t="e">
        <f>+G241+E242</f>
        <v>#REF!</v>
      </c>
    </row>
    <row r="243" spans="1:7" s="12" customFormat="1" ht="27.75" customHeight="1" x14ac:dyDescent="0.25">
      <c r="A243" s="20"/>
      <c r="B243" s="56">
        <v>44953</v>
      </c>
      <c r="C243" s="23" t="s">
        <v>695</v>
      </c>
      <c r="D243" s="68" t="s">
        <v>696</v>
      </c>
      <c r="E243" s="58"/>
      <c r="F243" s="63">
        <v>8339.7800000000007</v>
      </c>
      <c r="G243" s="60" t="e">
        <f>+G242-F243</f>
        <v>#REF!</v>
      </c>
    </row>
    <row r="244" spans="1:7" s="12" customFormat="1" ht="27.75" customHeight="1" x14ac:dyDescent="0.25">
      <c r="A244" s="20"/>
      <c r="B244" s="56">
        <v>44953</v>
      </c>
      <c r="C244" s="23" t="s">
        <v>697</v>
      </c>
      <c r="D244" s="57" t="s">
        <v>698</v>
      </c>
      <c r="E244" s="58"/>
      <c r="F244" s="59">
        <v>3000</v>
      </c>
      <c r="G244" s="60" t="e">
        <f t="shared" ref="G244:G245" si="33">+#REF!-#REF!</f>
        <v>#REF!</v>
      </c>
    </row>
    <row r="245" spans="1:7" s="12" customFormat="1" ht="27.75" customHeight="1" x14ac:dyDescent="0.25">
      <c r="A245" s="20"/>
      <c r="B245" s="56">
        <v>44953</v>
      </c>
      <c r="C245" s="23" t="s">
        <v>699</v>
      </c>
      <c r="D245" s="57" t="s">
        <v>700</v>
      </c>
      <c r="E245" s="58"/>
      <c r="F245" s="59">
        <v>72000</v>
      </c>
      <c r="G245" s="60" t="e">
        <f t="shared" si="33"/>
        <v>#REF!</v>
      </c>
    </row>
    <row r="246" spans="1:7" s="12" customFormat="1" ht="27.75" customHeight="1" x14ac:dyDescent="0.25">
      <c r="A246" s="20"/>
      <c r="B246" s="56">
        <v>44953</v>
      </c>
      <c r="C246" s="23" t="s">
        <v>701</v>
      </c>
      <c r="D246" s="68" t="s">
        <v>702</v>
      </c>
      <c r="E246" s="58">
        <v>201980</v>
      </c>
      <c r="F246" s="59"/>
      <c r="G246" s="60" t="e">
        <f>+G245+E246</f>
        <v>#REF!</v>
      </c>
    </row>
    <row r="247" spans="1:7" s="12" customFormat="1" ht="27.75" customHeight="1" x14ac:dyDescent="0.25">
      <c r="A247" s="20"/>
      <c r="B247" s="56">
        <v>44953</v>
      </c>
      <c r="C247" s="23" t="s">
        <v>703</v>
      </c>
      <c r="D247" s="68" t="s">
        <v>702</v>
      </c>
      <c r="E247" s="58">
        <v>141750</v>
      </c>
      <c r="F247" s="59"/>
      <c r="G247" s="60" t="e">
        <f t="shared" ref="G247:G249" si="34">+#REF!+#REF!</f>
        <v>#REF!</v>
      </c>
    </row>
    <row r="248" spans="1:7" s="12" customFormat="1" ht="27.75" customHeight="1" x14ac:dyDescent="0.25">
      <c r="A248" s="20"/>
      <c r="B248" s="56">
        <v>44953</v>
      </c>
      <c r="C248" s="23" t="s">
        <v>704</v>
      </c>
      <c r="D248" s="68" t="s">
        <v>702</v>
      </c>
      <c r="E248" s="58">
        <v>184800</v>
      </c>
      <c r="F248" s="59"/>
      <c r="G248" s="60" t="e">
        <f t="shared" si="34"/>
        <v>#REF!</v>
      </c>
    </row>
    <row r="249" spans="1:7" s="12" customFormat="1" ht="27.75" customHeight="1" x14ac:dyDescent="0.25">
      <c r="A249" s="20"/>
      <c r="B249" s="56">
        <v>44953</v>
      </c>
      <c r="C249" s="23" t="s">
        <v>705</v>
      </c>
      <c r="D249" s="68" t="s">
        <v>702</v>
      </c>
      <c r="E249" s="58">
        <v>184800</v>
      </c>
      <c r="F249" s="59"/>
      <c r="G249" s="60" t="e">
        <f t="shared" si="34"/>
        <v>#REF!</v>
      </c>
    </row>
    <row r="250" spans="1:7" s="12" customFormat="1" ht="27.75" customHeight="1" x14ac:dyDescent="0.25">
      <c r="A250" s="20"/>
      <c r="B250" s="56">
        <v>44953</v>
      </c>
      <c r="C250" s="23" t="s">
        <v>446</v>
      </c>
      <c r="D250" s="57" t="s">
        <v>447</v>
      </c>
      <c r="E250" s="58"/>
      <c r="F250" s="59">
        <v>70800</v>
      </c>
      <c r="G250" s="60" t="e">
        <f>+G249-F250</f>
        <v>#REF!</v>
      </c>
    </row>
    <row r="251" spans="1:7" s="12" customFormat="1" ht="27.75" customHeight="1" x14ac:dyDescent="0.25">
      <c r="A251" s="20"/>
      <c r="B251" s="56">
        <v>44953</v>
      </c>
      <c r="C251" s="23" t="s">
        <v>706</v>
      </c>
      <c r="D251" s="68" t="s">
        <v>447</v>
      </c>
      <c r="E251" s="58"/>
      <c r="F251" s="59">
        <v>35400</v>
      </c>
      <c r="G251" s="60" t="e">
        <f t="shared" ref="G251:G254" si="35">+#REF!-#REF!</f>
        <v>#REF!</v>
      </c>
    </row>
    <row r="252" spans="1:7" s="12" customFormat="1" ht="27.75" customHeight="1" x14ac:dyDescent="0.25">
      <c r="A252" s="20"/>
      <c r="B252" s="56">
        <v>44953</v>
      </c>
      <c r="C252" s="23" t="s">
        <v>707</v>
      </c>
      <c r="D252" s="68" t="s">
        <v>708</v>
      </c>
      <c r="E252" s="58"/>
      <c r="F252" s="59">
        <v>200000</v>
      </c>
      <c r="G252" s="60" t="e">
        <f t="shared" si="35"/>
        <v>#REF!</v>
      </c>
    </row>
    <row r="253" spans="1:7" s="12" customFormat="1" ht="27.75" customHeight="1" x14ac:dyDescent="0.25">
      <c r="A253" s="20"/>
      <c r="B253" s="56">
        <v>44953</v>
      </c>
      <c r="C253" s="23" t="s">
        <v>690</v>
      </c>
      <c r="D253" s="68" t="s">
        <v>709</v>
      </c>
      <c r="E253" s="58"/>
      <c r="F253" s="59">
        <v>157500</v>
      </c>
      <c r="G253" s="60" t="e">
        <f t="shared" si="35"/>
        <v>#REF!</v>
      </c>
    </row>
    <row r="254" spans="1:7" s="12" customFormat="1" ht="27.75" customHeight="1" x14ac:dyDescent="0.25">
      <c r="A254" s="20"/>
      <c r="B254" s="56">
        <v>44953</v>
      </c>
      <c r="C254" s="23" t="s">
        <v>710</v>
      </c>
      <c r="D254" s="57" t="s">
        <v>711</v>
      </c>
      <c r="E254" s="58"/>
      <c r="F254" s="59">
        <v>22700</v>
      </c>
      <c r="G254" s="60" t="e">
        <f t="shared" si="35"/>
        <v>#REF!</v>
      </c>
    </row>
    <row r="255" spans="1:7" s="12" customFormat="1" ht="27.75" customHeight="1" x14ac:dyDescent="0.25">
      <c r="A255" s="20"/>
      <c r="B255" s="56">
        <v>44953</v>
      </c>
      <c r="C255" s="23" t="s">
        <v>712</v>
      </c>
      <c r="D255" s="68" t="s">
        <v>702</v>
      </c>
      <c r="E255" s="58">
        <v>184800</v>
      </c>
      <c r="F255" s="59"/>
      <c r="G255" s="60" t="e">
        <f>+G254+E255</f>
        <v>#REF!</v>
      </c>
    </row>
    <row r="256" spans="1:7" s="12" customFormat="1" ht="27.75" customHeight="1" x14ac:dyDescent="0.25">
      <c r="A256" s="20"/>
      <c r="B256" s="56">
        <v>44953</v>
      </c>
      <c r="C256" s="23" t="s">
        <v>713</v>
      </c>
      <c r="D256" s="64" t="s">
        <v>714</v>
      </c>
      <c r="E256" s="58"/>
      <c r="F256" s="59">
        <v>67500</v>
      </c>
      <c r="G256" s="60" t="e">
        <f>+G255-F256</f>
        <v>#REF!</v>
      </c>
    </row>
    <row r="257" spans="1:7" s="12" customFormat="1" ht="27.75" customHeight="1" x14ac:dyDescent="0.25">
      <c r="A257" s="20"/>
      <c r="B257" s="56">
        <v>44953</v>
      </c>
      <c r="C257" s="23" t="s">
        <v>715</v>
      </c>
      <c r="D257" s="64" t="s">
        <v>716</v>
      </c>
      <c r="E257" s="58"/>
      <c r="F257" s="59">
        <v>40500</v>
      </c>
      <c r="G257" s="60" t="e">
        <f t="shared" ref="G257:G262" si="36">+#REF!-#REF!</f>
        <v>#REF!</v>
      </c>
    </row>
    <row r="258" spans="1:7" s="12" customFormat="1" ht="27.75" customHeight="1" x14ac:dyDescent="0.25">
      <c r="A258" s="20"/>
      <c r="B258" s="56">
        <v>44953</v>
      </c>
      <c r="C258" s="23" t="s">
        <v>717</v>
      </c>
      <c r="D258" s="64" t="s">
        <v>718</v>
      </c>
      <c r="E258" s="58"/>
      <c r="F258" s="59">
        <v>36000</v>
      </c>
      <c r="G258" s="60" t="e">
        <f t="shared" si="36"/>
        <v>#REF!</v>
      </c>
    </row>
    <row r="259" spans="1:7" s="12" customFormat="1" ht="27.75" customHeight="1" x14ac:dyDescent="0.25">
      <c r="A259" s="20"/>
      <c r="B259" s="56">
        <v>44953</v>
      </c>
      <c r="C259" s="23" t="s">
        <v>719</v>
      </c>
      <c r="D259" s="64" t="s">
        <v>720</v>
      </c>
      <c r="E259" s="58"/>
      <c r="F259" s="59">
        <v>18000</v>
      </c>
      <c r="G259" s="60" t="e">
        <f t="shared" si="36"/>
        <v>#REF!</v>
      </c>
    </row>
    <row r="260" spans="1:7" s="12" customFormat="1" ht="27.75" customHeight="1" x14ac:dyDescent="0.25">
      <c r="A260" s="20"/>
      <c r="B260" s="56"/>
      <c r="C260" s="23" t="s">
        <v>374</v>
      </c>
      <c r="D260" s="64" t="s">
        <v>363</v>
      </c>
      <c r="E260" s="58"/>
      <c r="F260" s="59">
        <v>19500</v>
      </c>
      <c r="G260" s="60" t="e">
        <f t="shared" si="36"/>
        <v>#REF!</v>
      </c>
    </row>
    <row r="261" spans="1:7" s="12" customFormat="1" ht="27.75" customHeight="1" x14ac:dyDescent="0.25">
      <c r="A261" s="20"/>
      <c r="B261" s="56">
        <v>44953</v>
      </c>
      <c r="C261" s="23" t="s">
        <v>721</v>
      </c>
      <c r="D261" s="57" t="s">
        <v>722</v>
      </c>
      <c r="E261" s="58"/>
      <c r="F261" s="59">
        <v>1000000</v>
      </c>
      <c r="G261" s="60" t="e">
        <f t="shared" si="36"/>
        <v>#REF!</v>
      </c>
    </row>
    <row r="262" spans="1:7" s="12" customFormat="1" ht="27.75" customHeight="1" x14ac:dyDescent="0.25">
      <c r="A262" s="20"/>
      <c r="B262" s="56">
        <v>44957</v>
      </c>
      <c r="C262" s="23" t="s">
        <v>723</v>
      </c>
      <c r="D262" s="64" t="s">
        <v>724</v>
      </c>
      <c r="E262" s="58"/>
      <c r="F262" s="59">
        <v>64200</v>
      </c>
      <c r="G262" s="60" t="e">
        <f t="shared" si="36"/>
        <v>#REF!</v>
      </c>
    </row>
    <row r="263" spans="1:7" s="12" customFormat="1" ht="27.75" customHeight="1" x14ac:dyDescent="0.25">
      <c r="A263" s="20"/>
      <c r="B263" s="56">
        <v>44957</v>
      </c>
      <c r="C263" s="23" t="s">
        <v>589</v>
      </c>
      <c r="D263" s="64" t="s">
        <v>376</v>
      </c>
      <c r="E263" s="58">
        <v>112.26</v>
      </c>
      <c r="F263" s="59"/>
      <c r="G263" s="60" t="e">
        <f>+G262+E263</f>
        <v>#REF!</v>
      </c>
    </row>
    <row r="264" spans="1:7" s="12" customFormat="1" ht="27.75" customHeight="1" x14ac:dyDescent="0.25">
      <c r="A264" s="20"/>
      <c r="B264" s="56">
        <v>44957</v>
      </c>
      <c r="C264" s="23" t="s">
        <v>725</v>
      </c>
      <c r="D264" s="64" t="s">
        <v>726</v>
      </c>
      <c r="E264" s="58">
        <v>2000</v>
      </c>
      <c r="F264" s="59"/>
      <c r="G264" s="60" t="e">
        <f>+G263+E264</f>
        <v>#REF!</v>
      </c>
    </row>
    <row r="265" spans="1:7" s="12" customFormat="1" ht="27.75" customHeight="1" x14ac:dyDescent="0.25">
      <c r="A265" s="20"/>
      <c r="B265" s="56">
        <v>44957</v>
      </c>
      <c r="C265" s="23" t="s">
        <v>727</v>
      </c>
      <c r="D265" s="68" t="s">
        <v>728</v>
      </c>
      <c r="E265" s="58"/>
      <c r="F265" s="59">
        <v>5174.92</v>
      </c>
      <c r="G265" s="60" t="e">
        <f>+G264-F265</f>
        <v>#REF!</v>
      </c>
    </row>
    <row r="266" spans="1:7" s="12" customFormat="1" ht="27.75" customHeight="1" x14ac:dyDescent="0.25">
      <c r="A266" s="20"/>
      <c r="B266" s="56">
        <v>44957</v>
      </c>
      <c r="C266" s="23" t="s">
        <v>729</v>
      </c>
      <c r="D266" s="68" t="s">
        <v>702</v>
      </c>
      <c r="E266" s="58">
        <v>60000</v>
      </c>
      <c r="F266" s="59"/>
      <c r="G266" s="60" t="e">
        <f>+G265+E266</f>
        <v>#REF!</v>
      </c>
    </row>
    <row r="267" spans="1:7" s="12" customFormat="1" ht="27.75" customHeight="1" x14ac:dyDescent="0.25">
      <c r="A267" s="20"/>
      <c r="B267" s="56">
        <v>44957</v>
      </c>
      <c r="C267" s="23" t="s">
        <v>730</v>
      </c>
      <c r="D267" s="68" t="s">
        <v>426</v>
      </c>
      <c r="E267" s="58">
        <v>152679.6</v>
      </c>
      <c r="F267" s="59"/>
      <c r="G267" s="60" t="e">
        <f>+G266+E267</f>
        <v>#REF!</v>
      </c>
    </row>
    <row r="268" spans="1:7" s="12" customFormat="1" ht="27.75" customHeight="1" x14ac:dyDescent="0.25">
      <c r="A268" s="20"/>
      <c r="B268" s="56">
        <v>44957</v>
      </c>
      <c r="C268" s="23" t="s">
        <v>731</v>
      </c>
      <c r="D268" s="68" t="s">
        <v>732</v>
      </c>
      <c r="E268" s="58">
        <v>9555</v>
      </c>
      <c r="F268" s="59"/>
      <c r="G268" s="60" t="e">
        <f t="shared" ref="G268:G270" si="37">+#REF!+#REF!</f>
        <v>#REF!</v>
      </c>
    </row>
    <row r="269" spans="1:7" s="12" customFormat="1" ht="27.75" customHeight="1" x14ac:dyDescent="0.25">
      <c r="A269" s="20"/>
      <c r="B269" s="56">
        <v>44957</v>
      </c>
      <c r="C269" s="23" t="s">
        <v>733</v>
      </c>
      <c r="D269" s="68" t="s">
        <v>732</v>
      </c>
      <c r="E269" s="58">
        <v>8820</v>
      </c>
      <c r="F269" s="59"/>
      <c r="G269" s="60" t="e">
        <f t="shared" si="37"/>
        <v>#REF!</v>
      </c>
    </row>
    <row r="270" spans="1:7" s="12" customFormat="1" ht="27.75" customHeight="1" x14ac:dyDescent="0.25">
      <c r="A270" s="20"/>
      <c r="B270" s="56">
        <v>44957</v>
      </c>
      <c r="C270" s="23" t="s">
        <v>734</v>
      </c>
      <c r="D270" s="68" t="s">
        <v>426</v>
      </c>
      <c r="E270" s="58">
        <v>152679.6</v>
      </c>
      <c r="F270" s="59"/>
      <c r="G270" s="60" t="e">
        <f t="shared" si="37"/>
        <v>#REF!</v>
      </c>
    </row>
    <row r="271" spans="1:7" s="12" customFormat="1" ht="27.75" customHeight="1" x14ac:dyDescent="0.25">
      <c r="A271" s="20"/>
      <c r="B271" s="56">
        <v>44957</v>
      </c>
      <c r="C271" s="23"/>
      <c r="D271" s="57" t="s">
        <v>735</v>
      </c>
      <c r="E271" s="58"/>
      <c r="F271" s="59">
        <v>26358.54</v>
      </c>
      <c r="G271" s="70" t="e">
        <f>+G270-F271</f>
        <v>#REF!</v>
      </c>
    </row>
    <row r="273" spans="4:4" x14ac:dyDescent="0.2">
      <c r="D273" s="49" t="s">
        <v>20</v>
      </c>
    </row>
    <row r="274" spans="4:4" x14ac:dyDescent="0.2">
      <c r="D274" s="50" t="s">
        <v>21</v>
      </c>
    </row>
  </sheetData>
  <mergeCells count="8">
    <mergeCell ref="A5:G5"/>
    <mergeCell ref="A6:G6"/>
    <mergeCell ref="A8:G8"/>
    <mergeCell ref="A10:A12"/>
    <mergeCell ref="B10:D10"/>
    <mergeCell ref="E10:G10"/>
    <mergeCell ref="B11:C11"/>
    <mergeCell ref="E11:F11"/>
  </mergeCells>
  <printOptions horizontalCentered="1"/>
  <pageMargins left="0.3" right="0.28999999999999998" top="0.6692913385826772" bottom="0.31496062992125984" header="0.31496062992125984" footer="0.31496062992125984"/>
  <pageSetup scale="53" fitToWidth="2" fitToHeight="0" orientation="portrait" r:id="rId1"/>
  <headerFooter alignWithMargins="0"/>
  <rowBreaks count="1" manualBreakCount="1">
    <brk id="234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Com.Reforma</vt:lpstr>
      <vt:lpstr>Fom.AGROPE</vt:lpstr>
      <vt:lpstr>FONDO.INST</vt:lpstr>
      <vt:lpstr>APOYO.PRODUCC</vt:lpstr>
      <vt:lpstr>APOYO.PRODUCC!Área_de_impresión</vt:lpstr>
      <vt:lpstr>APOYO.PRODUCC!Títulos_a_imprimir</vt:lpstr>
      <vt:lpstr>Com.Reforma!Títulos_a_imprimir</vt:lpstr>
      <vt:lpstr>Fom.AGROPE!Títulos_a_imprimir</vt:lpstr>
      <vt:lpstr>FONDO.INST!Títulos_a_imprimir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Nuñez</dc:creator>
  <cp:keywords/>
  <dc:description/>
  <cp:lastModifiedBy>Maria Nuñez</cp:lastModifiedBy>
  <dcterms:created xsi:type="dcterms:W3CDTF">2023-04-24T19:42:56Z</dcterms:created>
  <dcterms:modified xsi:type="dcterms:W3CDTF">2023-04-24T19:42:56Z</dcterms:modified>
  <cp:category/>
</cp:coreProperties>
</file>