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3.xml" ContentType="application/vnd.openxmlformats-officedocument.spreadsheetml.comments+xml"/>
  <Override PartName="/xl/drawings/drawing5.xml" ContentType="application/vnd.openxmlformats-officedocument.drawing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\\svrdocumentos02\Acceso a la Informacion\Informaciones OAI\12-OAI-AÑO 2023\1-Informaciones del Portal de Transparencia 2023\8-Estadisticas Institucionales\Enero-Marzo\"/>
    </mc:Choice>
  </mc:AlternateContent>
  <xr:revisionPtr revIDLastSave="0" documentId="13_ncr:1_{E98856E8-E9D3-40A8-9BBA-A744CEA000F5}" xr6:coauthVersionLast="47" xr6:coauthVersionMax="47" xr10:uidLastSave="{00000000-0000-0000-0000-000000000000}"/>
  <bookViews>
    <workbookView xWindow="-120" yWindow="-120" windowWidth="24240" windowHeight="13140" activeTab="4" xr2:uid="{00000000-000D-0000-FFFF-FFFF00000000}"/>
  </bookViews>
  <sheets>
    <sheet name="Table 1" sheetId="1" r:id="rId1"/>
    <sheet name="Table 2" sheetId="2" r:id="rId2"/>
    <sheet name="Table 3" sheetId="3" r:id="rId3"/>
    <sheet name="Table 4" sheetId="4" r:id="rId4"/>
    <sheet name="Table 5" sheetId="5" r:id="rId5"/>
  </sheets>
  <definedNames>
    <definedName name="_xlnm._FilterDatabase" localSheetId="3" hidden="1">'Table 4'!$A$11:$P$61</definedName>
    <definedName name="_xlnm.Print_Area" localSheetId="0">'Table 1'!$A$11:$P$45</definedName>
    <definedName name="_xlnm.Print_Area" localSheetId="1">'Table 2'!$A$11:$P$42</definedName>
    <definedName name="_xlnm.Print_Area" localSheetId="3">'Table 4'!$A$10:$P$61</definedName>
    <definedName name="_xlnm.Print_Titles" localSheetId="0">'Table 1'!$A:$P,'Table 1'!$2:$11</definedName>
    <definedName name="_xlnm.Print_Titles" localSheetId="1">'Table 2'!$A:$P,'Table 2'!$1:$11</definedName>
    <definedName name="_xlnm.Print_Titles" localSheetId="3">'Table 4'!$A:$P,'Table 4'!$1:$10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15" i="3" l="1"/>
  <c r="P16" i="3"/>
  <c r="N16" i="3"/>
  <c r="N17" i="3"/>
  <c r="F16" i="3"/>
  <c r="O42" i="3"/>
  <c r="O41" i="3"/>
  <c r="P34" i="5" l="1"/>
  <c r="P28" i="1" l="1"/>
  <c r="O28" i="1"/>
  <c r="F28" i="1"/>
  <c r="F41" i="2"/>
  <c r="P34" i="3" l="1"/>
  <c r="P35" i="3"/>
  <c r="O34" i="3"/>
  <c r="O33" i="3"/>
  <c r="N34" i="3"/>
  <c r="N35" i="3"/>
  <c r="F34" i="3"/>
  <c r="N28" i="1" l="1"/>
  <c r="N29" i="1"/>
  <c r="N30" i="1"/>
  <c r="P42" i="3" l="1"/>
  <c r="N42" i="3"/>
  <c r="F42" i="3"/>
  <c r="N41" i="3"/>
  <c r="P41" i="3"/>
  <c r="F41" i="3"/>
  <c r="F20" i="1" l="1"/>
  <c r="P26" i="3" l="1"/>
  <c r="P17" i="3"/>
  <c r="P23" i="3"/>
  <c r="P22" i="3"/>
  <c r="P25" i="3"/>
  <c r="P24" i="3"/>
  <c r="P17" i="5" l="1"/>
  <c r="F17" i="5"/>
  <c r="N25" i="5" l="1"/>
  <c r="N26" i="5"/>
  <c r="N27" i="5"/>
  <c r="N28" i="5"/>
  <c r="O25" i="5"/>
  <c r="O26" i="5"/>
  <c r="O27" i="5"/>
  <c r="O28" i="5"/>
  <c r="P25" i="5"/>
  <c r="P26" i="5"/>
  <c r="P27" i="5"/>
  <c r="P28" i="5"/>
  <c r="F28" i="5"/>
  <c r="F25" i="5"/>
  <c r="F26" i="5"/>
  <c r="F27" i="5"/>
  <c r="P22" i="5" l="1"/>
  <c r="P23" i="5"/>
  <c r="O22" i="5"/>
  <c r="O23" i="5"/>
  <c r="N22" i="5"/>
  <c r="N23" i="5"/>
  <c r="F22" i="5"/>
  <c r="F23" i="5"/>
  <c r="F42" i="2" l="1"/>
  <c r="P37" i="5" l="1"/>
  <c r="O37" i="5"/>
  <c r="N37" i="5"/>
  <c r="F37" i="5"/>
  <c r="F36" i="5"/>
  <c r="F35" i="5"/>
  <c r="O34" i="5"/>
  <c r="N34" i="5"/>
  <c r="F34" i="5"/>
  <c r="P33" i="5"/>
  <c r="O33" i="5"/>
  <c r="N33" i="5"/>
  <c r="F33" i="5"/>
  <c r="P24" i="5"/>
  <c r="O24" i="5"/>
  <c r="N24" i="5"/>
  <c r="F24" i="5"/>
  <c r="P21" i="5"/>
  <c r="O21" i="5"/>
  <c r="N21" i="5"/>
  <c r="F21" i="5"/>
  <c r="P20" i="5"/>
  <c r="O20" i="5"/>
  <c r="N20" i="5"/>
  <c r="P19" i="5"/>
  <c r="O19" i="5"/>
  <c r="N19" i="5"/>
  <c r="F19" i="5"/>
  <c r="P18" i="5"/>
  <c r="O18" i="5"/>
  <c r="N18" i="5"/>
  <c r="F18" i="5"/>
  <c r="P16" i="5"/>
  <c r="O16" i="5"/>
  <c r="N16" i="5"/>
  <c r="F16" i="5"/>
  <c r="P15" i="5"/>
  <c r="O15" i="5"/>
  <c r="N15" i="5"/>
  <c r="F15" i="5"/>
  <c r="P61" i="4"/>
  <c r="O61" i="4"/>
  <c r="N61" i="4"/>
  <c r="F61" i="4"/>
  <c r="P60" i="4"/>
  <c r="O60" i="4"/>
  <c r="N60" i="4"/>
  <c r="F60" i="4"/>
  <c r="P59" i="4"/>
  <c r="O59" i="4"/>
  <c r="N59" i="4"/>
  <c r="F59" i="4"/>
  <c r="P58" i="4"/>
  <c r="O58" i="4"/>
  <c r="N58" i="4"/>
  <c r="F58" i="4"/>
  <c r="P57" i="4"/>
  <c r="O57" i="4"/>
  <c r="N57" i="4"/>
  <c r="F57" i="4"/>
  <c r="P56" i="4"/>
  <c r="O56" i="4"/>
  <c r="N56" i="4"/>
  <c r="F56" i="4"/>
  <c r="P55" i="4"/>
  <c r="O55" i="4"/>
  <c r="N55" i="4"/>
  <c r="F55" i="4"/>
  <c r="P54" i="4"/>
  <c r="O54" i="4"/>
  <c r="N54" i="4"/>
  <c r="F54" i="4"/>
  <c r="P53" i="4"/>
  <c r="O53" i="4"/>
  <c r="N53" i="4"/>
  <c r="F53" i="4"/>
  <c r="P52" i="4"/>
  <c r="O52" i="4"/>
  <c r="N52" i="4"/>
  <c r="F52" i="4"/>
  <c r="P51" i="4"/>
  <c r="O51" i="4"/>
  <c r="N51" i="4"/>
  <c r="F51" i="4"/>
  <c r="P50" i="4"/>
  <c r="O50" i="4"/>
  <c r="N50" i="4"/>
  <c r="F50" i="4"/>
  <c r="P49" i="4"/>
  <c r="O49" i="4"/>
  <c r="N49" i="4"/>
  <c r="F49" i="4"/>
  <c r="P48" i="4"/>
  <c r="O48" i="4"/>
  <c r="N48" i="4"/>
  <c r="F48" i="4"/>
  <c r="P47" i="4"/>
  <c r="O47" i="4"/>
  <c r="N47" i="4"/>
  <c r="F47" i="4"/>
  <c r="P46" i="4"/>
  <c r="O46" i="4"/>
  <c r="N46" i="4"/>
  <c r="F46" i="4"/>
  <c r="P45" i="4"/>
  <c r="O45" i="4"/>
  <c r="N45" i="4"/>
  <c r="F45" i="4"/>
  <c r="P44" i="4"/>
  <c r="O44" i="4"/>
  <c r="N44" i="4"/>
  <c r="F44" i="4"/>
  <c r="P43" i="4"/>
  <c r="O43" i="4"/>
  <c r="N43" i="4"/>
  <c r="F43" i="4"/>
  <c r="P42" i="4"/>
  <c r="O42" i="4"/>
  <c r="N42" i="4"/>
  <c r="F42" i="4"/>
  <c r="P41" i="4"/>
  <c r="O41" i="4"/>
  <c r="N41" i="4"/>
  <c r="F41" i="4"/>
  <c r="P40" i="4"/>
  <c r="O40" i="4"/>
  <c r="N40" i="4"/>
  <c r="F40" i="4"/>
  <c r="P39" i="4"/>
  <c r="O39" i="4"/>
  <c r="N39" i="4"/>
  <c r="F39" i="4"/>
  <c r="P38" i="4"/>
  <c r="O38" i="4"/>
  <c r="N38" i="4"/>
  <c r="F38" i="4"/>
  <c r="P37" i="4"/>
  <c r="O37" i="4"/>
  <c r="N37" i="4"/>
  <c r="F37" i="4"/>
  <c r="P36" i="4"/>
  <c r="O36" i="4"/>
  <c r="N36" i="4"/>
  <c r="F36" i="4"/>
  <c r="P35" i="4"/>
  <c r="O35" i="4"/>
  <c r="N35" i="4"/>
  <c r="F35" i="4"/>
  <c r="P34" i="4"/>
  <c r="O34" i="4"/>
  <c r="N34" i="4"/>
  <c r="F34" i="4"/>
  <c r="P33" i="4"/>
  <c r="O33" i="4"/>
  <c r="N33" i="4"/>
  <c r="F33" i="4"/>
  <c r="P32" i="4"/>
  <c r="O32" i="4"/>
  <c r="N32" i="4"/>
  <c r="F32" i="4"/>
  <c r="P31" i="4"/>
  <c r="O31" i="4"/>
  <c r="N31" i="4"/>
  <c r="F31" i="4"/>
  <c r="P26" i="4"/>
  <c r="O26" i="4"/>
  <c r="N26" i="4"/>
  <c r="F26" i="4"/>
  <c r="P25" i="4"/>
  <c r="O25" i="4"/>
  <c r="N25" i="4"/>
  <c r="F25" i="4"/>
  <c r="P24" i="4"/>
  <c r="O24" i="4"/>
  <c r="N24" i="4"/>
  <c r="F24" i="4"/>
  <c r="P23" i="4"/>
  <c r="O23" i="4"/>
  <c r="N23" i="4"/>
  <c r="F23" i="4"/>
  <c r="P22" i="4"/>
  <c r="O22" i="4"/>
  <c r="N22" i="4"/>
  <c r="F22" i="4"/>
  <c r="P21" i="4"/>
  <c r="O21" i="4"/>
  <c r="N21" i="4"/>
  <c r="F21" i="4"/>
  <c r="P20" i="4"/>
  <c r="O20" i="4"/>
  <c r="N20" i="4"/>
  <c r="F20" i="4"/>
  <c r="P19" i="4"/>
  <c r="O19" i="4"/>
  <c r="N19" i="4"/>
  <c r="F19" i="4"/>
  <c r="P18" i="4"/>
  <c r="O18" i="4"/>
  <c r="N18" i="4"/>
  <c r="F18" i="4"/>
  <c r="P17" i="4"/>
  <c r="O17" i="4"/>
  <c r="N17" i="4"/>
  <c r="F17" i="4"/>
  <c r="P16" i="4"/>
  <c r="O16" i="4"/>
  <c r="N16" i="4"/>
  <c r="F16" i="4"/>
  <c r="P15" i="4"/>
  <c r="O15" i="4"/>
  <c r="N15" i="4"/>
  <c r="F15" i="4"/>
  <c r="P14" i="4"/>
  <c r="O14" i="4"/>
  <c r="N14" i="4"/>
  <c r="F14" i="4"/>
  <c r="P48" i="3"/>
  <c r="O48" i="3"/>
  <c r="N48" i="3"/>
  <c r="F48" i="3"/>
  <c r="P47" i="3"/>
  <c r="O47" i="3"/>
  <c r="N47" i="3"/>
  <c r="F47" i="3"/>
  <c r="P46" i="3"/>
  <c r="O46" i="3"/>
  <c r="N46" i="3"/>
  <c r="F46" i="3"/>
  <c r="P45" i="3"/>
  <c r="O45" i="3"/>
  <c r="N45" i="3"/>
  <c r="F45" i="3"/>
  <c r="P44" i="3"/>
  <c r="O44" i="3"/>
  <c r="N44" i="3"/>
  <c r="F44" i="3"/>
  <c r="P43" i="3"/>
  <c r="O43" i="3"/>
  <c r="N43" i="3"/>
  <c r="F43" i="3"/>
  <c r="P40" i="3"/>
  <c r="O40" i="3"/>
  <c r="N40" i="3"/>
  <c r="F40" i="3"/>
  <c r="P39" i="3"/>
  <c r="O39" i="3"/>
  <c r="N39" i="3"/>
  <c r="F39" i="3"/>
  <c r="P38" i="3"/>
  <c r="O38" i="3"/>
  <c r="N38" i="3"/>
  <c r="F38" i="3"/>
  <c r="P37" i="3"/>
  <c r="O37" i="3"/>
  <c r="N37" i="3"/>
  <c r="F37" i="3"/>
  <c r="P36" i="3"/>
  <c r="O36" i="3"/>
  <c r="N36" i="3"/>
  <c r="F36" i="3"/>
  <c r="O35" i="3"/>
  <c r="F35" i="3"/>
  <c r="P33" i="3"/>
  <c r="N33" i="3"/>
  <c r="F33" i="3"/>
  <c r="P32" i="3"/>
  <c r="O32" i="3"/>
  <c r="N32" i="3"/>
  <c r="F32" i="3"/>
  <c r="P27" i="3"/>
  <c r="O27" i="3"/>
  <c r="N27" i="3"/>
  <c r="F27" i="3"/>
  <c r="O26" i="3"/>
  <c r="N26" i="3"/>
  <c r="F26" i="3"/>
  <c r="O25" i="3"/>
  <c r="N25" i="3"/>
  <c r="F25" i="3"/>
  <c r="O24" i="3"/>
  <c r="N24" i="3"/>
  <c r="F24" i="3"/>
  <c r="O23" i="3"/>
  <c r="N23" i="3"/>
  <c r="F23" i="3"/>
  <c r="O22" i="3"/>
  <c r="N22" i="3"/>
  <c r="F22" i="3"/>
  <c r="F17" i="3"/>
  <c r="P15" i="3"/>
  <c r="N15" i="3"/>
  <c r="F15" i="3"/>
  <c r="P42" i="2"/>
  <c r="O42" i="2"/>
  <c r="N42" i="2"/>
  <c r="P41" i="2"/>
  <c r="O41" i="2"/>
  <c r="N41" i="2"/>
  <c r="P40" i="2"/>
  <c r="O40" i="2"/>
  <c r="N40" i="2"/>
  <c r="F40" i="2"/>
  <c r="P39" i="2"/>
  <c r="O39" i="2"/>
  <c r="N39" i="2"/>
  <c r="F39" i="2"/>
  <c r="P34" i="2"/>
  <c r="O34" i="2"/>
  <c r="N34" i="2"/>
  <c r="F34" i="2"/>
  <c r="P33" i="2"/>
  <c r="O33" i="2"/>
  <c r="N33" i="2"/>
  <c r="F33" i="2"/>
  <c r="P32" i="2"/>
  <c r="O32" i="2"/>
  <c r="N32" i="2"/>
  <c r="F32" i="2"/>
  <c r="P31" i="2"/>
  <c r="O31" i="2"/>
  <c r="N31" i="2"/>
  <c r="F31" i="2"/>
  <c r="P30" i="2"/>
  <c r="O30" i="2"/>
  <c r="N30" i="2"/>
  <c r="F30" i="2"/>
  <c r="P25" i="2"/>
  <c r="O25" i="2"/>
  <c r="N25" i="2"/>
  <c r="F25" i="2"/>
  <c r="P24" i="2"/>
  <c r="O24" i="2"/>
  <c r="N24" i="2"/>
  <c r="F24" i="2"/>
  <c r="P19" i="2"/>
  <c r="O19" i="2"/>
  <c r="N19" i="2"/>
  <c r="F19" i="2"/>
  <c r="P18" i="2"/>
  <c r="O18" i="2"/>
  <c r="N18" i="2"/>
  <c r="F18" i="2"/>
  <c r="P17" i="2"/>
  <c r="O17" i="2"/>
  <c r="N17" i="2"/>
  <c r="F17" i="2"/>
  <c r="P16" i="2"/>
  <c r="O16" i="2"/>
  <c r="N16" i="2"/>
  <c r="F16" i="2"/>
  <c r="P15" i="2"/>
  <c r="O15" i="2"/>
  <c r="N15" i="2"/>
  <c r="F15" i="2"/>
  <c r="P45" i="1"/>
  <c r="O45" i="1"/>
  <c r="N45" i="1"/>
  <c r="F45" i="1"/>
  <c r="O40" i="1"/>
  <c r="P40" i="1"/>
  <c r="F40" i="1"/>
  <c r="P39" i="1"/>
  <c r="O39" i="1"/>
  <c r="N39" i="1"/>
  <c r="F39" i="1"/>
  <c r="O38" i="1"/>
  <c r="N38" i="1"/>
  <c r="P38" i="1"/>
  <c r="F38" i="1"/>
  <c r="P37" i="1"/>
  <c r="O37" i="1"/>
  <c r="N37" i="1"/>
  <c r="F37" i="1"/>
  <c r="P32" i="1"/>
  <c r="O32" i="1"/>
  <c r="N32" i="1"/>
  <c r="F32" i="1"/>
  <c r="P31" i="1"/>
  <c r="O31" i="1"/>
  <c r="N31" i="1"/>
  <c r="F31" i="1"/>
  <c r="P30" i="1"/>
  <c r="O30" i="1"/>
  <c r="F30" i="1"/>
  <c r="P29" i="1"/>
  <c r="O29" i="1"/>
  <c r="F29" i="1"/>
  <c r="P27" i="1"/>
  <c r="O27" i="1"/>
  <c r="N27" i="1"/>
  <c r="F27" i="1"/>
  <c r="P22" i="1"/>
  <c r="O22" i="1"/>
  <c r="N22" i="1"/>
  <c r="F22" i="1"/>
  <c r="P21" i="1"/>
  <c r="O21" i="1"/>
  <c r="N21" i="1"/>
  <c r="F21" i="1"/>
  <c r="P20" i="1"/>
  <c r="O20" i="1"/>
  <c r="N20" i="1"/>
  <c r="P19" i="1"/>
  <c r="O19" i="1"/>
  <c r="N19" i="1"/>
  <c r="F19" i="1"/>
  <c r="P18" i="1"/>
  <c r="O18" i="1"/>
  <c r="N18" i="1"/>
  <c r="F18" i="1"/>
  <c r="P17" i="1"/>
  <c r="O17" i="1"/>
  <c r="N17" i="1"/>
  <c r="F17" i="1"/>
  <c r="P16" i="1"/>
  <c r="O16" i="1"/>
  <c r="N16" i="1"/>
  <c r="F16" i="1"/>
  <c r="P15" i="1"/>
  <c r="O15" i="1"/>
  <c r="N15" i="1"/>
  <c r="F15" i="1"/>
  <c r="N40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Ericka Ceballos</author>
    <author>Wayner Reyes</author>
  </authors>
  <commentList>
    <comment ref="A15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Wayner Reyes:</t>
        </r>
        <r>
          <rPr>
            <sz val="9"/>
            <color indexed="81"/>
            <rFont val="Tahoma"/>
            <family val="2"/>
          </rPr>
          <t xml:space="preserve">
-Sorgo
-Maíz
</t>
        </r>
      </text>
    </comment>
    <comment ref="J15" authorId="1" shapeId="0" xr:uid="{00000000-0006-0000-0000-000002000000}">
      <text>
        <r>
          <rPr>
            <b/>
            <sz val="9"/>
            <color indexed="81"/>
            <rFont val="Tahoma"/>
            <family val="2"/>
          </rPr>
          <t xml:space="preserve">Wayner Reyes:
</t>
        </r>
        <r>
          <rPr>
            <sz val="8"/>
            <color indexed="81"/>
            <rFont val="Calibri"/>
            <family val="2"/>
            <scheme val="minor"/>
          </rPr>
          <t>según comentario aumento la produccion por la demanda de las agroindustrias</t>
        </r>
      </text>
    </comment>
    <comment ref="A18" authorId="1" shapeId="0" xr:uid="{00000000-0006-0000-0000-000003000000}">
      <text>
        <r>
          <rPr>
            <b/>
            <sz val="9"/>
            <color indexed="81"/>
            <rFont val="Tahoma"/>
            <family val="2"/>
          </rPr>
          <t>Wayner Reyes:</t>
        </r>
        <r>
          <rPr>
            <sz val="9"/>
            <color indexed="81"/>
            <rFont val="Tahoma"/>
            <family val="2"/>
          </rPr>
          <t xml:space="preserve">
las habichuelas rojas y las negras</t>
        </r>
      </text>
    </comment>
    <comment ref="H18" authorId="1" shapeId="0" xr:uid="{00000000-0006-0000-0000-000004000000}">
      <text>
        <r>
          <rPr>
            <b/>
            <sz val="9"/>
            <color indexed="81"/>
            <rFont val="Tahoma"/>
            <family val="2"/>
          </rPr>
          <t>Wayner Reyes:</t>
        </r>
        <r>
          <rPr>
            <sz val="9"/>
            <color indexed="81"/>
            <rFont val="Tahoma"/>
            <family val="2"/>
          </rPr>
          <t xml:space="preserve">
revisar los beneficiarios en la tabla </t>
        </r>
      </text>
    </comment>
    <comment ref="I18" authorId="1" shapeId="0" xr:uid="{00000000-0006-0000-0000-000005000000}">
      <text>
        <r>
          <rPr>
            <b/>
            <sz val="9"/>
            <color indexed="81"/>
            <rFont val="Tahoma"/>
            <family val="2"/>
          </rPr>
          <t>Wayner Reyes:</t>
        </r>
        <r>
          <rPr>
            <sz val="9"/>
            <color indexed="81"/>
            <rFont val="Tahoma"/>
            <family val="2"/>
          </rPr>
          <t xml:space="preserve">
revisar los beneficiarios en la tabla </t>
        </r>
      </text>
    </comment>
    <comment ref="H29" authorId="1" shapeId="0" xr:uid="{00000000-0006-0000-0000-000006000000}">
      <text>
        <r>
          <rPr>
            <b/>
            <sz val="9"/>
            <color indexed="81"/>
            <rFont val="Tahoma"/>
            <family val="2"/>
          </rPr>
          <t>Wayner Reyes:</t>
        </r>
        <r>
          <rPr>
            <sz val="9"/>
            <color indexed="81"/>
            <rFont val="Tahoma"/>
            <family val="2"/>
          </rPr>
          <t xml:space="preserve">
el resultado de beneficiario es el mismo que distribución</t>
        </r>
      </text>
    </comment>
    <comment ref="J32" authorId="1" shapeId="0" xr:uid="{00000000-0006-0000-0000-000007000000}">
      <text>
        <r>
          <rPr>
            <b/>
            <sz val="9"/>
            <color indexed="81"/>
            <rFont val="Tahoma"/>
            <family val="2"/>
          </rPr>
          <t>Wayner Reyes:</t>
        </r>
        <r>
          <rPr>
            <sz val="9"/>
            <color indexed="81"/>
            <rFont val="Tahoma"/>
            <family val="2"/>
          </rPr>
          <t xml:space="preserve">
Reportaron en la asistencia técnica que se ha visto afectada por la limitación con el transporte </t>
        </r>
      </text>
    </comment>
    <comment ref="C38" authorId="1" shapeId="0" xr:uid="{00000000-0006-0000-0000-000008000000}">
      <text>
        <r>
          <rPr>
            <b/>
            <sz val="9"/>
            <color indexed="81"/>
            <rFont val="Tahoma"/>
            <family val="2"/>
          </rPr>
          <t>Wayner Reyes:</t>
        </r>
        <r>
          <rPr>
            <sz val="9"/>
            <color indexed="81"/>
            <rFont val="Tahoma"/>
            <family val="2"/>
          </rPr>
          <t xml:space="preserve">
Este resultado es derivado de la suma plantas vendidas más plantas donadas.</t>
        </r>
      </text>
    </comment>
    <comment ref="C39" authorId="1" shapeId="0" xr:uid="{00000000-0006-0000-0000-000009000000}">
      <text>
        <r>
          <rPr>
            <b/>
            <sz val="9"/>
            <color indexed="81"/>
            <rFont val="Tahoma"/>
            <family val="2"/>
          </rPr>
          <t>Wayner Reyes:</t>
        </r>
        <r>
          <rPr>
            <sz val="9"/>
            <color indexed="81"/>
            <rFont val="Tahoma"/>
            <family val="2"/>
          </rPr>
          <t xml:space="preserve">
Este resultado es derivado de la         capacitación a productores.</t>
        </r>
      </text>
    </comment>
    <comment ref="A40" authorId="1" shapeId="0" xr:uid="{00000000-0006-0000-0000-00000A000000}">
      <text>
        <r>
          <rPr>
            <b/>
            <sz val="9"/>
            <color indexed="81"/>
            <rFont val="Tahoma"/>
            <family val="2"/>
          </rPr>
          <t>Wayner Reyes:</t>
        </r>
        <r>
          <rPr>
            <sz val="9"/>
            <color indexed="81"/>
            <rFont val="Tahoma"/>
            <family val="2"/>
          </rPr>
          <t xml:space="preserve">
-</t>
        </r>
        <r>
          <rPr>
            <sz val="8"/>
            <color indexed="81"/>
            <rFont val="Tahoma"/>
            <family val="2"/>
          </rPr>
          <t>Acompañamiento técnico a productores  y actividades de finca</t>
        </r>
      </text>
    </comment>
    <comment ref="C40" authorId="1" shapeId="0" xr:uid="{00000000-0006-0000-0000-00000B000000}">
      <text>
        <r>
          <rPr>
            <b/>
            <sz val="9"/>
            <color indexed="81"/>
            <rFont val="Tahoma"/>
            <family val="2"/>
          </rPr>
          <t>Wayner Reyes:</t>
        </r>
        <r>
          <rPr>
            <sz val="9"/>
            <color indexed="81"/>
            <rFont val="Tahoma"/>
            <family val="2"/>
          </rPr>
          <t xml:space="preserve">
Este resultado es derivado de la suma de acompañamiento de productores más actividades de fincas.</t>
        </r>
      </text>
    </comment>
    <comment ref="A45" authorId="1" shapeId="0" xr:uid="{00000000-0006-0000-0000-00000C000000}">
      <text>
        <r>
          <rPr>
            <b/>
            <sz val="9"/>
            <color indexed="81"/>
            <rFont val="Tahoma"/>
            <family val="2"/>
          </rPr>
          <t>Wayner Reyes:</t>
        </r>
        <r>
          <rPr>
            <sz val="9"/>
            <color indexed="81"/>
            <rFont val="Tahoma"/>
            <family val="2"/>
          </rPr>
          <t xml:space="preserve">
Tareas mecanizadas en los CESMAS</t>
        </r>
      </text>
    </comment>
    <comment ref="H45" authorId="1" shapeId="0" xr:uid="{00000000-0006-0000-0000-00000D000000}">
      <text>
        <r>
          <rPr>
            <b/>
            <sz val="9"/>
            <color indexed="81"/>
            <rFont val="Tahoma"/>
            <family val="2"/>
          </rPr>
          <t>Wayner Reyes:</t>
        </r>
        <r>
          <rPr>
            <sz val="9"/>
            <color indexed="81"/>
            <rFont val="Tahoma"/>
            <family val="2"/>
          </rPr>
          <t xml:space="preserve">
se obtiene en la matríz de superficie subsidiada o exonerada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Ysolina Feliz</author>
  </authors>
  <commentList>
    <comment ref="E15" authorId="0" shapeId="0" xr:uid="{00000000-0006-0000-0100-000001000000}">
      <text>
        <r>
          <rPr>
            <b/>
            <sz val="9"/>
            <color indexed="81"/>
            <rFont val="Tahoma"/>
            <charset val="1"/>
          </rPr>
          <t>Wayner reyes:</t>
        </r>
        <r>
          <rPr>
            <sz val="9"/>
            <color indexed="81"/>
            <rFont val="Tahoma"/>
            <charset val="1"/>
          </rPr>
          <t xml:space="preserve">
Este este valor se compone de:
1- Herramientas menores.
2- Insumos agricolas y pecuarios.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Wayner Reyes</author>
  </authors>
  <commentList>
    <comment ref="H15" authorId="0" shapeId="0" xr:uid="{00000000-0006-0000-0300-000001000000}">
      <text>
        <r>
          <rPr>
            <b/>
            <sz val="9"/>
            <color indexed="81"/>
            <rFont val="Tahoma"/>
            <family val="2"/>
          </rPr>
          <t>Wayner Reyes:</t>
        </r>
        <r>
          <rPr>
            <sz val="9"/>
            <color indexed="81"/>
            <rFont val="Tahoma"/>
            <family val="2"/>
          </rPr>
          <t xml:space="preserve">
Este resultado es derivado de la suma de capacitacion a  monitores</t>
        </r>
      </text>
    </comment>
    <comment ref="H25" authorId="0" shapeId="0" xr:uid="{00000000-0006-0000-0300-000002000000}">
      <text>
        <r>
          <rPr>
            <b/>
            <sz val="9"/>
            <color indexed="81"/>
            <rFont val="Tahoma"/>
            <family val="2"/>
          </rPr>
          <t xml:space="preserve">Wayner Reyes
Este resultado es derivado de la suma de capacitacion a productores 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Wayner Reyes</author>
    <author>Ericka Ceballos</author>
  </authors>
  <commentList>
    <comment ref="B15" authorId="0" shapeId="0" xr:uid="{00000000-0006-0000-0400-000001000000}">
      <text>
        <r>
          <rPr>
            <b/>
            <sz val="9"/>
            <color indexed="81"/>
            <rFont val="Tahoma"/>
            <family val="2"/>
          </rPr>
          <t>Wayner Reyes:</t>
        </r>
        <r>
          <rPr>
            <sz val="9"/>
            <color indexed="81"/>
            <rFont val="Tahoma"/>
            <family val="2"/>
          </rPr>
          <t xml:space="preserve">
esta estadistica tiene los datos en agricultores lidere (ATI)</t>
        </r>
      </text>
    </comment>
    <comment ref="I34" authorId="1" shapeId="0" xr:uid="{00000000-0006-0000-0400-000002000000}">
      <text>
        <r>
          <rPr>
            <b/>
            <sz val="9"/>
            <color indexed="81"/>
            <rFont val="Tahoma"/>
            <family val="2"/>
          </rPr>
          <t>Wayner Reyes:</t>
        </r>
        <r>
          <rPr>
            <sz val="9"/>
            <color indexed="81"/>
            <rFont val="Tahoma"/>
            <family val="2"/>
          </rPr>
          <t xml:space="preserve">
Solo los que han participado en el taller.</t>
        </r>
      </text>
    </comment>
  </commentList>
</comments>
</file>

<file path=xl/sharedStrings.xml><?xml version="1.0" encoding="utf-8"?>
<sst xmlns="http://schemas.openxmlformats.org/spreadsheetml/2006/main" count="730" uniqueCount="213">
  <si>
    <t>VICEMINISTERIO DE PLANIFICACIÓN SECTORIAL AROPECUARIA</t>
  </si>
  <si>
    <t>Departamento de Formulación, Monitoreo y Evaluación de Planes, Programas y Proyectos.</t>
  </si>
  <si>
    <t>División de Evaluación</t>
  </si>
  <si>
    <t>Matríz Estadistica Institucional</t>
  </si>
  <si>
    <t>Documento relacionado</t>
  </si>
  <si>
    <t>Versión</t>
  </si>
  <si>
    <t>Plantilla de ejecución de las unidades ejecutoras</t>
  </si>
  <si>
    <r>
      <rPr>
        <b/>
        <sz val="8.5"/>
        <color rgb="FFFFFFFF"/>
        <rFont val="Times New Roman"/>
        <family val="1"/>
      </rPr>
      <t>Distribución Material de Siembra</t>
    </r>
  </si>
  <si>
    <t>Producción/Actividad</t>
  </si>
  <si>
    <t>Unidad de Medida</t>
  </si>
  <si>
    <t>Cantidad</t>
  </si>
  <si>
    <t>Tipo de Beneficiario</t>
  </si>
  <si>
    <t>Beneficiarios</t>
  </si>
  <si>
    <r>
      <rPr>
        <b/>
        <sz val="7"/>
        <color theme="0"/>
        <rFont val="Times New Roman"/>
        <family val="1"/>
      </rPr>
      <t>Total
Trimestre</t>
    </r>
  </si>
  <si>
    <t>Total Masc</t>
  </si>
  <si>
    <t>Total Fem</t>
  </si>
  <si>
    <t>Masc</t>
  </si>
  <si>
    <t>Fem</t>
  </si>
  <si>
    <t>Cereales</t>
  </si>
  <si>
    <t>Quintales</t>
  </si>
  <si>
    <t>Productores</t>
  </si>
  <si>
    <t>Raíces y Tubérculos</t>
  </si>
  <si>
    <t>Camionadas</t>
  </si>
  <si>
    <t>Hortalizas</t>
  </si>
  <si>
    <t>Libras</t>
  </si>
  <si>
    <t>Leguminosas</t>
  </si>
  <si>
    <t>Musáceas</t>
  </si>
  <si>
    <t>Unidades de cepas de plátano y guineo</t>
  </si>
  <si>
    <t>Unidades de plantas de plátano y guineo</t>
  </si>
  <si>
    <t>Unidades de colmitos de plátano y guineo</t>
  </si>
  <si>
    <t>Oleaginosas</t>
  </si>
  <si>
    <t>Unidades de plantas y nueces de coco</t>
  </si>
  <si>
    <t>Desarrollo Frutícola</t>
  </si>
  <si>
    <t>Producción de Plantas Frutales</t>
  </si>
  <si>
    <t>Unidades</t>
  </si>
  <si>
    <t>Distribución de Semillas</t>
  </si>
  <si>
    <t>Distribución de Plantas Frutales</t>
  </si>
  <si>
    <t>Siembra de Frutales</t>
  </si>
  <si>
    <t xml:space="preserve">Tareas </t>
  </si>
  <si>
    <t>Capacitación</t>
  </si>
  <si>
    <t xml:space="preserve">Prod. y Téc. </t>
  </si>
  <si>
    <t>Asistencia Técnica</t>
  </si>
  <si>
    <t>Desarrollo Cacaotalero</t>
  </si>
  <si>
    <t>Producción de Plantas</t>
  </si>
  <si>
    <t>Distribución de Plantas</t>
  </si>
  <si>
    <t>Mecanización de terrenos</t>
  </si>
  <si>
    <t>Mecanización Agrícola</t>
  </si>
  <si>
    <t>Tareas preparadas</t>
  </si>
  <si>
    <r>
      <rPr>
        <b/>
        <sz val="8.5"/>
        <color rgb="FFFFFFFF"/>
        <rFont val="Times New Roman"/>
        <family val="1"/>
      </rPr>
      <t>Desarrollo Rural</t>
    </r>
  </si>
  <si>
    <t>Animales entregados a agricultores familiares</t>
  </si>
  <si>
    <t>Familias</t>
  </si>
  <si>
    <t>Entrega de semillas de hotalizas</t>
  </si>
  <si>
    <t>Asociaciones</t>
  </si>
  <si>
    <t>Téc. y prod.</t>
  </si>
  <si>
    <t>Asistencias Técnicas (reuniones, asistencias y encuentros)</t>
  </si>
  <si>
    <t>Téc., prod. Y Asociaciones</t>
  </si>
  <si>
    <t>Fortalecimiento Organizacional - Asociatividad Rural</t>
  </si>
  <si>
    <t>Total
Trimestre</t>
  </si>
  <si>
    <t>Fomento a las Agroempresas</t>
  </si>
  <si>
    <t>Visitas Técnicas/Seguimiento</t>
  </si>
  <si>
    <t xml:space="preserve">Número de Agroempresas Visitadas </t>
  </si>
  <si>
    <t>Reunión de Evaluación/Seguimiento</t>
  </si>
  <si>
    <t>Agroempresas Asistidas</t>
  </si>
  <si>
    <t>Técnicos</t>
  </si>
  <si>
    <t>Participacion en Ferias y Ruedas de Negocios</t>
  </si>
  <si>
    <t>Agroempresas Participantes</t>
  </si>
  <si>
    <t>Industriales</t>
  </si>
  <si>
    <t>Actualización/Validación de Datos</t>
  </si>
  <si>
    <t>Cursos/Seminarios/Capacitación</t>
  </si>
  <si>
    <t>Oficina Sectorial de la Mujer</t>
  </si>
  <si>
    <t>Asistencia técnica</t>
  </si>
  <si>
    <t>Fortalecimiento Institucional</t>
  </si>
  <si>
    <t>Jornada de Sensilización</t>
  </si>
  <si>
    <t>Departamento de Formulación, Monitoreo y Evaluación de Planes, Programas y Proyectos</t>
  </si>
  <si>
    <r>
      <rPr>
        <b/>
        <sz val="8.5"/>
        <color rgb="FFFFFFFF"/>
        <rFont val="Times New Roman"/>
        <family val="1"/>
      </rPr>
      <t>Infraestructuras Rurales</t>
    </r>
  </si>
  <si>
    <t>Comunidades</t>
  </si>
  <si>
    <t>Kilómetros</t>
  </si>
  <si>
    <t>Construcción de pozos tubulares</t>
  </si>
  <si>
    <t>Inocuidad Agroalimentaria</t>
  </si>
  <si>
    <t>Analisis de Plaguicidas (monitoreo de residuo)</t>
  </si>
  <si>
    <t>Varios</t>
  </si>
  <si>
    <t xml:space="preserve">Inspecciones, reinspecciones y auditoría </t>
  </si>
  <si>
    <t>Cursos</t>
  </si>
  <si>
    <t>Unidades Productivas primaria registradas en DIA</t>
  </si>
  <si>
    <t>Certificación de las unidades y establecimientos Agropecuarios</t>
  </si>
  <si>
    <t>Asistencia a comité técnico cient. De alimentos</t>
  </si>
  <si>
    <t>Sanidad Vegetal - Subdirección de Registro</t>
  </si>
  <si>
    <t>Registros de Plaguicidas</t>
  </si>
  <si>
    <t>Certificados</t>
  </si>
  <si>
    <t>Importadores</t>
  </si>
  <si>
    <t>Registro de Empresas Distribuidoras</t>
  </si>
  <si>
    <t>Registros de Empresas Representantes</t>
  </si>
  <si>
    <t>Registro Empresas Fumigadoras</t>
  </si>
  <si>
    <t>Renovación Registros de Plaguicidas</t>
  </si>
  <si>
    <t>Emisión Guía Importación Plaguicidas Formulados</t>
  </si>
  <si>
    <t>Emisión Guía Importación Materia Prima Plaguicidas</t>
  </si>
  <si>
    <t>Emisión Guía Importación Muestras Plaguicidas</t>
  </si>
  <si>
    <t>Guías</t>
  </si>
  <si>
    <t>Inspección Plaguicidas en Punto de Entrada</t>
  </si>
  <si>
    <t>Reporte de inspección</t>
  </si>
  <si>
    <t>Fiscalización Tiendas Expendios</t>
  </si>
  <si>
    <t>Pruebas Eficacia Biológica</t>
  </si>
  <si>
    <t>Ensayos</t>
  </si>
  <si>
    <t>Sanidad Vegetal - Subdirección Técnica</t>
  </si>
  <si>
    <t>Apoyo realización prueba de eficacia a plaguicidas (Ensayos)</t>
  </si>
  <si>
    <t>Instalación/Evalación</t>
  </si>
  <si>
    <t>Monitoreo para la detección de plagas</t>
  </si>
  <si>
    <t>Monitoreos</t>
  </si>
  <si>
    <t>Visitas a Finca</t>
  </si>
  <si>
    <t>Visitas Domiciliaria</t>
  </si>
  <si>
    <t>Consultas en oficina</t>
  </si>
  <si>
    <t>Vigilancia Moscafrut-RD Moscas exóticas</t>
  </si>
  <si>
    <t>Monitoreos/Trampeos</t>
  </si>
  <si>
    <t>Monitoreo Severidad Sigatoka negra</t>
  </si>
  <si>
    <t>Demostraciones</t>
  </si>
  <si>
    <t>Talleres</t>
  </si>
  <si>
    <t>Giras educativas</t>
  </si>
  <si>
    <t>Adiestarmientos</t>
  </si>
  <si>
    <t>Charlas</t>
  </si>
  <si>
    <t>Sanidad Vegetal - Subdirección de Cuarentena</t>
  </si>
  <si>
    <t>Muestras procesadas  Internacional Laboratorio (AILA)</t>
  </si>
  <si>
    <t xml:space="preserve">Muestras  </t>
  </si>
  <si>
    <t>Agroempresa</t>
  </si>
  <si>
    <t>¿</t>
  </si>
  <si>
    <t>Muestras Procesadas Internacional Laboratorio (Haina)</t>
  </si>
  <si>
    <t>Muestras procesasas Internac. Laborat. (Caucedo)</t>
  </si>
  <si>
    <t>Muestras procesadas internacional Laboratorio (Puerto Plata)</t>
  </si>
  <si>
    <t>Muestras procesadas Nacional Laboratorio (AILA)</t>
  </si>
  <si>
    <t>Productor</t>
  </si>
  <si>
    <t>Muestras procesadas Nacional Laboratorio (Haina)</t>
  </si>
  <si>
    <t>Barcos Recibidos</t>
  </si>
  <si>
    <t>Inspecciones</t>
  </si>
  <si>
    <t>Comunidad</t>
  </si>
  <si>
    <t>Vuelos Recibidos</t>
  </si>
  <si>
    <t>No. De pasajeros</t>
  </si>
  <si>
    <t>Lanchas, Veleros recibidos</t>
  </si>
  <si>
    <t xml:space="preserve">Cruceros recibidos </t>
  </si>
  <si>
    <t>No. De Turistas recibidos</t>
  </si>
  <si>
    <t>Importaciones en TM</t>
  </si>
  <si>
    <t>Volumen (toneladas métricas)</t>
  </si>
  <si>
    <t>Importaciones de madera M3</t>
  </si>
  <si>
    <t>Volumen (metro cubico)</t>
  </si>
  <si>
    <t>Exportaciones en TM</t>
  </si>
  <si>
    <t>Decomisos en Kgs</t>
  </si>
  <si>
    <t>Vólumen (kilogramos)</t>
  </si>
  <si>
    <t>Manejo de Basura en Aeropuertos Kgs</t>
  </si>
  <si>
    <t>Manejo de Basura en Puertos Mts3</t>
  </si>
  <si>
    <t>Inspección en Origen</t>
  </si>
  <si>
    <t>Inspección en Destino</t>
  </si>
  <si>
    <t>Devolución exportación a Preinspecciona</t>
  </si>
  <si>
    <t>No. Objeciones Emitidas (Subproductos)</t>
  </si>
  <si>
    <t xml:space="preserve">Certificaciones </t>
  </si>
  <si>
    <t>Importaciones Emitidas</t>
  </si>
  <si>
    <t>Certificados Fitosanitarios Emitidos</t>
  </si>
  <si>
    <t xml:space="preserve">Tratamientos Realizados </t>
  </si>
  <si>
    <t>Tratamientos</t>
  </si>
  <si>
    <t>Intercepciones de Plagas</t>
  </si>
  <si>
    <t>Informes</t>
  </si>
  <si>
    <t>Envío al Laboratorio</t>
  </si>
  <si>
    <t>Informe de resultados</t>
  </si>
  <si>
    <t>Solicitud de Análisis de Riesgo</t>
  </si>
  <si>
    <t>Informe de ARP</t>
  </si>
  <si>
    <t>Análisis de Riesgo realizado</t>
  </si>
  <si>
    <t xml:space="preserve">Solicitudes </t>
  </si>
  <si>
    <t>Análisis de Riesgo en Proceso</t>
  </si>
  <si>
    <t>Servicios de Extensión y Capacitación Agropecuaria</t>
  </si>
  <si>
    <t>Visitas a finca AL</t>
  </si>
  <si>
    <t>Visitas</t>
  </si>
  <si>
    <t>Reuniones GIA's</t>
  </si>
  <si>
    <t>Reuniones</t>
  </si>
  <si>
    <t>Días de campo/Giras</t>
  </si>
  <si>
    <t>Días de campo/Gira</t>
  </si>
  <si>
    <t>Charlas/ Conferencias</t>
  </si>
  <si>
    <t>Charlas/Conferencias</t>
  </si>
  <si>
    <t>Cursos a productores</t>
  </si>
  <si>
    <t>Cursos a técnicos</t>
  </si>
  <si>
    <t>Adiestramientos</t>
  </si>
  <si>
    <t>Agricultura Orgánica</t>
  </si>
  <si>
    <t>Capacitación en Agricultura Orgánica</t>
  </si>
  <si>
    <t>Cantidad de Capacitaciones realizadas (taller, charla y cursos)</t>
  </si>
  <si>
    <t>Elaboración de abonos Orgánicos  sólidos (Bocashi)</t>
  </si>
  <si>
    <t>Elaboración de abono orgánicos líquidos. (supermagro)</t>
  </si>
  <si>
    <t>Litros</t>
  </si>
  <si>
    <t>Elaboración de plaguicidas Orgánicos, caldo sulfocalcico</t>
  </si>
  <si>
    <t>Visitas realizadas</t>
  </si>
  <si>
    <t>Enero</t>
  </si>
  <si>
    <t>Febrero</t>
  </si>
  <si>
    <t>Marzo</t>
  </si>
  <si>
    <t xml:space="preserve">Enero </t>
  </si>
  <si>
    <t xml:space="preserve">Febrero </t>
  </si>
  <si>
    <t>Enero-Marzo 2023</t>
  </si>
  <si>
    <t>h</t>
  </si>
  <si>
    <t xml:space="preserve">Talleres </t>
  </si>
  <si>
    <t>Talleres a productores</t>
  </si>
  <si>
    <t>Talleres a tecnicos</t>
  </si>
  <si>
    <t xml:space="preserve">Tecnicos </t>
  </si>
  <si>
    <t>Demostraciones de Metodos</t>
  </si>
  <si>
    <t>Demostraciones de Resultados</t>
  </si>
  <si>
    <t>Huertos Nuevos</t>
  </si>
  <si>
    <t>Huertos En Produccion</t>
  </si>
  <si>
    <t>Parcelas Demostrativas</t>
  </si>
  <si>
    <t>Modificacion de registros</t>
  </si>
  <si>
    <t>Renovacion Registros de Empresas Distribuidoras</t>
  </si>
  <si>
    <t>Renovacion Registros de Empresas Representantes</t>
  </si>
  <si>
    <t>varios</t>
  </si>
  <si>
    <t>Renovacion Registro Tiendas Expedios</t>
  </si>
  <si>
    <t>Renovacion Registros de Empresas Fumigadoras</t>
  </si>
  <si>
    <t>Re-registro de plaguicidas</t>
  </si>
  <si>
    <t>Vehículos inspeccionados</t>
  </si>
  <si>
    <t xml:space="preserve">Construcción, rehabilitación y reconstrucción de caminos Interparcelarios </t>
  </si>
  <si>
    <t>Total Benef.</t>
  </si>
  <si>
    <t>}</t>
  </si>
  <si>
    <t>Insumos y herramientas menores entregados a productores pecuarios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</si>
</sst>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</numFmts>
  <fonts count="30" x14ac:knownFonts="1">
    <font>
      <sz val="10"/>
      <color rgb="FF000000"/>
      <name val="Times New Roman"/>
      <charset val="204"/>
    </font>
    <font>
      <b/>
      <sz val="10"/>
      <color rgb="FFFF0000"/>
      <name val="Book Antiqua"/>
      <family val="1"/>
    </font>
    <font>
      <b/>
      <sz val="12"/>
      <name val="Times New Roman"/>
      <family val="1"/>
    </font>
    <font>
      <b/>
      <sz val="10"/>
      <color rgb="FF000000"/>
      <name val="Book Antiqua"/>
      <family val="1"/>
    </font>
    <font>
      <b/>
      <sz val="12"/>
      <color rgb="FF000000"/>
      <name val="Times New Roman"/>
      <family val="1"/>
    </font>
    <font>
      <b/>
      <sz val="9"/>
      <color rgb="FF000000"/>
      <name val="Book Antiqua"/>
      <family val="1"/>
    </font>
    <font>
      <b/>
      <sz val="11"/>
      <color rgb="FF000000"/>
      <name val="Times New Roman"/>
      <family val="1"/>
    </font>
    <font>
      <b/>
      <sz val="10"/>
      <color rgb="FF000000"/>
      <name val="Times New Roman"/>
      <family val="1"/>
    </font>
    <font>
      <sz val="10"/>
      <color rgb="FF000000"/>
      <name val="Times New Roman"/>
      <family val="1"/>
    </font>
    <font>
      <b/>
      <sz val="8.5"/>
      <color theme="0"/>
      <name val="Times New Roman"/>
      <family val="1"/>
    </font>
    <font>
      <b/>
      <sz val="8.5"/>
      <color rgb="FFFFFFFF"/>
      <name val="Times New Roman"/>
      <family val="1"/>
    </font>
    <font>
      <b/>
      <sz val="7"/>
      <color theme="0"/>
      <name val="Times New Roman"/>
      <family val="1"/>
    </font>
    <font>
      <sz val="10"/>
      <color theme="0"/>
      <name val="Times New Roman"/>
      <family val="1"/>
    </font>
    <font>
      <sz val="7"/>
      <name val="Times New Roman"/>
      <family val="1"/>
    </font>
    <font>
      <b/>
      <sz val="7"/>
      <name val="Times New Roman"/>
      <family val="1"/>
    </font>
    <font>
      <sz val="7"/>
      <color theme="1"/>
      <name val="Times New Roman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1"/>
      <name val="Times New Roman"/>
      <family val="1"/>
    </font>
    <font>
      <sz val="8"/>
      <name val="Times New Roman"/>
      <family val="1"/>
    </font>
    <font>
      <sz val="7"/>
      <color rgb="FF000000"/>
      <name val="Times New Roman"/>
      <family val="1"/>
    </font>
    <font>
      <b/>
      <sz val="7"/>
      <color rgb="FF000000"/>
      <name val="Times New Roman"/>
      <family val="1"/>
    </font>
    <font>
      <sz val="10"/>
      <name val="Times New Roman"/>
      <family val="1"/>
    </font>
    <font>
      <sz val="10"/>
      <color rgb="FFFF0000"/>
      <name val="Times New Roman"/>
      <family val="1"/>
    </font>
    <font>
      <b/>
      <sz val="8"/>
      <color theme="0"/>
      <name val="Times New Roman"/>
      <family val="1"/>
    </font>
    <font>
      <sz val="8"/>
      <color indexed="81"/>
      <name val="Tahoma"/>
      <family val="2"/>
    </font>
    <font>
      <sz val="8"/>
      <color indexed="81"/>
      <name val="Calibri"/>
      <family val="2"/>
      <scheme val="minor"/>
    </font>
    <font>
      <sz val="8"/>
      <color rgb="FF000000"/>
      <name val="Times New Roman"/>
      <family val="1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15B07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204D84"/>
        <bgColor indexed="64"/>
      </patternFill>
    </fill>
    <fill>
      <patternFill patternType="solid">
        <fgColor rgb="FF3379CD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6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</borders>
  <cellStyleXfs count="2">
    <xf numFmtId="0" fontId="0" fillId="0" borderId="0"/>
    <xf numFmtId="164" fontId="8" fillId="0" borderId="0" applyFont="0" applyFill="0" applyBorder="0" applyAlignment="0" applyProtection="0"/>
  </cellStyleXfs>
  <cellXfs count="359">
    <xf numFmtId="0" fontId="0" fillId="0" borderId="0" xfId="0"/>
    <xf numFmtId="0" fontId="0" fillId="0" borderId="0" xfId="0" applyAlignment="1">
      <alignment horizontal="left" vertical="top"/>
    </xf>
    <xf numFmtId="0" fontId="3" fillId="0" borderId="0" xfId="0" applyFont="1" applyAlignment="1">
      <alignment vertical="top"/>
    </xf>
    <xf numFmtId="0" fontId="5" fillId="2" borderId="0" xfId="0" applyFont="1" applyFill="1" applyAlignment="1">
      <alignment vertical="top"/>
    </xf>
    <xf numFmtId="0" fontId="11" fillId="4" borderId="12" xfId="0" applyFont="1" applyFill="1" applyBorder="1" applyAlignment="1">
      <alignment horizontal="center" vertical="center" wrapText="1"/>
    </xf>
    <xf numFmtId="0" fontId="13" fillId="0" borderId="35" xfId="0" applyFont="1" applyBorder="1" applyAlignment="1">
      <alignment horizontal="left" vertical="top" wrapText="1"/>
    </xf>
    <xf numFmtId="0" fontId="13" fillId="0" borderId="35" xfId="0" applyFont="1" applyBorder="1" applyAlignment="1">
      <alignment horizontal="center" vertical="top" wrapText="1"/>
    </xf>
    <xf numFmtId="165" fontId="13" fillId="7" borderId="35" xfId="1" applyNumberFormat="1" applyFont="1" applyFill="1" applyBorder="1" applyAlignment="1">
      <alignment vertical="top" wrapText="1"/>
    </xf>
    <xf numFmtId="165" fontId="13" fillId="8" borderId="35" xfId="1" applyNumberFormat="1" applyFont="1" applyFill="1" applyBorder="1" applyAlignment="1">
      <alignment horizontal="center" vertical="center" wrapText="1"/>
    </xf>
    <xf numFmtId="165" fontId="13" fillId="9" borderId="35" xfId="1" applyNumberFormat="1" applyFont="1" applyFill="1" applyBorder="1" applyAlignment="1">
      <alignment horizontal="center" vertical="center" shrinkToFit="1"/>
    </xf>
    <xf numFmtId="165" fontId="14" fillId="0" borderId="35" xfId="1" applyNumberFormat="1" applyFont="1" applyFill="1" applyBorder="1" applyAlignment="1">
      <alignment horizontal="center" vertical="center" shrinkToFit="1"/>
    </xf>
    <xf numFmtId="0" fontId="13" fillId="0" borderId="35" xfId="0" applyFont="1" applyBorder="1" applyAlignment="1">
      <alignment horizontal="right" vertical="top" wrapText="1" indent="1"/>
    </xf>
    <xf numFmtId="165" fontId="13" fillId="7" borderId="35" xfId="1" applyNumberFormat="1" applyFont="1" applyFill="1" applyBorder="1" applyAlignment="1">
      <alignment horizontal="right" vertical="center" shrinkToFit="1"/>
    </xf>
    <xf numFmtId="165" fontId="13" fillId="8" borderId="32" xfId="1" applyNumberFormat="1" applyFont="1" applyFill="1" applyBorder="1" applyAlignment="1">
      <alignment horizontal="right" vertical="center" wrapText="1"/>
    </xf>
    <xf numFmtId="165" fontId="13" fillId="9" borderId="32" xfId="1" applyNumberFormat="1" applyFont="1" applyFill="1" applyBorder="1" applyAlignment="1">
      <alignment horizontal="right" vertical="center" wrapText="1"/>
    </xf>
    <xf numFmtId="165" fontId="14" fillId="10" borderId="32" xfId="1" applyNumberFormat="1" applyFont="1" applyFill="1" applyBorder="1" applyAlignment="1">
      <alignment horizontal="right" vertical="center" wrapText="1"/>
    </xf>
    <xf numFmtId="165" fontId="14" fillId="0" borderId="32" xfId="1" applyNumberFormat="1" applyFont="1" applyFill="1" applyBorder="1" applyAlignment="1">
      <alignment horizontal="center" vertical="center" shrinkToFit="1"/>
    </xf>
    <xf numFmtId="165" fontId="13" fillId="7" borderId="35" xfId="1" applyNumberFormat="1" applyFont="1" applyFill="1" applyBorder="1" applyAlignment="1">
      <alignment vertical="top" shrinkToFit="1"/>
    </xf>
    <xf numFmtId="165" fontId="13" fillId="8" borderId="35" xfId="1" applyNumberFormat="1" applyFont="1" applyFill="1" applyBorder="1" applyAlignment="1">
      <alignment horizontal="right" vertical="center" shrinkToFit="1"/>
    </xf>
    <xf numFmtId="165" fontId="13" fillId="9" borderId="35" xfId="1" applyNumberFormat="1" applyFont="1" applyFill="1" applyBorder="1" applyAlignment="1">
      <alignment horizontal="right" vertical="center" shrinkToFit="1"/>
    </xf>
    <xf numFmtId="165" fontId="14" fillId="10" borderId="32" xfId="1" applyNumberFormat="1" applyFont="1" applyFill="1" applyBorder="1" applyAlignment="1">
      <alignment horizontal="right" vertical="center" shrinkToFit="1"/>
    </xf>
    <xf numFmtId="165" fontId="13" fillId="7" borderId="35" xfId="1" applyNumberFormat="1" applyFont="1" applyFill="1" applyBorder="1" applyAlignment="1">
      <alignment horizontal="center" vertical="top" shrinkToFit="1"/>
    </xf>
    <xf numFmtId="165" fontId="13" fillId="8" borderId="35" xfId="1" applyNumberFormat="1" applyFont="1" applyFill="1" applyBorder="1" applyAlignment="1">
      <alignment horizontal="right" vertical="top" indent="1" shrinkToFit="1"/>
    </xf>
    <xf numFmtId="165" fontId="13" fillId="9" borderId="35" xfId="1" applyNumberFormat="1" applyFont="1" applyFill="1" applyBorder="1" applyAlignment="1">
      <alignment horizontal="center" vertical="top" shrinkToFit="1"/>
    </xf>
    <xf numFmtId="0" fontId="13" fillId="0" borderId="25" xfId="0" applyFont="1" applyBorder="1" applyAlignment="1">
      <alignment horizontal="center" vertical="top" wrapText="1"/>
    </xf>
    <xf numFmtId="165" fontId="13" fillId="7" borderId="12" xfId="1" applyNumberFormat="1" applyFont="1" applyFill="1" applyBorder="1" applyAlignment="1">
      <alignment vertical="top" wrapText="1"/>
    </xf>
    <xf numFmtId="165" fontId="13" fillId="8" borderId="12" xfId="1" applyNumberFormat="1" applyFont="1" applyFill="1" applyBorder="1" applyAlignment="1">
      <alignment vertical="top" wrapText="1"/>
    </xf>
    <xf numFmtId="165" fontId="13" fillId="9" borderId="12" xfId="1" applyNumberFormat="1" applyFont="1" applyFill="1" applyBorder="1" applyAlignment="1">
      <alignment vertical="top" wrapText="1"/>
    </xf>
    <xf numFmtId="165" fontId="14" fillId="10" borderId="12" xfId="1" applyNumberFormat="1" applyFont="1" applyFill="1" applyBorder="1" applyAlignment="1">
      <alignment vertical="top" wrapText="1"/>
    </xf>
    <xf numFmtId="165" fontId="14" fillId="0" borderId="36" xfId="1" applyNumberFormat="1" applyFont="1" applyFill="1" applyBorder="1" applyAlignment="1">
      <alignment horizontal="center" vertical="center" shrinkToFit="1"/>
    </xf>
    <xf numFmtId="165" fontId="13" fillId="8" borderId="35" xfId="1" applyNumberFormat="1" applyFont="1" applyFill="1" applyBorder="1" applyAlignment="1">
      <alignment horizontal="center" vertical="top" shrinkToFit="1"/>
    </xf>
    <xf numFmtId="165" fontId="13" fillId="7" borderId="12" xfId="1" applyNumberFormat="1" applyFont="1" applyFill="1" applyBorder="1" applyAlignment="1">
      <alignment vertical="center" shrinkToFit="1"/>
    </xf>
    <xf numFmtId="165" fontId="13" fillId="7" borderId="32" xfId="1" applyNumberFormat="1" applyFont="1" applyFill="1" applyBorder="1" applyAlignment="1">
      <alignment horizontal="center" vertical="center" shrinkToFit="1"/>
    </xf>
    <xf numFmtId="0" fontId="15" fillId="0" borderId="35" xfId="0" applyFont="1" applyBorder="1" applyAlignment="1">
      <alignment horizontal="left" vertical="top" wrapText="1"/>
    </xf>
    <xf numFmtId="165" fontId="13" fillId="8" borderId="35" xfId="1" applyNumberFormat="1" applyFont="1" applyFill="1" applyBorder="1" applyAlignment="1">
      <alignment horizontal="right" vertical="top" shrinkToFit="1"/>
    </xf>
    <xf numFmtId="165" fontId="13" fillId="8" borderId="32" xfId="1" applyNumberFormat="1" applyFont="1" applyFill="1" applyBorder="1" applyAlignment="1">
      <alignment horizontal="center" vertical="top" shrinkToFit="1"/>
    </xf>
    <xf numFmtId="165" fontId="13" fillId="9" borderId="32" xfId="1" applyNumberFormat="1" applyFont="1" applyFill="1" applyBorder="1" applyAlignment="1">
      <alignment horizontal="center" vertical="top" shrinkToFit="1"/>
    </xf>
    <xf numFmtId="165" fontId="14" fillId="10" borderId="32" xfId="1" applyNumberFormat="1" applyFont="1" applyFill="1" applyBorder="1" applyAlignment="1">
      <alignment horizontal="center" vertical="top" shrinkToFit="1"/>
    </xf>
    <xf numFmtId="0" fontId="15" fillId="2" borderId="35" xfId="0" applyFont="1" applyFill="1" applyBorder="1" applyAlignment="1">
      <alignment horizontal="left" vertical="top" wrapText="1"/>
    </xf>
    <xf numFmtId="165" fontId="14" fillId="2" borderId="35" xfId="1" applyNumberFormat="1" applyFont="1" applyFill="1" applyBorder="1" applyAlignment="1">
      <alignment horizontal="center" vertical="center" shrinkToFit="1"/>
    </xf>
    <xf numFmtId="0" fontId="13" fillId="2" borderId="35" xfId="0" applyFont="1" applyFill="1" applyBorder="1" applyAlignment="1">
      <alignment horizontal="right" vertical="top" wrapText="1" indent="1"/>
    </xf>
    <xf numFmtId="0" fontId="0" fillId="2" borderId="0" xfId="0" applyFill="1" applyAlignment="1">
      <alignment horizontal="left" vertical="top"/>
    </xf>
    <xf numFmtId="0" fontId="13" fillId="0" borderId="35" xfId="0" applyFont="1" applyBorder="1" applyAlignment="1">
      <alignment horizontal="left" vertical="center" wrapText="1"/>
    </xf>
    <xf numFmtId="0" fontId="13" fillId="0" borderId="35" xfId="0" applyFont="1" applyBorder="1" applyAlignment="1">
      <alignment horizontal="center" vertical="center" wrapText="1"/>
    </xf>
    <xf numFmtId="165" fontId="13" fillId="7" borderId="35" xfId="1" applyNumberFormat="1" applyFont="1" applyFill="1" applyBorder="1" applyAlignment="1">
      <alignment horizontal="center" vertical="center" shrinkToFit="1"/>
    </xf>
    <xf numFmtId="165" fontId="13" fillId="8" borderId="35" xfId="1" applyNumberFormat="1" applyFont="1" applyFill="1" applyBorder="1" applyAlignment="1">
      <alignment horizontal="center" vertical="center" shrinkToFit="1"/>
    </xf>
    <xf numFmtId="3" fontId="13" fillId="7" borderId="32" xfId="0" applyNumberFormat="1" applyFont="1" applyFill="1" applyBorder="1" applyAlignment="1">
      <alignment horizontal="center" vertical="center" wrapText="1"/>
    </xf>
    <xf numFmtId="165" fontId="13" fillId="8" borderId="32" xfId="1" applyNumberFormat="1" applyFont="1" applyFill="1" applyBorder="1" applyAlignment="1">
      <alignment horizontal="center" vertical="center" shrinkToFit="1"/>
    </xf>
    <xf numFmtId="165" fontId="13" fillId="9" borderId="32" xfId="1" applyNumberFormat="1" applyFont="1" applyFill="1" applyBorder="1" applyAlignment="1">
      <alignment horizontal="center" vertical="center" shrinkToFit="1"/>
    </xf>
    <xf numFmtId="165" fontId="14" fillId="10" borderId="32" xfId="1" applyNumberFormat="1" applyFont="1" applyFill="1" applyBorder="1" applyAlignment="1">
      <alignment horizontal="center" vertical="center" shrinkToFit="1"/>
    </xf>
    <xf numFmtId="0" fontId="12" fillId="0" borderId="0" xfId="0" applyFont="1" applyAlignment="1">
      <alignment horizontal="left" vertical="top"/>
    </xf>
    <xf numFmtId="0" fontId="11" fillId="4" borderId="32" xfId="0" applyFont="1" applyFill="1" applyBorder="1" applyAlignment="1">
      <alignment horizontal="center" vertical="center" wrapText="1"/>
    </xf>
    <xf numFmtId="165" fontId="13" fillId="9" borderId="35" xfId="1" applyNumberFormat="1" applyFont="1" applyFill="1" applyBorder="1" applyAlignment="1">
      <alignment horizontal="left" vertical="top" indent="2" shrinkToFit="1"/>
    </xf>
    <xf numFmtId="165" fontId="14" fillId="10" borderId="24" xfId="1" applyNumberFormat="1" applyFont="1" applyFill="1" applyBorder="1" applyAlignment="1">
      <alignment horizontal="left" vertical="top" indent="2" shrinkToFit="1"/>
    </xf>
    <xf numFmtId="165" fontId="13" fillId="7" borderId="12" xfId="1" applyNumberFormat="1" applyFont="1" applyFill="1" applyBorder="1" applyAlignment="1">
      <alignment horizontal="center" vertical="top" shrinkToFit="1"/>
    </xf>
    <xf numFmtId="165" fontId="13" fillId="9" borderId="25" xfId="1" applyNumberFormat="1" applyFont="1" applyFill="1" applyBorder="1" applyAlignment="1">
      <alignment horizontal="left" vertical="top" indent="2" shrinkToFit="1"/>
    </xf>
    <xf numFmtId="165" fontId="14" fillId="10" borderId="12" xfId="1" applyNumberFormat="1" applyFont="1" applyFill="1" applyBorder="1" applyAlignment="1">
      <alignment horizontal="left" vertical="top" indent="2" shrinkToFit="1"/>
    </xf>
    <xf numFmtId="165" fontId="14" fillId="0" borderId="27" xfId="1" applyNumberFormat="1" applyFont="1" applyFill="1" applyBorder="1" applyAlignment="1">
      <alignment horizontal="center" vertical="center" shrinkToFit="1"/>
    </xf>
    <xf numFmtId="0" fontId="13" fillId="0" borderId="25" xfId="0" applyFont="1" applyBorder="1" applyAlignment="1">
      <alignment horizontal="left" vertical="top" wrapText="1"/>
    </xf>
    <xf numFmtId="0" fontId="13" fillId="0" borderId="37" xfId="0" applyFont="1" applyBorder="1" applyAlignment="1">
      <alignment horizontal="center" vertical="top" wrapText="1"/>
    </xf>
    <xf numFmtId="165" fontId="13" fillId="7" borderId="12" xfId="1" applyNumberFormat="1" applyFont="1" applyFill="1" applyBorder="1" applyAlignment="1">
      <alignment horizontal="center" vertical="center" shrinkToFit="1"/>
    </xf>
    <xf numFmtId="165" fontId="14" fillId="0" borderId="24" xfId="1" applyNumberFormat="1" applyFont="1" applyFill="1" applyBorder="1" applyAlignment="1">
      <alignment horizontal="center" vertical="center" shrinkToFit="1"/>
    </xf>
    <xf numFmtId="0" fontId="13" fillId="0" borderId="13" xfId="0" applyFont="1" applyBorder="1" applyAlignment="1">
      <alignment horizontal="center" vertical="center" wrapText="1"/>
    </xf>
    <xf numFmtId="0" fontId="13" fillId="7" borderId="12" xfId="1" applyNumberFormat="1" applyFont="1" applyFill="1" applyBorder="1" applyAlignment="1">
      <alignment horizontal="center" vertical="center" shrinkToFit="1"/>
    </xf>
    <xf numFmtId="165" fontId="13" fillId="8" borderId="12" xfId="1" applyNumberFormat="1" applyFont="1" applyFill="1" applyBorder="1" applyAlignment="1">
      <alignment horizontal="center" vertical="top" shrinkToFit="1"/>
    </xf>
    <xf numFmtId="165" fontId="13" fillId="9" borderId="24" xfId="1" applyNumberFormat="1" applyFont="1" applyFill="1" applyBorder="1" applyAlignment="1">
      <alignment horizontal="left" vertical="top" indent="2" shrinkToFit="1"/>
    </xf>
    <xf numFmtId="0" fontId="13" fillId="0" borderId="12" xfId="0" applyFont="1" applyBorder="1" applyAlignment="1">
      <alignment horizontal="center" vertical="center" wrapText="1"/>
    </xf>
    <xf numFmtId="0" fontId="13" fillId="7" borderId="12" xfId="0" applyFont="1" applyFill="1" applyBorder="1" applyAlignment="1">
      <alignment horizontal="center" vertical="center" wrapText="1"/>
    </xf>
    <xf numFmtId="165" fontId="13" fillId="8" borderId="13" xfId="1" applyNumberFormat="1" applyFont="1" applyFill="1" applyBorder="1" applyAlignment="1">
      <alignment horizontal="center" vertical="top" shrinkToFit="1"/>
    </xf>
    <xf numFmtId="165" fontId="13" fillId="9" borderId="12" xfId="1" applyNumberFormat="1" applyFont="1" applyFill="1" applyBorder="1" applyAlignment="1">
      <alignment horizontal="center" vertical="top" shrinkToFit="1"/>
    </xf>
    <xf numFmtId="165" fontId="13" fillId="9" borderId="41" xfId="1" applyNumberFormat="1" applyFont="1" applyFill="1" applyBorder="1" applyAlignment="1">
      <alignment horizontal="left" vertical="top" indent="2" shrinkToFit="1"/>
    </xf>
    <xf numFmtId="0" fontId="13" fillId="0" borderId="37" xfId="0" applyFont="1" applyBorder="1" applyAlignment="1">
      <alignment horizontal="center" vertical="center" wrapText="1"/>
    </xf>
    <xf numFmtId="165" fontId="13" fillId="8" borderId="12" xfId="1" applyNumberFormat="1" applyFont="1" applyFill="1" applyBorder="1" applyAlignment="1">
      <alignment horizontal="center" vertical="center" shrinkToFit="1"/>
    </xf>
    <xf numFmtId="165" fontId="13" fillId="9" borderId="24" xfId="1" applyNumberFormat="1" applyFont="1" applyFill="1" applyBorder="1" applyAlignment="1">
      <alignment horizontal="left" vertical="center" shrinkToFit="1"/>
    </xf>
    <xf numFmtId="165" fontId="13" fillId="8" borderId="13" xfId="1" applyNumberFormat="1" applyFont="1" applyFill="1" applyBorder="1" applyAlignment="1">
      <alignment horizontal="center" vertical="center" shrinkToFit="1"/>
    </xf>
    <xf numFmtId="165" fontId="13" fillId="9" borderId="12" xfId="1" applyNumberFormat="1" applyFont="1" applyFill="1" applyBorder="1" applyAlignment="1">
      <alignment horizontal="center" vertical="center" shrinkToFit="1"/>
    </xf>
    <xf numFmtId="0" fontId="13" fillId="9" borderId="41" xfId="1" applyNumberFormat="1" applyFont="1" applyFill="1" applyBorder="1" applyAlignment="1">
      <alignment horizontal="right" vertical="center" shrinkToFit="1"/>
    </xf>
    <xf numFmtId="0" fontId="14" fillId="10" borderId="12" xfId="1" applyNumberFormat="1" applyFont="1" applyFill="1" applyBorder="1" applyAlignment="1">
      <alignment horizontal="right" vertical="center" shrinkToFit="1"/>
    </xf>
    <xf numFmtId="37" fontId="13" fillId="7" borderId="35" xfId="1" applyNumberFormat="1" applyFont="1" applyFill="1" applyBorder="1" applyAlignment="1">
      <alignment horizontal="right" vertical="top" shrinkToFit="1"/>
    </xf>
    <xf numFmtId="37" fontId="13" fillId="8" borderId="35" xfId="1" applyNumberFormat="1" applyFont="1" applyFill="1" applyBorder="1" applyAlignment="1">
      <alignment shrinkToFit="1"/>
    </xf>
    <xf numFmtId="3" fontId="13" fillId="9" borderId="35" xfId="1" applyNumberFormat="1" applyFont="1" applyFill="1" applyBorder="1" applyAlignment="1">
      <alignment horizontal="center" vertical="top" shrinkToFit="1"/>
    </xf>
    <xf numFmtId="0" fontId="13" fillId="7" borderId="35" xfId="0" applyFont="1" applyFill="1" applyBorder="1" applyAlignment="1">
      <alignment horizontal="center" vertical="center" wrapText="1"/>
    </xf>
    <xf numFmtId="165" fontId="13" fillId="9" borderId="25" xfId="1" applyNumberFormat="1" applyFont="1" applyFill="1" applyBorder="1" applyAlignment="1">
      <alignment horizontal="center" vertical="top" shrinkToFit="1"/>
    </xf>
    <xf numFmtId="165" fontId="14" fillId="10" borderId="12" xfId="1" applyNumberFormat="1" applyFont="1" applyFill="1" applyBorder="1" applyAlignment="1">
      <alignment horizontal="center" vertical="top" shrinkToFit="1"/>
    </xf>
    <xf numFmtId="0" fontId="19" fillId="7" borderId="35" xfId="1" applyNumberFormat="1" applyFont="1" applyFill="1" applyBorder="1" applyAlignment="1">
      <alignment horizontal="right" vertical="center" shrinkToFit="1"/>
    </xf>
    <xf numFmtId="165" fontId="19" fillId="8" borderId="35" xfId="1" applyNumberFormat="1" applyFont="1" applyFill="1" applyBorder="1" applyAlignment="1">
      <alignment horizontal="right" vertical="center" wrapText="1"/>
    </xf>
    <xf numFmtId="165" fontId="19" fillId="9" borderId="35" xfId="1" applyNumberFormat="1" applyFont="1" applyFill="1" applyBorder="1" applyAlignment="1">
      <alignment horizontal="right" vertical="center" shrinkToFit="1"/>
    </xf>
    <xf numFmtId="3" fontId="13" fillId="7" borderId="35" xfId="0" applyNumberFormat="1" applyFont="1" applyFill="1" applyBorder="1" applyAlignment="1">
      <alignment horizontal="right" vertical="center" wrapText="1"/>
    </xf>
    <xf numFmtId="0" fontId="13" fillId="8" borderId="35" xfId="1" applyNumberFormat="1" applyFont="1" applyFill="1" applyBorder="1" applyAlignment="1">
      <alignment horizontal="right" vertical="center" shrinkToFit="1"/>
    </xf>
    <xf numFmtId="165" fontId="13" fillId="8" borderId="35" xfId="1" applyNumberFormat="1" applyFont="1" applyFill="1" applyBorder="1" applyAlignment="1">
      <alignment horizontal="right" vertical="center" wrapText="1"/>
    </xf>
    <xf numFmtId="165" fontId="13" fillId="9" borderId="35" xfId="1" applyNumberFormat="1" applyFont="1" applyFill="1" applyBorder="1" applyAlignment="1">
      <alignment horizontal="right" vertical="center" wrapText="1"/>
    </xf>
    <xf numFmtId="165" fontId="13" fillId="9" borderId="25" xfId="1" applyNumberFormat="1" applyFont="1" applyFill="1" applyBorder="1" applyAlignment="1">
      <alignment horizontal="right" vertical="center" wrapText="1"/>
    </xf>
    <xf numFmtId="165" fontId="14" fillId="10" borderId="12" xfId="1" applyNumberFormat="1" applyFont="1" applyFill="1" applyBorder="1" applyAlignment="1">
      <alignment horizontal="right" vertical="center" wrapText="1"/>
    </xf>
    <xf numFmtId="0" fontId="19" fillId="7" borderId="35" xfId="1" applyNumberFormat="1" applyFont="1" applyFill="1" applyBorder="1" applyAlignment="1">
      <alignment horizontal="right" vertical="top" shrinkToFit="1"/>
    </xf>
    <xf numFmtId="165" fontId="19" fillId="8" borderId="35" xfId="1" applyNumberFormat="1" applyFont="1" applyFill="1" applyBorder="1" applyAlignment="1">
      <alignment horizontal="right" vertical="top" wrapText="1"/>
    </xf>
    <xf numFmtId="165" fontId="19" fillId="9" borderId="35" xfId="1" applyNumberFormat="1" applyFont="1" applyFill="1" applyBorder="1" applyAlignment="1">
      <alignment horizontal="right" vertical="top" indent="2" shrinkToFit="1"/>
    </xf>
    <xf numFmtId="165" fontId="14" fillId="0" borderId="35" xfId="1" applyNumberFormat="1" applyFont="1" applyFill="1" applyBorder="1" applyAlignment="1">
      <alignment horizontal="right" vertical="center" shrinkToFit="1"/>
    </xf>
    <xf numFmtId="0" fontId="13" fillId="7" borderId="35" xfId="0" applyFont="1" applyFill="1" applyBorder="1" applyAlignment="1">
      <alignment horizontal="right" vertical="center" wrapText="1"/>
    </xf>
    <xf numFmtId="165" fontId="13" fillId="9" borderId="25" xfId="1" applyNumberFormat="1" applyFont="1" applyFill="1" applyBorder="1" applyAlignment="1">
      <alignment horizontal="right" vertical="center" indent="2" shrinkToFit="1"/>
    </xf>
    <xf numFmtId="165" fontId="14" fillId="10" borderId="12" xfId="1" applyNumberFormat="1" applyFont="1" applyFill="1" applyBorder="1" applyAlignment="1">
      <alignment horizontal="right" vertical="center" indent="2" shrinkToFit="1"/>
    </xf>
    <xf numFmtId="165" fontId="19" fillId="7" borderId="35" xfId="1" applyNumberFormat="1" applyFont="1" applyFill="1" applyBorder="1" applyAlignment="1">
      <alignment horizontal="right" vertical="center" shrinkToFit="1"/>
    </xf>
    <xf numFmtId="3" fontId="19" fillId="7" borderId="35" xfId="1" applyNumberFormat="1" applyFont="1" applyFill="1" applyBorder="1" applyAlignment="1">
      <alignment horizontal="right" vertical="center" shrinkToFit="1"/>
    </xf>
    <xf numFmtId="0" fontId="13" fillId="7" borderId="35" xfId="1" applyNumberFormat="1" applyFont="1" applyFill="1" applyBorder="1" applyAlignment="1">
      <alignment horizontal="right" vertical="center" shrinkToFit="1"/>
    </xf>
    <xf numFmtId="3" fontId="13" fillId="8" borderId="35" xfId="1" applyNumberFormat="1" applyFont="1" applyFill="1" applyBorder="1" applyAlignment="1">
      <alignment horizontal="right" vertical="center" shrinkToFit="1"/>
    </xf>
    <xf numFmtId="165" fontId="19" fillId="8" borderId="35" xfId="1" applyNumberFormat="1" applyFont="1" applyFill="1" applyBorder="1" applyAlignment="1">
      <alignment horizontal="right" vertical="center" shrinkToFit="1"/>
    </xf>
    <xf numFmtId="165" fontId="13" fillId="9" borderId="25" xfId="1" applyNumberFormat="1" applyFont="1" applyFill="1" applyBorder="1" applyAlignment="1">
      <alignment horizontal="right" vertical="center" shrinkToFit="1"/>
    </xf>
    <xf numFmtId="165" fontId="14" fillId="10" borderId="12" xfId="1" applyNumberFormat="1" applyFont="1" applyFill="1" applyBorder="1" applyAlignment="1">
      <alignment horizontal="right" vertical="center" shrinkToFit="1"/>
    </xf>
    <xf numFmtId="0" fontId="20" fillId="0" borderId="12" xfId="0" applyFont="1" applyBorder="1" applyAlignment="1">
      <alignment horizontal="left" vertical="top"/>
    </xf>
    <xf numFmtId="0" fontId="15" fillId="0" borderId="25" xfId="0" applyFont="1" applyBorder="1" applyAlignment="1">
      <alignment horizontal="left" vertical="top" wrapText="1"/>
    </xf>
    <xf numFmtId="0" fontId="20" fillId="7" borderId="12" xfId="0" applyFont="1" applyFill="1" applyBorder="1" applyAlignment="1">
      <alignment horizontal="right" vertical="center"/>
    </xf>
    <xf numFmtId="0" fontId="20" fillId="8" borderId="12" xfId="0" applyFont="1" applyFill="1" applyBorder="1" applyAlignment="1">
      <alignment horizontal="right" vertical="center"/>
    </xf>
    <xf numFmtId="0" fontId="21" fillId="0" borderId="12" xfId="0" applyFont="1" applyBorder="1" applyAlignment="1">
      <alignment horizontal="right" vertical="center"/>
    </xf>
    <xf numFmtId="0" fontId="13" fillId="7" borderId="0" xfId="0" applyFont="1" applyFill="1" applyAlignment="1">
      <alignment horizontal="center" vertical="center" wrapText="1"/>
    </xf>
    <xf numFmtId="0" fontId="20" fillId="7" borderId="34" xfId="0" applyFont="1" applyFill="1" applyBorder="1" applyAlignment="1">
      <alignment horizontal="right" vertical="top"/>
    </xf>
    <xf numFmtId="0" fontId="20" fillId="8" borderId="0" xfId="0" applyFont="1" applyFill="1" applyAlignment="1">
      <alignment horizontal="right" vertical="center"/>
    </xf>
    <xf numFmtId="0" fontId="13" fillId="8" borderId="32" xfId="1" applyNumberFormat="1" applyFont="1" applyFill="1" applyBorder="1" applyAlignment="1">
      <alignment horizontal="right" vertical="center" wrapText="1"/>
    </xf>
    <xf numFmtId="165" fontId="13" fillId="9" borderId="32" xfId="1" applyNumberFormat="1" applyFont="1" applyFill="1" applyBorder="1" applyAlignment="1">
      <alignment horizontal="center" vertical="top" wrapText="1"/>
    </xf>
    <xf numFmtId="165" fontId="13" fillId="9" borderId="22" xfId="1" applyNumberFormat="1" applyFont="1" applyFill="1" applyBorder="1" applyAlignment="1">
      <alignment horizontal="center" vertical="top" wrapText="1"/>
    </xf>
    <xf numFmtId="165" fontId="14" fillId="10" borderId="12" xfId="1" applyNumberFormat="1" applyFont="1" applyFill="1" applyBorder="1" applyAlignment="1">
      <alignment horizontal="center" vertical="top" wrapText="1"/>
    </xf>
    <xf numFmtId="0" fontId="21" fillId="0" borderId="48" xfId="0" applyFont="1" applyBorder="1" applyAlignment="1">
      <alignment horizontal="right"/>
    </xf>
    <xf numFmtId="0" fontId="13" fillId="7" borderId="32" xfId="1" applyNumberFormat="1" applyFont="1" applyFill="1" applyBorder="1" applyAlignment="1">
      <alignment horizontal="right" vertical="center" readingOrder="1"/>
    </xf>
    <xf numFmtId="165" fontId="13" fillId="8" borderId="32" xfId="1" applyNumberFormat="1" applyFont="1" applyFill="1" applyBorder="1" applyAlignment="1">
      <alignment horizontal="center" vertical="top" wrapText="1"/>
    </xf>
    <xf numFmtId="165" fontId="13" fillId="9" borderId="35" xfId="1" applyNumberFormat="1" applyFont="1" applyFill="1" applyBorder="1" applyAlignment="1">
      <alignment horizontal="center" vertical="top" wrapText="1"/>
    </xf>
    <xf numFmtId="0" fontId="13" fillId="7" borderId="24" xfId="0" applyFont="1" applyFill="1" applyBorder="1" applyAlignment="1">
      <alignment horizontal="center" vertical="center" wrapText="1"/>
    </xf>
    <xf numFmtId="165" fontId="13" fillId="7" borderId="24" xfId="1" applyNumberFormat="1" applyFont="1" applyFill="1" applyBorder="1" applyAlignment="1">
      <alignment horizontal="right" vertical="center" wrapText="1"/>
    </xf>
    <xf numFmtId="0" fontId="13" fillId="8" borderId="24" xfId="1" applyNumberFormat="1" applyFont="1" applyFill="1" applyBorder="1" applyAlignment="1">
      <alignment horizontal="right" vertical="center" wrapText="1"/>
    </xf>
    <xf numFmtId="0" fontId="13" fillId="8" borderId="35" xfId="1" applyNumberFormat="1" applyFont="1" applyFill="1" applyBorder="1" applyAlignment="1">
      <alignment horizontal="right" vertical="center" wrapText="1"/>
    </xf>
    <xf numFmtId="165" fontId="13" fillId="9" borderId="25" xfId="1" applyNumberFormat="1" applyFont="1" applyFill="1" applyBorder="1" applyAlignment="1">
      <alignment horizontal="center" vertical="top" wrapText="1"/>
    </xf>
    <xf numFmtId="0" fontId="13" fillId="7" borderId="35" xfId="1" applyNumberFormat="1" applyFont="1" applyFill="1" applyBorder="1" applyAlignment="1">
      <alignment horizontal="right" vertical="center" readingOrder="1"/>
    </xf>
    <xf numFmtId="165" fontId="13" fillId="8" borderId="35" xfId="1" applyNumberFormat="1" applyFont="1" applyFill="1" applyBorder="1" applyAlignment="1">
      <alignment horizontal="center" vertical="top" wrapText="1"/>
    </xf>
    <xf numFmtId="0" fontId="13" fillId="0" borderId="27" xfId="0" applyFont="1" applyBorder="1" applyAlignment="1">
      <alignment horizontal="center" vertical="center" wrapText="1"/>
    </xf>
    <xf numFmtId="165" fontId="13" fillId="8" borderId="12" xfId="1" applyNumberFormat="1" applyFont="1" applyFill="1" applyBorder="1" applyAlignment="1">
      <alignment horizontal="right" vertical="top" wrapText="1"/>
    </xf>
    <xf numFmtId="165" fontId="13" fillId="7" borderId="35" xfId="1" applyNumberFormat="1" applyFont="1" applyFill="1" applyBorder="1" applyAlignment="1">
      <alignment horizontal="right" vertical="top" wrapText="1"/>
    </xf>
    <xf numFmtId="165" fontId="13" fillId="7" borderId="35" xfId="1" applyNumberFormat="1" applyFont="1" applyFill="1" applyBorder="1" applyAlignment="1">
      <alignment horizontal="left" vertical="center" shrinkToFit="1"/>
    </xf>
    <xf numFmtId="165" fontId="13" fillId="7" borderId="25" xfId="1" applyNumberFormat="1" applyFont="1" applyFill="1" applyBorder="1" applyAlignment="1">
      <alignment horizontal="left" vertical="center" shrinkToFit="1"/>
    </xf>
    <xf numFmtId="165" fontId="13" fillId="9" borderId="12" xfId="1" applyNumberFormat="1" applyFont="1" applyFill="1" applyBorder="1" applyAlignment="1">
      <alignment horizontal="center" vertical="top" wrapText="1"/>
    </xf>
    <xf numFmtId="165" fontId="13" fillId="9" borderId="13" xfId="1" applyNumberFormat="1" applyFont="1" applyFill="1" applyBorder="1" applyAlignment="1">
      <alignment horizontal="center" vertical="top" wrapText="1"/>
    </xf>
    <xf numFmtId="0" fontId="21" fillId="0" borderId="11" xfId="0" applyFont="1" applyBorder="1" applyAlignment="1">
      <alignment horizontal="right"/>
    </xf>
    <xf numFmtId="0" fontId="0" fillId="0" borderId="0" xfId="0" applyAlignment="1">
      <alignment horizontal="center" vertical="center"/>
    </xf>
    <xf numFmtId="0" fontId="13" fillId="2" borderId="35" xfId="0" applyFont="1" applyFill="1" applyBorder="1" applyAlignment="1">
      <alignment horizontal="left" vertical="top" wrapText="1"/>
    </xf>
    <xf numFmtId="166" fontId="13" fillId="8" borderId="35" xfId="1" applyNumberFormat="1" applyFont="1" applyFill="1" applyBorder="1" applyAlignment="1">
      <alignment horizontal="right" vertical="top" indent="1" shrinkToFit="1"/>
    </xf>
    <xf numFmtId="164" fontId="13" fillId="9" borderId="35" xfId="1" applyFont="1" applyFill="1" applyBorder="1" applyAlignment="1">
      <alignment horizontal="right" vertical="top" shrinkToFit="1"/>
    </xf>
    <xf numFmtId="165" fontId="14" fillId="10" borderId="12" xfId="1" applyNumberFormat="1" applyFont="1" applyFill="1" applyBorder="1" applyAlignment="1">
      <alignment horizontal="center" vertical="center" shrinkToFit="1"/>
    </xf>
    <xf numFmtId="165" fontId="14" fillId="0" borderId="27" xfId="1" applyNumberFormat="1" applyFont="1" applyFill="1" applyBorder="1" applyAlignment="1">
      <alignment shrinkToFit="1"/>
    </xf>
    <xf numFmtId="165" fontId="13" fillId="8" borderId="24" xfId="1" applyNumberFormat="1" applyFont="1" applyFill="1" applyBorder="1" applyAlignment="1">
      <alignment horizontal="center" vertical="top" shrinkToFit="1"/>
    </xf>
    <xf numFmtId="0" fontId="13" fillId="0" borderId="24" xfId="0" applyFont="1" applyBorder="1" applyAlignment="1">
      <alignment horizontal="center" vertical="center" wrapText="1"/>
    </xf>
    <xf numFmtId="164" fontId="14" fillId="0" borderId="44" xfId="1" applyFont="1" applyFill="1" applyBorder="1" applyAlignment="1">
      <alignment shrinkToFit="1"/>
    </xf>
    <xf numFmtId="0" fontId="11" fillId="4" borderId="12" xfId="0" applyFont="1" applyFill="1" applyBorder="1" applyAlignment="1">
      <alignment vertical="center" wrapText="1"/>
    </xf>
    <xf numFmtId="0" fontId="13" fillId="0" borderId="12" xfId="0" applyFont="1" applyBorder="1" applyAlignment="1">
      <alignment horizontal="left" vertical="top" wrapText="1"/>
    </xf>
    <xf numFmtId="0" fontId="13" fillId="2" borderId="12" xfId="0" applyFont="1" applyFill="1" applyBorder="1" applyAlignment="1">
      <alignment horizontal="left" vertical="top" wrapText="1" indent="4"/>
    </xf>
    <xf numFmtId="165" fontId="13" fillId="8" borderId="12" xfId="1" applyNumberFormat="1" applyFont="1" applyFill="1" applyBorder="1" applyAlignment="1">
      <alignment horizontal="right" vertical="top" indent="1" shrinkToFit="1"/>
    </xf>
    <xf numFmtId="165" fontId="14" fillId="0" borderId="12" xfId="1" applyNumberFormat="1" applyFont="1" applyFill="1" applyBorder="1" applyAlignment="1">
      <alignment vertical="top" shrinkToFit="1"/>
    </xf>
    <xf numFmtId="165" fontId="13" fillId="7" borderId="12" xfId="1" applyNumberFormat="1" applyFont="1" applyFill="1" applyBorder="1" applyAlignment="1">
      <alignment horizontal="right" vertical="top" shrinkToFit="1"/>
    </xf>
    <xf numFmtId="165" fontId="13" fillId="9" borderId="12" xfId="1" applyNumberFormat="1" applyFont="1" applyFill="1" applyBorder="1" applyAlignment="1">
      <alignment horizontal="right" vertical="top" indent="1" shrinkToFit="1"/>
    </xf>
    <xf numFmtId="165" fontId="13" fillId="9" borderId="13" xfId="1" applyNumberFormat="1" applyFont="1" applyFill="1" applyBorder="1" applyAlignment="1">
      <alignment horizontal="center" vertical="top" shrinkToFit="1"/>
    </xf>
    <xf numFmtId="165" fontId="14" fillId="0" borderId="11" xfId="1" applyNumberFormat="1" applyFont="1" applyFill="1" applyBorder="1" applyAlignment="1">
      <alignment horizontal="right" vertical="top" shrinkToFit="1"/>
    </xf>
    <xf numFmtId="0" fontId="13" fillId="7" borderId="12" xfId="0" applyFont="1" applyFill="1" applyBorder="1" applyAlignment="1">
      <alignment horizontal="right" vertical="center" wrapText="1"/>
    </xf>
    <xf numFmtId="0" fontId="13" fillId="0" borderId="12" xfId="0" applyFont="1" applyBorder="1" applyAlignment="1">
      <alignment horizontal="center" vertical="top" wrapText="1"/>
    </xf>
    <xf numFmtId="165" fontId="13" fillId="8" borderId="12" xfId="1" applyNumberFormat="1" applyFont="1" applyFill="1" applyBorder="1" applyAlignment="1">
      <alignment horizontal="right" vertical="center" shrinkToFit="1"/>
    </xf>
    <xf numFmtId="165" fontId="13" fillId="7" borderId="12" xfId="1" applyNumberFormat="1" applyFont="1" applyFill="1" applyBorder="1" applyAlignment="1">
      <alignment horizontal="right" vertical="center" shrinkToFit="1"/>
    </xf>
    <xf numFmtId="165" fontId="13" fillId="9" borderId="12" xfId="1" applyNumberFormat="1" applyFont="1" applyFill="1" applyBorder="1" applyAlignment="1">
      <alignment horizontal="right" vertical="center" shrinkToFit="1"/>
    </xf>
    <xf numFmtId="165" fontId="13" fillId="9" borderId="13" xfId="1" applyNumberFormat="1" applyFont="1" applyFill="1" applyBorder="1" applyAlignment="1">
      <alignment horizontal="center" vertical="center" shrinkToFit="1"/>
    </xf>
    <xf numFmtId="0" fontId="11" fillId="4" borderId="13" xfId="0" applyFont="1" applyFill="1" applyBorder="1" applyAlignment="1">
      <alignment vertical="center" wrapText="1"/>
    </xf>
    <xf numFmtId="3" fontId="13" fillId="9" borderId="35" xfId="1" applyNumberFormat="1" applyFont="1" applyFill="1" applyBorder="1" applyAlignment="1">
      <alignment horizontal="right" vertical="center" shrinkToFit="1"/>
    </xf>
    <xf numFmtId="0" fontId="13" fillId="7" borderId="32" xfId="0" applyFont="1" applyFill="1" applyBorder="1" applyAlignment="1">
      <alignment horizontal="right" vertical="center" wrapText="1"/>
    </xf>
    <xf numFmtId="165" fontId="13" fillId="7" borderId="32" xfId="1" applyNumberFormat="1" applyFont="1" applyFill="1" applyBorder="1" applyAlignment="1">
      <alignment horizontal="right" vertical="center" shrinkToFit="1"/>
    </xf>
    <xf numFmtId="165" fontId="13" fillId="9" borderId="12" xfId="1" applyNumberFormat="1" applyFont="1" applyFill="1" applyBorder="1" applyAlignment="1">
      <alignment horizontal="right" vertical="top" shrinkToFit="1"/>
    </xf>
    <xf numFmtId="0" fontId="22" fillId="0" borderId="0" xfId="0" applyFont="1" applyAlignment="1">
      <alignment horizontal="left" vertical="top"/>
    </xf>
    <xf numFmtId="165" fontId="14" fillId="0" borderId="12" xfId="1" applyNumberFormat="1" applyFont="1" applyFill="1" applyBorder="1" applyAlignment="1">
      <alignment horizontal="right" vertical="top" shrinkToFit="1"/>
    </xf>
    <xf numFmtId="0" fontId="13" fillId="7" borderId="12" xfId="0" applyFont="1" applyFill="1" applyBorder="1" applyAlignment="1">
      <alignment horizontal="center" vertical="top" wrapText="1"/>
    </xf>
    <xf numFmtId="0" fontId="13" fillId="2" borderId="12" xfId="0" applyFont="1" applyFill="1" applyBorder="1" applyAlignment="1">
      <alignment horizontal="left" vertical="top" wrapText="1"/>
    </xf>
    <xf numFmtId="0" fontId="13" fillId="2" borderId="12" xfId="0" applyFont="1" applyFill="1" applyBorder="1" applyAlignment="1">
      <alignment horizontal="center" vertical="top" wrapText="1"/>
    </xf>
    <xf numFmtId="165" fontId="14" fillId="2" borderId="12" xfId="1" applyNumberFormat="1" applyFont="1" applyFill="1" applyBorder="1" applyAlignment="1">
      <alignment horizontal="right" vertical="top" shrinkToFit="1"/>
    </xf>
    <xf numFmtId="0" fontId="8" fillId="0" borderId="0" xfId="0" applyFont="1" applyAlignment="1">
      <alignment horizontal="left" vertical="top"/>
    </xf>
    <xf numFmtId="164" fontId="7" fillId="0" borderId="0" xfId="0" applyNumberFormat="1" applyFont="1" applyAlignment="1">
      <alignment horizontal="left" vertical="top"/>
    </xf>
    <xf numFmtId="0" fontId="7" fillId="0" borderId="0" xfId="0" applyFont="1" applyAlignment="1">
      <alignment horizontal="left" vertical="top"/>
    </xf>
    <xf numFmtId="165" fontId="14" fillId="0" borderId="12" xfId="1" applyNumberFormat="1" applyFont="1" applyFill="1" applyBorder="1" applyAlignment="1">
      <alignment horizontal="right" vertical="top" indent="2" shrinkToFit="1"/>
    </xf>
    <xf numFmtId="0" fontId="13" fillId="0" borderId="32" xfId="0" applyFont="1" applyBorder="1" applyAlignment="1">
      <alignment horizontal="left" vertical="top" wrapText="1"/>
    </xf>
    <xf numFmtId="0" fontId="13" fillId="0" borderId="32" xfId="0" applyFont="1" applyBorder="1" applyAlignment="1">
      <alignment horizontal="center" vertical="top" wrapText="1"/>
    </xf>
    <xf numFmtId="165" fontId="14" fillId="0" borderId="32" xfId="1" applyNumberFormat="1" applyFont="1" applyFill="1" applyBorder="1" applyAlignment="1">
      <alignment horizontal="right" vertical="top" shrinkToFit="1"/>
    </xf>
    <xf numFmtId="165" fontId="14" fillId="0" borderId="36" xfId="1" applyNumberFormat="1" applyFont="1" applyFill="1" applyBorder="1" applyAlignment="1">
      <alignment horizontal="right" vertical="top" indent="2" shrinkToFit="1"/>
    </xf>
    <xf numFmtId="165" fontId="14" fillId="0" borderId="35" xfId="1" applyNumberFormat="1" applyFont="1" applyFill="1" applyBorder="1" applyAlignment="1">
      <alignment horizontal="right" vertical="top" shrinkToFit="1"/>
    </xf>
    <xf numFmtId="165" fontId="14" fillId="0" borderId="27" xfId="1" applyNumberFormat="1" applyFont="1" applyFill="1" applyBorder="1" applyAlignment="1">
      <alignment horizontal="right" vertical="top" indent="2" shrinkToFit="1"/>
    </xf>
    <xf numFmtId="0" fontId="23" fillId="0" borderId="0" xfId="0" applyFont="1" applyAlignment="1">
      <alignment horizontal="left" vertical="top"/>
    </xf>
    <xf numFmtId="164" fontId="13" fillId="8" borderId="12" xfId="1" applyFont="1" applyFill="1" applyBorder="1" applyAlignment="1">
      <alignment horizontal="center" vertical="top" shrinkToFit="1"/>
    </xf>
    <xf numFmtId="4" fontId="13" fillId="9" borderId="12" xfId="1" applyNumberFormat="1" applyFont="1" applyFill="1" applyBorder="1" applyAlignment="1">
      <alignment horizontal="center" vertical="top" shrinkToFit="1"/>
    </xf>
    <xf numFmtId="164" fontId="13" fillId="9" borderId="12" xfId="1" applyFont="1" applyFill="1" applyBorder="1" applyAlignment="1">
      <alignment horizontal="center" vertical="top" shrinkToFit="1"/>
    </xf>
    <xf numFmtId="4" fontId="13" fillId="8" borderId="12" xfId="1" applyNumberFormat="1" applyFont="1" applyFill="1" applyBorder="1" applyAlignment="1">
      <alignment horizontal="center" vertical="top" shrinkToFit="1"/>
    </xf>
    <xf numFmtId="164" fontId="14" fillId="0" borderId="35" xfId="1" applyFont="1" applyFill="1" applyBorder="1" applyAlignment="1">
      <alignment horizontal="right" vertical="top" shrinkToFit="1"/>
    </xf>
    <xf numFmtId="3" fontId="13" fillId="7" borderId="12" xfId="0" applyNumberFormat="1" applyFont="1" applyFill="1" applyBorder="1" applyAlignment="1">
      <alignment horizontal="right" vertical="top" wrapText="1"/>
    </xf>
    <xf numFmtId="165" fontId="14" fillId="0" borderId="12" xfId="1" applyNumberFormat="1" applyFont="1" applyFill="1" applyBorder="1" applyAlignment="1">
      <alignment horizontal="right" vertical="center" shrinkToFit="1"/>
    </xf>
    <xf numFmtId="165" fontId="14" fillId="0" borderId="12" xfId="1" applyNumberFormat="1" applyFont="1" applyFill="1" applyBorder="1" applyAlignment="1">
      <alignment horizontal="center" vertical="top" shrinkToFit="1"/>
    </xf>
    <xf numFmtId="0" fontId="15" fillId="0" borderId="12" xfId="0" applyFont="1" applyBorder="1" applyAlignment="1">
      <alignment horizontal="left" vertical="center" wrapText="1"/>
    </xf>
    <xf numFmtId="0" fontId="15" fillId="0" borderId="12" xfId="0" applyFont="1" applyBorder="1" applyAlignment="1">
      <alignment horizontal="left" vertical="top" wrapText="1"/>
    </xf>
    <xf numFmtId="0" fontId="15" fillId="0" borderId="32" xfId="0" applyFont="1" applyBorder="1" applyAlignment="1">
      <alignment horizontal="left" vertical="top" wrapText="1"/>
    </xf>
    <xf numFmtId="165" fontId="13" fillId="7" borderId="32" xfId="1" applyNumberFormat="1" applyFont="1" applyFill="1" applyBorder="1" applyAlignment="1">
      <alignment horizontal="center" vertical="top" shrinkToFit="1"/>
    </xf>
    <xf numFmtId="0" fontId="13" fillId="0" borderId="32" xfId="0" applyFont="1" applyBorder="1" applyAlignment="1">
      <alignment horizontal="center" vertical="center" wrapText="1"/>
    </xf>
    <xf numFmtId="165" fontId="14" fillId="10" borderId="35" xfId="1" applyNumberFormat="1" applyFont="1" applyFill="1" applyBorder="1" applyAlignment="1">
      <alignment horizontal="center" vertical="top" shrinkToFit="1"/>
    </xf>
    <xf numFmtId="165" fontId="14" fillId="0" borderId="35" xfId="1" applyNumberFormat="1" applyFont="1" applyFill="1" applyBorder="1" applyAlignment="1">
      <alignment horizontal="right" shrinkToFit="1"/>
    </xf>
    <xf numFmtId="165" fontId="13" fillId="7" borderId="12" xfId="1" applyNumberFormat="1" applyFont="1" applyFill="1" applyBorder="1" applyAlignment="1">
      <alignment shrinkToFit="1"/>
    </xf>
    <xf numFmtId="0" fontId="0" fillId="0" borderId="0" xfId="0" applyAlignment="1">
      <alignment horizontal="right"/>
    </xf>
    <xf numFmtId="165" fontId="13" fillId="7" borderId="12" xfId="1" applyNumberFormat="1" applyFont="1" applyFill="1" applyBorder="1" applyAlignment="1">
      <alignment horizontal="right" shrinkToFit="1"/>
    </xf>
    <xf numFmtId="0" fontId="13" fillId="7" borderId="12" xfId="1" applyNumberFormat="1" applyFont="1" applyFill="1" applyBorder="1" applyAlignment="1">
      <alignment horizontal="right" shrinkToFit="1"/>
    </xf>
    <xf numFmtId="164" fontId="13" fillId="7" borderId="12" xfId="1" applyFont="1" applyFill="1" applyBorder="1" applyAlignment="1">
      <alignment horizontal="right" shrinkToFit="1"/>
    </xf>
    <xf numFmtId="4" fontId="13" fillId="7" borderId="12" xfId="1" applyNumberFormat="1" applyFont="1" applyFill="1" applyBorder="1" applyAlignment="1">
      <alignment horizontal="right" shrinkToFit="1"/>
    </xf>
    <xf numFmtId="165" fontId="13" fillId="8" borderId="12" xfId="1" applyNumberFormat="1" applyFont="1" applyFill="1" applyBorder="1" applyAlignment="1">
      <alignment horizontal="center" vertical="center"/>
    </xf>
    <xf numFmtId="165" fontId="13" fillId="9" borderId="26" xfId="1" applyNumberFormat="1" applyFont="1" applyFill="1" applyBorder="1" applyAlignment="1">
      <alignment horizontal="center" vertical="top" wrapText="1"/>
    </xf>
    <xf numFmtId="165" fontId="14" fillId="0" borderId="12" xfId="1" applyNumberFormat="1" applyFont="1" applyFill="1" applyBorder="1" applyAlignment="1">
      <alignment horizontal="right" vertical="top" wrapText="1"/>
    </xf>
    <xf numFmtId="165" fontId="19" fillId="10" borderId="12" xfId="1" applyNumberFormat="1" applyFont="1" applyFill="1" applyBorder="1" applyAlignment="1">
      <alignment horizontal="center" vertical="top" shrinkToFit="1"/>
    </xf>
    <xf numFmtId="39" fontId="14" fillId="0" borderId="35" xfId="1" applyNumberFormat="1" applyFont="1" applyFill="1" applyBorder="1" applyAlignment="1">
      <alignment horizontal="center" vertical="center" shrinkToFit="1"/>
    </xf>
    <xf numFmtId="39" fontId="14" fillId="0" borderId="24" xfId="1" applyNumberFormat="1" applyFont="1" applyFill="1" applyBorder="1" applyAlignment="1">
      <alignment horizontal="center" vertical="center" shrinkToFit="1"/>
    </xf>
    <xf numFmtId="0" fontId="13" fillId="2" borderId="12" xfId="0" applyFont="1" applyFill="1" applyBorder="1" applyAlignment="1">
      <alignment horizontal="center" vertical="center" wrapText="1"/>
    </xf>
    <xf numFmtId="0" fontId="13" fillId="2" borderId="35" xfId="0" applyFont="1" applyFill="1" applyBorder="1" applyAlignment="1">
      <alignment horizontal="center" vertical="center" wrapText="1"/>
    </xf>
    <xf numFmtId="165" fontId="13" fillId="7" borderId="24" xfId="1" applyNumberFormat="1" applyFont="1" applyFill="1" applyBorder="1" applyAlignment="1">
      <alignment horizontal="center" vertical="center" shrinkToFit="1"/>
    </xf>
    <xf numFmtId="164" fontId="13" fillId="7" borderId="35" xfId="1" applyFont="1" applyFill="1" applyBorder="1" applyAlignment="1">
      <alignment horizontal="center" vertical="center" shrinkToFit="1"/>
    </xf>
    <xf numFmtId="165" fontId="14" fillId="9" borderId="12" xfId="1" applyNumberFormat="1" applyFont="1" applyFill="1" applyBorder="1" applyAlignment="1">
      <alignment horizontal="center" vertical="center" shrinkToFit="1"/>
    </xf>
    <xf numFmtId="164" fontId="13" fillId="7" borderId="24" xfId="1" applyFont="1" applyFill="1" applyBorder="1" applyAlignment="1">
      <alignment horizontal="center" vertical="center" shrinkToFit="1"/>
    </xf>
    <xf numFmtId="166" fontId="13" fillId="8" borderId="24" xfId="1" applyNumberFormat="1" applyFont="1" applyFill="1" applyBorder="1" applyAlignment="1">
      <alignment horizontal="right" vertical="top" indent="1" shrinkToFit="1"/>
    </xf>
    <xf numFmtId="164" fontId="13" fillId="9" borderId="0" xfId="1" applyFont="1" applyFill="1" applyBorder="1" applyAlignment="1">
      <alignment horizontal="right" vertical="top" shrinkToFit="1"/>
    </xf>
    <xf numFmtId="0" fontId="27" fillId="0" borderId="0" xfId="0" applyFont="1" applyAlignment="1">
      <alignment horizontal="left" vertical="top"/>
    </xf>
    <xf numFmtId="165" fontId="13" fillId="7" borderId="31" xfId="1" applyNumberFormat="1" applyFont="1" applyFill="1" applyBorder="1" applyAlignment="1">
      <alignment horizontal="center" vertical="center" wrapText="1"/>
    </xf>
    <xf numFmtId="165" fontId="13" fillId="7" borderId="34" xfId="1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16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top"/>
    </xf>
    <xf numFmtId="0" fontId="6" fillId="2" borderId="9" xfId="0" applyFont="1" applyFill="1" applyBorder="1" applyAlignment="1">
      <alignment horizontal="center" vertical="top"/>
    </xf>
    <xf numFmtId="0" fontId="6" fillId="2" borderId="10" xfId="0" applyFont="1" applyFill="1" applyBorder="1" applyAlignment="1">
      <alignment horizontal="center" vertical="top"/>
    </xf>
    <xf numFmtId="0" fontId="4" fillId="2" borderId="0" xfId="0" applyFont="1" applyFill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7" fillId="0" borderId="11" xfId="0" applyFont="1" applyBorder="1" applyAlignment="1">
      <alignment horizontal="center" vertical="top"/>
    </xf>
    <xf numFmtId="0" fontId="7" fillId="0" borderId="12" xfId="0" applyFont="1" applyBorder="1" applyAlignment="1">
      <alignment horizontal="center" vertical="top"/>
    </xf>
    <xf numFmtId="0" fontId="7" fillId="0" borderId="13" xfId="0" applyFont="1" applyBorder="1" applyAlignment="1">
      <alignment horizontal="center" vertical="top"/>
    </xf>
    <xf numFmtId="0" fontId="7" fillId="0" borderId="14" xfId="0" applyFont="1" applyBorder="1" applyAlignment="1">
      <alignment horizontal="center" vertical="top"/>
    </xf>
    <xf numFmtId="0" fontId="7" fillId="0" borderId="15" xfId="0" applyFont="1" applyBorder="1" applyAlignment="1">
      <alignment horizontal="center" vertical="top"/>
    </xf>
    <xf numFmtId="0" fontId="8" fillId="0" borderId="17" xfId="0" applyFont="1" applyBorder="1" applyAlignment="1">
      <alignment horizontal="center" vertical="top"/>
    </xf>
    <xf numFmtId="0" fontId="8" fillId="0" borderId="18" xfId="0" applyFont="1" applyBorder="1" applyAlignment="1">
      <alignment horizontal="center" vertical="top"/>
    </xf>
    <xf numFmtId="0" fontId="8" fillId="0" borderId="19" xfId="0" applyFont="1" applyBorder="1" applyAlignment="1">
      <alignment horizontal="center" vertical="top"/>
    </xf>
    <xf numFmtId="0" fontId="0" fillId="0" borderId="20" xfId="0" applyBorder="1" applyAlignment="1">
      <alignment horizontal="center" vertical="top"/>
    </xf>
    <xf numFmtId="0" fontId="0" fillId="0" borderId="21" xfId="0" applyBorder="1" applyAlignment="1">
      <alignment horizontal="center" vertical="top"/>
    </xf>
    <xf numFmtId="0" fontId="7" fillId="2" borderId="0" xfId="0" applyFont="1" applyFill="1" applyAlignment="1">
      <alignment horizontal="center" vertical="top"/>
    </xf>
    <xf numFmtId="0" fontId="9" fillId="3" borderId="22" xfId="0" applyFont="1" applyFill="1" applyBorder="1" applyAlignment="1">
      <alignment horizontal="left" vertical="top" wrapText="1"/>
    </xf>
    <xf numFmtId="0" fontId="9" fillId="3" borderId="23" xfId="0" applyFont="1" applyFill="1" applyBorder="1" applyAlignment="1">
      <alignment horizontal="left" vertical="top" wrapText="1"/>
    </xf>
    <xf numFmtId="0" fontId="9" fillId="3" borderId="0" xfId="0" applyFont="1" applyFill="1" applyAlignment="1">
      <alignment horizontal="left" vertical="top" wrapText="1"/>
    </xf>
    <xf numFmtId="0" fontId="11" fillId="4" borderId="24" xfId="0" applyFont="1" applyFill="1" applyBorder="1" applyAlignment="1">
      <alignment horizontal="center" vertical="center" wrapText="1"/>
    </xf>
    <xf numFmtId="0" fontId="11" fillId="4" borderId="29" xfId="0" applyFont="1" applyFill="1" applyBorder="1" applyAlignment="1">
      <alignment horizontal="center" vertical="center" wrapText="1"/>
    </xf>
    <xf numFmtId="0" fontId="11" fillId="4" borderId="32" xfId="0" applyFont="1" applyFill="1" applyBorder="1" applyAlignment="1">
      <alignment horizontal="center" vertical="center" wrapText="1"/>
    </xf>
    <xf numFmtId="0" fontId="11" fillId="4" borderId="25" xfId="0" applyFont="1" applyFill="1" applyBorder="1" applyAlignment="1">
      <alignment horizontal="center" vertical="center" wrapText="1"/>
    </xf>
    <xf numFmtId="0" fontId="11" fillId="4" borderId="26" xfId="0" applyFont="1" applyFill="1" applyBorder="1" applyAlignment="1">
      <alignment horizontal="center" vertical="center" wrapText="1"/>
    </xf>
    <xf numFmtId="0" fontId="11" fillId="4" borderId="27" xfId="0" applyFont="1" applyFill="1" applyBorder="1" applyAlignment="1">
      <alignment horizontal="center" vertical="center" wrapText="1"/>
    </xf>
    <xf numFmtId="0" fontId="11" fillId="4" borderId="28" xfId="0" applyFont="1" applyFill="1" applyBorder="1" applyAlignment="1">
      <alignment horizontal="center" vertical="center" wrapText="1"/>
    </xf>
    <xf numFmtId="0" fontId="11" fillId="4" borderId="30" xfId="0" applyFont="1" applyFill="1" applyBorder="1" applyAlignment="1">
      <alignment horizontal="center" vertical="center" wrapText="1"/>
    </xf>
    <xf numFmtId="0" fontId="11" fillId="4" borderId="33" xfId="0" applyFont="1" applyFill="1" applyBorder="1" applyAlignment="1">
      <alignment horizontal="center" vertical="center" wrapText="1"/>
    </xf>
    <xf numFmtId="0" fontId="11" fillId="4" borderId="12" xfId="0" applyFont="1" applyFill="1" applyBorder="1" applyAlignment="1">
      <alignment horizontal="center" vertical="center" wrapText="1"/>
    </xf>
    <xf numFmtId="0" fontId="24" fillId="5" borderId="24" xfId="0" applyFont="1" applyFill="1" applyBorder="1" applyAlignment="1">
      <alignment horizontal="center" vertical="center" wrapText="1"/>
    </xf>
    <xf numFmtId="0" fontId="24" fillId="5" borderId="32" xfId="0" applyFont="1" applyFill="1" applyBorder="1" applyAlignment="1">
      <alignment horizontal="center" vertical="center" wrapText="1"/>
    </xf>
    <xf numFmtId="0" fontId="12" fillId="4" borderId="31" xfId="0" applyFont="1" applyFill="1" applyBorder="1" applyAlignment="1">
      <alignment horizontal="center" vertical="center" wrapText="1"/>
    </xf>
    <xf numFmtId="0" fontId="12" fillId="4" borderId="34" xfId="0" applyFont="1" applyFill="1" applyBorder="1" applyAlignment="1">
      <alignment horizontal="center" vertical="center" wrapText="1"/>
    </xf>
    <xf numFmtId="0" fontId="12" fillId="4" borderId="24" xfId="0" applyFont="1" applyFill="1" applyBorder="1" applyAlignment="1">
      <alignment horizontal="center" vertical="center" wrapText="1"/>
    </xf>
    <xf numFmtId="0" fontId="12" fillId="4" borderId="32" xfId="0" applyFont="1" applyFill="1" applyBorder="1" applyAlignment="1">
      <alignment horizontal="center" vertical="center" wrapText="1"/>
    </xf>
    <xf numFmtId="0" fontId="24" fillId="6" borderId="13" xfId="0" applyFont="1" applyFill="1" applyBorder="1" applyAlignment="1">
      <alignment horizontal="center" vertical="center" wrapText="1"/>
    </xf>
    <xf numFmtId="0" fontId="24" fillId="6" borderId="11" xfId="0" applyFont="1" applyFill="1" applyBorder="1" applyAlignment="1">
      <alignment horizontal="center" vertical="center" wrapText="1"/>
    </xf>
    <xf numFmtId="0" fontId="11" fillId="4" borderId="31" xfId="0" applyFont="1" applyFill="1" applyBorder="1" applyAlignment="1">
      <alignment horizontal="center" vertical="center" wrapText="1"/>
    </xf>
    <xf numFmtId="0" fontId="11" fillId="4" borderId="34" xfId="0" applyFont="1" applyFill="1" applyBorder="1" applyAlignment="1">
      <alignment horizontal="center" vertical="center" wrapText="1"/>
    </xf>
    <xf numFmtId="0" fontId="9" fillId="3" borderId="25" xfId="0" applyFont="1" applyFill="1" applyBorder="1" applyAlignment="1">
      <alignment horizontal="left" vertical="top" wrapText="1"/>
    </xf>
    <xf numFmtId="0" fontId="11" fillId="4" borderId="37" xfId="0" applyFont="1" applyFill="1" applyBorder="1" applyAlignment="1">
      <alignment horizontal="center" vertical="center" wrapText="1"/>
    </xf>
    <xf numFmtId="0" fontId="11" fillId="4" borderId="38" xfId="0" applyFont="1" applyFill="1" applyBorder="1" applyAlignment="1">
      <alignment horizontal="center" vertical="center" wrapText="1"/>
    </xf>
    <xf numFmtId="0" fontId="11" fillId="4" borderId="22" xfId="0" applyFont="1" applyFill="1" applyBorder="1" applyAlignment="1">
      <alignment horizontal="center" vertical="center" wrapText="1"/>
    </xf>
    <xf numFmtId="0" fontId="12" fillId="4" borderId="31" xfId="0" applyFont="1" applyFill="1" applyBorder="1" applyAlignment="1">
      <alignment horizontal="center" vertical="top" wrapText="1"/>
    </xf>
    <xf numFmtId="0" fontId="12" fillId="4" borderId="34" xfId="0" applyFont="1" applyFill="1" applyBorder="1" applyAlignment="1">
      <alignment horizontal="center" vertical="top" wrapText="1"/>
    </xf>
    <xf numFmtId="0" fontId="12" fillId="4" borderId="24" xfId="0" applyFont="1" applyFill="1" applyBorder="1" applyAlignment="1">
      <alignment horizontal="center" vertical="top" wrapText="1"/>
    </xf>
    <xf numFmtId="0" fontId="12" fillId="4" borderId="32" xfId="0" applyFont="1" applyFill="1" applyBorder="1" applyAlignment="1">
      <alignment horizontal="center" vertical="top" wrapText="1"/>
    </xf>
    <xf numFmtId="0" fontId="18" fillId="0" borderId="2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18" fillId="0" borderId="6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8" fillId="0" borderId="7" xfId="0" applyFont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top"/>
    </xf>
    <xf numFmtId="0" fontId="7" fillId="2" borderId="9" xfId="0" applyFont="1" applyFill="1" applyBorder="1" applyAlignment="1">
      <alignment horizontal="center" vertical="top"/>
    </xf>
    <xf numFmtId="0" fontId="7" fillId="2" borderId="10" xfId="0" applyFont="1" applyFill="1" applyBorder="1" applyAlignment="1">
      <alignment horizontal="center" vertical="top"/>
    </xf>
    <xf numFmtId="0" fontId="6" fillId="2" borderId="0" xfId="0" applyFont="1" applyFill="1" applyAlignment="1">
      <alignment horizontal="center"/>
    </xf>
    <xf numFmtId="0" fontId="6" fillId="2" borderId="7" xfId="0" applyFont="1" applyFill="1" applyBorder="1" applyAlignment="1">
      <alignment horizontal="center"/>
    </xf>
    <xf numFmtId="0" fontId="9" fillId="3" borderId="39" xfId="0" applyFont="1" applyFill="1" applyBorder="1" applyAlignment="1">
      <alignment horizontal="left" vertical="top" wrapText="1"/>
    </xf>
    <xf numFmtId="0" fontId="12" fillId="4" borderId="40" xfId="0" applyFont="1" applyFill="1" applyBorder="1" applyAlignment="1">
      <alignment horizontal="center" vertical="center" wrapText="1"/>
    </xf>
    <xf numFmtId="0" fontId="12" fillId="4" borderId="23" xfId="0" applyFont="1" applyFill="1" applyBorder="1" applyAlignment="1">
      <alignment horizontal="center" vertical="center" wrapText="1"/>
    </xf>
    <xf numFmtId="0" fontId="24" fillId="6" borderId="12" xfId="0" applyFont="1" applyFill="1" applyBorder="1" applyAlignment="1">
      <alignment horizontal="center" vertical="center" wrapText="1"/>
    </xf>
    <xf numFmtId="0" fontId="11" fillId="4" borderId="26" xfId="0" applyFont="1" applyFill="1" applyBorder="1" applyAlignment="1">
      <alignment horizontal="center" vertical="top" wrapText="1"/>
    </xf>
    <xf numFmtId="0" fontId="11" fillId="4" borderId="27" xfId="0" applyFont="1" applyFill="1" applyBorder="1" applyAlignment="1">
      <alignment horizontal="center" vertical="top" wrapText="1"/>
    </xf>
    <xf numFmtId="0" fontId="11" fillId="4" borderId="12" xfId="0" applyFont="1" applyFill="1" applyBorder="1" applyAlignment="1">
      <alignment horizontal="center" vertical="top" wrapText="1"/>
    </xf>
    <xf numFmtId="0" fontId="11" fillId="4" borderId="42" xfId="0" applyFont="1" applyFill="1" applyBorder="1" applyAlignment="1">
      <alignment horizontal="center" vertical="center" wrapText="1"/>
    </xf>
    <xf numFmtId="0" fontId="12" fillId="4" borderId="43" xfId="0" applyFont="1" applyFill="1" applyBorder="1" applyAlignment="1">
      <alignment horizontal="center" vertical="center" wrapText="1"/>
    </xf>
    <xf numFmtId="0" fontId="11" fillId="4" borderId="44" xfId="0" applyFont="1" applyFill="1" applyBorder="1" applyAlignment="1">
      <alignment horizontal="center" vertical="center" wrapText="1"/>
    </xf>
    <xf numFmtId="0" fontId="11" fillId="4" borderId="39" xfId="0" applyFont="1" applyFill="1" applyBorder="1" applyAlignment="1">
      <alignment horizontal="center" vertical="center" wrapText="1"/>
    </xf>
    <xf numFmtId="0" fontId="11" fillId="4" borderId="46" xfId="0" applyFont="1" applyFill="1" applyBorder="1" applyAlignment="1">
      <alignment horizontal="center" vertical="center" wrapText="1"/>
    </xf>
    <xf numFmtId="0" fontId="12" fillId="4" borderId="45" xfId="0" applyFont="1" applyFill="1" applyBorder="1" applyAlignment="1">
      <alignment horizontal="center" vertical="center" wrapText="1"/>
    </xf>
    <xf numFmtId="0" fontId="12" fillId="4" borderId="48" xfId="0" applyFont="1" applyFill="1" applyBorder="1" applyAlignment="1">
      <alignment horizontal="center" vertical="center" wrapText="1"/>
    </xf>
    <xf numFmtId="0" fontId="12" fillId="4" borderId="47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12" fillId="4" borderId="49" xfId="0" applyFont="1" applyFill="1" applyBorder="1" applyAlignment="1">
      <alignment horizontal="center" vertical="center" wrapText="1"/>
    </xf>
    <xf numFmtId="0" fontId="12" fillId="4" borderId="50" xfId="0" applyFont="1" applyFill="1" applyBorder="1" applyAlignment="1">
      <alignment horizontal="center" vertical="center" wrapText="1"/>
    </xf>
    <xf numFmtId="0" fontId="11" fillId="4" borderId="13" xfId="0" applyFont="1" applyFill="1" applyBorder="1" applyAlignment="1">
      <alignment horizontal="center" vertical="center" wrapText="1"/>
    </xf>
    <xf numFmtId="0" fontId="11" fillId="4" borderId="11" xfId="0" applyFont="1" applyFill="1" applyBorder="1" applyAlignment="1">
      <alignment horizontal="center" vertical="center" wrapText="1"/>
    </xf>
    <xf numFmtId="165" fontId="13" fillId="7" borderId="51" xfId="1" applyNumberFormat="1" applyFont="1" applyFill="1" applyBorder="1" applyAlignment="1">
      <alignment horizontal="center" vertical="center" shrinkToFit="1"/>
    </xf>
    <xf numFmtId="165" fontId="13" fillId="7" borderId="52" xfId="1" applyNumberFormat="1" applyFont="1" applyFill="1" applyBorder="1" applyAlignment="1">
      <alignment horizontal="center" vertical="center" shrinkToFit="1"/>
    </xf>
    <xf numFmtId="165" fontId="13" fillId="8" borderId="53" xfId="1" applyNumberFormat="1" applyFont="1" applyFill="1" applyBorder="1" applyAlignment="1">
      <alignment horizontal="center" vertical="top" shrinkToFit="1"/>
    </xf>
    <xf numFmtId="165" fontId="13" fillId="8" borderId="54" xfId="1" applyNumberFormat="1" applyFont="1" applyFill="1" applyBorder="1" applyAlignment="1">
      <alignment horizontal="center" vertical="top" shrinkToFit="1"/>
    </xf>
    <xf numFmtId="165" fontId="13" fillId="9" borderId="55" xfId="1" applyNumberFormat="1" applyFont="1" applyFill="1" applyBorder="1" applyAlignment="1">
      <alignment horizontal="center" vertical="center" shrinkToFit="1"/>
    </xf>
    <xf numFmtId="165" fontId="13" fillId="9" borderId="56" xfId="1" applyNumberFormat="1" applyFont="1" applyFill="1" applyBorder="1" applyAlignment="1">
      <alignment horizontal="center" vertical="center" shrinkToFit="1"/>
    </xf>
    <xf numFmtId="0" fontId="13" fillId="2" borderId="24" xfId="0" applyFont="1" applyFill="1" applyBorder="1" applyAlignment="1">
      <alignment horizontal="left" vertical="center" wrapText="1"/>
    </xf>
    <xf numFmtId="0" fontId="0" fillId="0" borderId="32" xfId="0" applyBorder="1" applyAlignment="1">
      <alignment horizontal="left" vertical="center" wrapText="1"/>
    </xf>
    <xf numFmtId="0" fontId="13" fillId="2" borderId="24" xfId="0" applyFont="1" applyFill="1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165" fontId="13" fillId="7" borderId="55" xfId="1" applyNumberFormat="1" applyFont="1" applyFill="1" applyBorder="1" applyAlignment="1">
      <alignment horizontal="center" vertical="center" shrinkToFit="1"/>
    </xf>
    <xf numFmtId="165" fontId="13" fillId="7" borderId="62" xfId="1" applyNumberFormat="1" applyFont="1" applyFill="1" applyBorder="1" applyAlignment="1">
      <alignment horizontal="center" vertical="center" shrinkToFit="1"/>
    </xf>
    <xf numFmtId="165" fontId="13" fillId="9" borderId="51" xfId="1" applyNumberFormat="1" applyFont="1" applyFill="1" applyBorder="1" applyAlignment="1">
      <alignment horizontal="center" vertical="center" shrinkToFit="1"/>
    </xf>
    <xf numFmtId="165" fontId="13" fillId="9" borderId="63" xfId="1" applyNumberFormat="1" applyFont="1" applyFill="1" applyBorder="1" applyAlignment="1">
      <alignment horizontal="center" vertical="center" shrinkToFit="1"/>
    </xf>
    <xf numFmtId="0" fontId="12" fillId="4" borderId="12" xfId="0" applyFont="1" applyFill="1" applyBorder="1" applyAlignment="1">
      <alignment horizontal="center" vertical="center" wrapText="1"/>
    </xf>
    <xf numFmtId="165" fontId="14" fillId="10" borderId="13" xfId="1" applyNumberFormat="1" applyFont="1" applyFill="1" applyBorder="1" applyAlignment="1">
      <alignment horizontal="left" vertical="top" shrinkToFit="1"/>
    </xf>
    <xf numFmtId="165" fontId="14" fillId="10" borderId="11" xfId="1" applyNumberFormat="1" applyFont="1" applyFill="1" applyBorder="1" applyAlignment="1">
      <alignment horizontal="left" vertical="top" shrinkToFit="1"/>
    </xf>
    <xf numFmtId="0" fontId="7" fillId="0" borderId="0" xfId="0" applyFont="1" applyAlignment="1">
      <alignment horizontal="left" vertical="top"/>
    </xf>
    <xf numFmtId="0" fontId="24" fillId="5" borderId="24" xfId="0" applyFont="1" applyFill="1" applyBorder="1" applyAlignment="1">
      <alignment horizontal="right" wrapText="1"/>
    </xf>
    <xf numFmtId="0" fontId="24" fillId="5" borderId="32" xfId="0" applyFont="1" applyFill="1" applyBorder="1" applyAlignment="1">
      <alignment horizontal="right" wrapText="1"/>
    </xf>
    <xf numFmtId="0" fontId="11" fillId="4" borderId="57" xfId="0" applyFont="1" applyFill="1" applyBorder="1" applyAlignment="1">
      <alignment horizontal="center" vertical="center" wrapText="1"/>
    </xf>
    <xf numFmtId="0" fontId="11" fillId="4" borderId="58" xfId="0" applyFont="1" applyFill="1" applyBorder="1" applyAlignment="1">
      <alignment horizontal="center" vertical="center" wrapText="1"/>
    </xf>
    <xf numFmtId="0" fontId="11" fillId="4" borderId="59" xfId="0" applyFont="1" applyFill="1" applyBorder="1" applyAlignment="1">
      <alignment horizontal="center" vertical="center" wrapText="1"/>
    </xf>
    <xf numFmtId="0" fontId="11" fillId="4" borderId="56" xfId="0" applyFont="1" applyFill="1" applyBorder="1" applyAlignment="1">
      <alignment horizontal="center" vertical="center" wrapText="1"/>
    </xf>
    <xf numFmtId="0" fontId="11" fillId="4" borderId="60" xfId="0" applyFont="1" applyFill="1" applyBorder="1" applyAlignment="1">
      <alignment horizontal="center" vertical="center" wrapText="1"/>
    </xf>
    <xf numFmtId="0" fontId="11" fillId="4" borderId="61" xfId="0" applyFont="1" applyFill="1" applyBorder="1" applyAlignment="1">
      <alignment horizontal="center" vertical="center" wrapText="1"/>
    </xf>
    <xf numFmtId="0" fontId="11" fillId="4" borderId="48" xfId="0" applyFont="1" applyFill="1" applyBorder="1" applyAlignment="1">
      <alignment horizontal="center" vertical="center" wrapText="1"/>
    </xf>
    <xf numFmtId="165" fontId="13" fillId="9" borderId="43" xfId="1" applyNumberFormat="1" applyFont="1" applyFill="1" applyBorder="1" applyAlignment="1">
      <alignment horizontal="right" vertical="center" shrinkToFit="1"/>
    </xf>
    <xf numFmtId="165" fontId="13" fillId="9" borderId="29" xfId="1" applyNumberFormat="1" applyFont="1" applyFill="1" applyBorder="1" applyAlignment="1">
      <alignment horizontal="right" vertical="center" shrinkToFit="1"/>
    </xf>
    <xf numFmtId="165" fontId="13" fillId="9" borderId="32" xfId="1" applyNumberFormat="1" applyFont="1" applyFill="1" applyBorder="1" applyAlignment="1">
      <alignment horizontal="right" vertical="center" shrinkToFit="1"/>
    </xf>
    <xf numFmtId="165" fontId="14" fillId="10" borderId="43" xfId="1" applyNumberFormat="1" applyFont="1" applyFill="1" applyBorder="1" applyAlignment="1">
      <alignment horizontal="right" vertical="center" shrinkToFit="1"/>
    </xf>
    <xf numFmtId="165" fontId="14" fillId="10" borderId="29" xfId="1" applyNumberFormat="1" applyFont="1" applyFill="1" applyBorder="1" applyAlignment="1">
      <alignment horizontal="right" vertical="center" shrinkToFit="1"/>
    </xf>
    <xf numFmtId="165" fontId="14" fillId="10" borderId="32" xfId="1" applyNumberFormat="1" applyFont="1" applyFill="1" applyBorder="1" applyAlignment="1">
      <alignment horizontal="right" vertical="center" shrinkToFit="1"/>
    </xf>
    <xf numFmtId="165" fontId="14" fillId="0" borderId="43" xfId="1" applyNumberFormat="1" applyFont="1" applyFill="1" applyBorder="1" applyAlignment="1">
      <alignment horizontal="right" vertical="center" shrinkToFit="1"/>
    </xf>
    <xf numFmtId="165" fontId="14" fillId="0" borderId="29" xfId="1" applyNumberFormat="1" applyFont="1" applyFill="1" applyBorder="1" applyAlignment="1">
      <alignment horizontal="right" vertical="center" shrinkToFit="1"/>
    </xf>
    <xf numFmtId="165" fontId="14" fillId="0" borderId="32" xfId="1" applyNumberFormat="1" applyFont="1" applyFill="1" applyBorder="1" applyAlignment="1">
      <alignment horizontal="right" vertical="center" shrinkToFit="1"/>
    </xf>
    <xf numFmtId="165" fontId="13" fillId="7" borderId="43" xfId="1" applyNumberFormat="1" applyFont="1" applyFill="1" applyBorder="1" applyAlignment="1">
      <alignment horizontal="center" vertical="center" shrinkToFit="1"/>
    </xf>
    <xf numFmtId="165" fontId="13" fillId="7" borderId="29" xfId="1" applyNumberFormat="1" applyFont="1" applyFill="1" applyBorder="1" applyAlignment="1">
      <alignment horizontal="center" vertical="center" shrinkToFit="1"/>
    </xf>
    <xf numFmtId="165" fontId="13" fillId="7" borderId="32" xfId="1" applyNumberFormat="1" applyFont="1" applyFill="1" applyBorder="1" applyAlignment="1">
      <alignment horizontal="center" vertical="center" shrinkToFit="1"/>
    </xf>
    <xf numFmtId="165" fontId="13" fillId="8" borderId="43" xfId="1" applyNumberFormat="1" applyFont="1" applyFill="1" applyBorder="1" applyAlignment="1">
      <alignment horizontal="right" vertical="center" shrinkToFit="1"/>
    </xf>
    <xf numFmtId="165" fontId="13" fillId="8" borderId="29" xfId="1" applyNumberFormat="1" applyFont="1" applyFill="1" applyBorder="1" applyAlignment="1">
      <alignment horizontal="right" vertical="center" shrinkToFit="1"/>
    </xf>
    <xf numFmtId="165" fontId="13" fillId="8" borderId="32" xfId="1" applyNumberFormat="1" applyFont="1" applyFill="1" applyBorder="1" applyAlignment="1">
      <alignment horizontal="right" vertical="center" shrinkToFi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2</xdr:row>
      <xdr:rowOff>57150</xdr:rowOff>
    </xdr:from>
    <xdr:to>
      <xdr:col>0</xdr:col>
      <xdr:colOff>1271228</xdr:colOff>
      <xdr:row>6</xdr:row>
      <xdr:rowOff>142874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2ABE6C9-0E10-8B80-C79B-00640DCBCD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" y="419100"/>
          <a:ext cx="1242653" cy="81914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152400</xdr:rowOff>
    </xdr:from>
    <xdr:to>
      <xdr:col>0</xdr:col>
      <xdr:colOff>1666874</xdr:colOff>
      <xdr:row>6</xdr:row>
      <xdr:rowOff>131327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32DE960-E564-DF9B-ADF0-268528D5C2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23850"/>
          <a:ext cx="1666874" cy="111240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</xdr:colOff>
      <xdr:row>1</xdr:row>
      <xdr:rowOff>150813</xdr:rowOff>
    </xdr:from>
    <xdr:to>
      <xdr:col>0</xdr:col>
      <xdr:colOff>1873503</xdr:colOff>
      <xdr:row>8</xdr:row>
      <xdr:rowOff>7937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70C33F7-224D-F263-E6DD-FBBE883625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" y="322263"/>
          <a:ext cx="1849691" cy="115252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49025</xdr:colOff>
      <xdr:row>0</xdr:row>
      <xdr:rowOff>70036</xdr:rowOff>
    </xdr:from>
    <xdr:to>
      <xdr:col>0</xdr:col>
      <xdr:colOff>2003051</xdr:colOff>
      <xdr:row>7</xdr:row>
      <xdr:rowOff>48881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9333ECB-BBE0-C5E5-10A0-A2D870EC65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9025" y="241486"/>
          <a:ext cx="1954026" cy="127424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17318</xdr:rowOff>
    </xdr:from>
    <xdr:to>
      <xdr:col>0</xdr:col>
      <xdr:colOff>1535223</xdr:colOff>
      <xdr:row>8</xdr:row>
      <xdr:rowOff>34638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A2AE9B6-F75B-D28E-34F2-0ECC9FB3C5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50693"/>
          <a:ext cx="1535223" cy="109364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3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52"/>
  <sheetViews>
    <sheetView zoomScale="130" zoomScaleNormal="130" zoomScaleSheetLayoutView="100" workbookViewId="0">
      <selection activeCell="S15" sqref="S15"/>
    </sheetView>
  </sheetViews>
  <sheetFormatPr baseColWidth="10" defaultColWidth="9.33203125" defaultRowHeight="12.75" x14ac:dyDescent="0.2"/>
  <cols>
    <col min="1" max="1" width="22.83203125" style="1" customWidth="1"/>
    <col min="2" max="2" width="26.6640625" style="1" customWidth="1"/>
    <col min="3" max="3" width="7.5" style="1" customWidth="1"/>
    <col min="4" max="4" width="9.1640625" style="1" customWidth="1"/>
    <col min="5" max="5" width="9.6640625" style="1" customWidth="1"/>
    <col min="6" max="6" width="8.33203125" style="1" customWidth="1"/>
    <col min="7" max="7" width="10.33203125" style="1" customWidth="1"/>
    <col min="8" max="8" width="5.83203125" style="1" customWidth="1"/>
    <col min="9" max="10" width="5" style="1" customWidth="1"/>
    <col min="11" max="11" width="4.83203125" style="1" customWidth="1"/>
    <col min="12" max="12" width="5.5" style="1" customWidth="1"/>
    <col min="13" max="15" width="5.33203125" style="1" customWidth="1"/>
    <col min="16" max="16" width="8.83203125" style="1" customWidth="1"/>
    <col min="17" max="16384" width="9.33203125" style="1"/>
  </cols>
  <sheetData>
    <row r="1" spans="1:18" ht="13.5" thickBot="1" x14ac:dyDescent="0.25"/>
    <row r="2" spans="1:18" ht="15" x14ac:dyDescent="0.2">
      <c r="A2" s="222"/>
      <c r="B2" s="225" t="s">
        <v>0</v>
      </c>
      <c r="C2" s="226"/>
      <c r="D2" s="226"/>
      <c r="E2" s="226"/>
      <c r="F2" s="226"/>
      <c r="G2" s="226"/>
      <c r="H2" s="226"/>
      <c r="I2" s="226"/>
      <c r="J2" s="226"/>
      <c r="K2" s="226"/>
      <c r="L2" s="226"/>
      <c r="M2" s="226"/>
      <c r="N2" s="226"/>
      <c r="O2" s="226"/>
      <c r="P2" s="227"/>
      <c r="Q2" s="2"/>
      <c r="R2" s="2"/>
    </row>
    <row r="3" spans="1:18" ht="15" x14ac:dyDescent="0.2">
      <c r="A3" s="223"/>
      <c r="B3" s="228"/>
      <c r="C3" s="229"/>
      <c r="D3" s="229"/>
      <c r="E3" s="229"/>
      <c r="F3" s="229"/>
      <c r="G3" s="229"/>
      <c r="H3" s="229"/>
      <c r="I3" s="229"/>
      <c r="J3" s="229"/>
      <c r="K3" s="229"/>
      <c r="L3" s="229"/>
      <c r="M3" s="229"/>
      <c r="N3" s="229"/>
      <c r="O3" s="229"/>
      <c r="P3" s="230"/>
      <c r="Q3" s="2"/>
      <c r="R3" s="2"/>
    </row>
    <row r="4" spans="1:18" ht="12.75" customHeight="1" x14ac:dyDescent="0.2">
      <c r="A4" s="223"/>
      <c r="B4" s="231" t="s">
        <v>1</v>
      </c>
      <c r="C4" s="232"/>
      <c r="D4" s="232"/>
      <c r="E4" s="232"/>
      <c r="F4" s="232"/>
      <c r="G4" s="232"/>
      <c r="H4" s="232"/>
      <c r="I4" s="232"/>
      <c r="J4" s="232"/>
      <c r="K4" s="232"/>
      <c r="L4" s="232"/>
      <c r="M4" s="232"/>
      <c r="N4" s="232"/>
      <c r="O4" s="232"/>
      <c r="P4" s="233"/>
      <c r="Q4" s="3"/>
      <c r="R4" s="3"/>
    </row>
    <row r="5" spans="1:18" ht="17.25" customHeight="1" thickBot="1" x14ac:dyDescent="0.25">
      <c r="A5" s="223"/>
      <c r="B5" s="234" t="s">
        <v>2</v>
      </c>
      <c r="C5" s="235"/>
      <c r="D5" s="235"/>
      <c r="E5" s="235"/>
      <c r="F5" s="235"/>
      <c r="G5" s="235"/>
      <c r="H5" s="235"/>
      <c r="I5" s="235"/>
      <c r="J5" s="235"/>
      <c r="K5" s="235"/>
      <c r="L5" s="235"/>
      <c r="M5" s="235"/>
      <c r="N5" s="235"/>
      <c r="O5" s="235"/>
      <c r="P5" s="236"/>
      <c r="Q5" s="3"/>
      <c r="R5" s="3"/>
    </row>
    <row r="6" spans="1:18" ht="12.75" customHeight="1" x14ac:dyDescent="0.2">
      <c r="A6" s="223"/>
      <c r="B6" s="237" t="s">
        <v>3</v>
      </c>
      <c r="C6" s="237"/>
      <c r="D6" s="237"/>
      <c r="E6" s="237"/>
      <c r="F6" s="237"/>
      <c r="G6" s="237"/>
      <c r="H6" s="237"/>
      <c r="I6" s="237"/>
      <c r="J6" s="237"/>
      <c r="K6" s="237"/>
      <c r="L6" s="237"/>
      <c r="M6" s="237"/>
      <c r="N6" s="237"/>
      <c r="O6" s="237"/>
      <c r="P6" s="238"/>
    </row>
    <row r="7" spans="1:18" ht="14.25" customHeight="1" x14ac:dyDescent="0.2">
      <c r="A7" s="223"/>
      <c r="B7" s="237"/>
      <c r="C7" s="237"/>
      <c r="D7" s="237"/>
      <c r="E7" s="237"/>
      <c r="F7" s="237"/>
      <c r="G7" s="237"/>
      <c r="H7" s="237"/>
      <c r="I7" s="237"/>
      <c r="J7" s="237"/>
      <c r="K7" s="237"/>
      <c r="L7" s="237"/>
      <c r="M7" s="237"/>
      <c r="N7" s="237"/>
      <c r="O7" s="237"/>
      <c r="P7" s="238"/>
    </row>
    <row r="8" spans="1:18" ht="15" customHeight="1" x14ac:dyDescent="0.2">
      <c r="A8" s="223"/>
      <c r="B8" s="239" t="s">
        <v>4</v>
      </c>
      <c r="C8" s="240"/>
      <c r="D8" s="240"/>
      <c r="E8" s="240"/>
      <c r="F8" s="240"/>
      <c r="G8" s="240"/>
      <c r="H8" s="240"/>
      <c r="I8" s="240"/>
      <c r="J8" s="241" t="s">
        <v>5</v>
      </c>
      <c r="K8" s="242"/>
      <c r="L8" s="242"/>
      <c r="M8" s="242"/>
      <c r="N8" s="242"/>
      <c r="O8" s="242"/>
      <c r="P8" s="243"/>
    </row>
    <row r="9" spans="1:18" ht="15.75" customHeight="1" thickBot="1" x14ac:dyDescent="0.25">
      <c r="A9" s="224"/>
      <c r="B9" s="244" t="s">
        <v>6</v>
      </c>
      <c r="C9" s="245"/>
      <c r="D9" s="245"/>
      <c r="E9" s="245"/>
      <c r="F9" s="245"/>
      <c r="G9" s="245"/>
      <c r="H9" s="245"/>
      <c r="I9" s="245"/>
      <c r="J9" s="246" t="s">
        <v>190</v>
      </c>
      <c r="K9" s="247"/>
      <c r="L9" s="247"/>
      <c r="M9" s="247"/>
      <c r="N9" s="247"/>
      <c r="O9" s="247"/>
      <c r="P9" s="248"/>
    </row>
    <row r="10" spans="1:18" x14ac:dyDescent="0.2">
      <c r="A10" s="249"/>
      <c r="B10" s="249"/>
      <c r="C10" s="249"/>
      <c r="D10" s="249"/>
      <c r="E10" s="249"/>
      <c r="F10" s="249"/>
      <c r="G10" s="249"/>
      <c r="H10" s="249"/>
      <c r="I10" s="249"/>
      <c r="J10" s="249"/>
      <c r="K10" s="249"/>
      <c r="L10" s="249"/>
      <c r="M10" s="249"/>
      <c r="N10" s="249"/>
      <c r="O10" s="249"/>
      <c r="P10" s="249"/>
    </row>
    <row r="11" spans="1:18" ht="12" customHeight="1" x14ac:dyDescent="0.2">
      <c r="A11" s="250" t="s">
        <v>7</v>
      </c>
      <c r="B11" s="251"/>
      <c r="C11" s="251"/>
      <c r="D11" s="251"/>
      <c r="E11" s="251"/>
      <c r="F11" s="251"/>
      <c r="G11" s="251"/>
      <c r="H11" s="251"/>
      <c r="I11" s="252"/>
      <c r="J11" s="252"/>
      <c r="K11" s="252"/>
      <c r="L11" s="252"/>
      <c r="M11" s="252"/>
      <c r="N11" s="252"/>
      <c r="O11" s="252"/>
      <c r="P11" s="252"/>
    </row>
    <row r="12" spans="1:18" ht="12" customHeight="1" x14ac:dyDescent="0.2">
      <c r="A12" s="253" t="s">
        <v>8</v>
      </c>
      <c r="B12" s="253" t="s">
        <v>9</v>
      </c>
      <c r="C12" s="256" t="s">
        <v>10</v>
      </c>
      <c r="D12" s="257"/>
      <c r="E12" s="257"/>
      <c r="F12" s="258"/>
      <c r="G12" s="259" t="s">
        <v>11</v>
      </c>
      <c r="H12" s="262" t="s">
        <v>12</v>
      </c>
      <c r="I12" s="262"/>
      <c r="J12" s="262"/>
      <c r="K12" s="262"/>
      <c r="L12" s="262"/>
      <c r="M12" s="262"/>
      <c r="N12" s="262"/>
      <c r="O12" s="262"/>
      <c r="P12" s="262"/>
    </row>
    <row r="13" spans="1:18" ht="18" customHeight="1" x14ac:dyDescent="0.2">
      <c r="A13" s="254"/>
      <c r="B13" s="254"/>
      <c r="C13" s="263" t="s">
        <v>185</v>
      </c>
      <c r="D13" s="263" t="s">
        <v>186</v>
      </c>
      <c r="E13" s="263" t="s">
        <v>187</v>
      </c>
      <c r="F13" s="267" t="s">
        <v>13</v>
      </c>
      <c r="G13" s="260"/>
      <c r="H13" s="269" t="s">
        <v>188</v>
      </c>
      <c r="I13" s="270"/>
      <c r="J13" s="269" t="s">
        <v>189</v>
      </c>
      <c r="K13" s="270"/>
      <c r="L13" s="269" t="s">
        <v>187</v>
      </c>
      <c r="M13" s="270"/>
      <c r="N13" s="271" t="s">
        <v>14</v>
      </c>
      <c r="O13" s="271" t="s">
        <v>15</v>
      </c>
      <c r="P13" s="265" t="s">
        <v>13</v>
      </c>
    </row>
    <row r="14" spans="1:18" ht="9" customHeight="1" x14ac:dyDescent="0.2">
      <c r="A14" s="255"/>
      <c r="B14" s="255"/>
      <c r="C14" s="264"/>
      <c r="D14" s="264"/>
      <c r="E14" s="264"/>
      <c r="F14" s="268"/>
      <c r="G14" s="261"/>
      <c r="H14" s="4" t="s">
        <v>16</v>
      </c>
      <c r="I14" s="4" t="s">
        <v>17</v>
      </c>
      <c r="J14" s="4" t="s">
        <v>16</v>
      </c>
      <c r="K14" s="4" t="s">
        <v>17</v>
      </c>
      <c r="L14" s="4" t="s">
        <v>16</v>
      </c>
      <c r="M14" s="4" t="s">
        <v>17</v>
      </c>
      <c r="N14" s="272"/>
      <c r="O14" s="272"/>
      <c r="P14" s="266"/>
    </row>
    <row r="15" spans="1:18" ht="9" customHeight="1" x14ac:dyDescent="0.2">
      <c r="A15" s="5" t="s">
        <v>18</v>
      </c>
      <c r="B15" s="6" t="s">
        <v>19</v>
      </c>
      <c r="C15" s="7">
        <v>130</v>
      </c>
      <c r="D15" s="8">
        <v>400</v>
      </c>
      <c r="E15" s="9">
        <v>1096</v>
      </c>
      <c r="F15" s="10">
        <f t="shared" ref="F15:F22" si="0">SUM(C15:E15)</f>
        <v>1626</v>
      </c>
      <c r="G15" s="11" t="s">
        <v>20</v>
      </c>
      <c r="H15" s="12">
        <v>50</v>
      </c>
      <c r="I15" s="12"/>
      <c r="J15" s="13">
        <v>193</v>
      </c>
      <c r="K15" s="13">
        <v>7</v>
      </c>
      <c r="L15" s="14">
        <v>400</v>
      </c>
      <c r="M15" s="14">
        <v>114</v>
      </c>
      <c r="N15" s="15">
        <f>SUM(H15,J15,L15)</f>
        <v>643</v>
      </c>
      <c r="O15" s="15">
        <f>SUM(I15,K15,M15)</f>
        <v>121</v>
      </c>
      <c r="P15" s="16">
        <f t="shared" ref="P15:P22" si="1">SUM(H15:M15)</f>
        <v>764</v>
      </c>
    </row>
    <row r="16" spans="1:18" ht="9" customHeight="1" x14ac:dyDescent="0.2">
      <c r="A16" s="5" t="s">
        <v>21</v>
      </c>
      <c r="B16" s="6" t="s">
        <v>22</v>
      </c>
      <c r="C16" s="17">
        <v>1591</v>
      </c>
      <c r="D16" s="8">
        <v>337</v>
      </c>
      <c r="E16" s="9">
        <v>443</v>
      </c>
      <c r="F16" s="10">
        <f t="shared" si="0"/>
        <v>2371</v>
      </c>
      <c r="G16" s="11" t="s">
        <v>20</v>
      </c>
      <c r="H16" s="12">
        <v>720</v>
      </c>
      <c r="I16" s="12">
        <v>51</v>
      </c>
      <c r="J16" s="18">
        <v>148</v>
      </c>
      <c r="K16" s="18">
        <v>11</v>
      </c>
      <c r="L16" s="19">
        <v>245</v>
      </c>
      <c r="M16" s="19">
        <v>15</v>
      </c>
      <c r="N16" s="20">
        <f t="shared" ref="N16:O22" si="2">SUM(H16,J16,L16)</f>
        <v>1113</v>
      </c>
      <c r="O16" s="20">
        <f t="shared" si="2"/>
        <v>77</v>
      </c>
      <c r="P16" s="16">
        <f t="shared" si="1"/>
        <v>1190</v>
      </c>
    </row>
    <row r="17" spans="1:16" ht="9" customHeight="1" x14ac:dyDescent="0.2">
      <c r="A17" s="5" t="s">
        <v>23</v>
      </c>
      <c r="B17" s="6" t="s">
        <v>24</v>
      </c>
      <c r="C17" s="17">
        <v>45</v>
      </c>
      <c r="D17" s="8">
        <v>60</v>
      </c>
      <c r="E17" s="9">
        <v>19</v>
      </c>
      <c r="F17" s="10">
        <f t="shared" si="0"/>
        <v>124</v>
      </c>
      <c r="G17" s="11" t="s">
        <v>20</v>
      </c>
      <c r="H17" s="12">
        <v>100</v>
      </c>
      <c r="I17" s="12">
        <v>44</v>
      </c>
      <c r="J17" s="18">
        <v>100</v>
      </c>
      <c r="K17" s="18">
        <v>60</v>
      </c>
      <c r="L17" s="19">
        <v>100</v>
      </c>
      <c r="M17" s="19">
        <v>25</v>
      </c>
      <c r="N17" s="20">
        <f t="shared" si="2"/>
        <v>300</v>
      </c>
      <c r="O17" s="20">
        <f t="shared" si="2"/>
        <v>129</v>
      </c>
      <c r="P17" s="16">
        <f t="shared" si="1"/>
        <v>429</v>
      </c>
    </row>
    <row r="18" spans="1:16" ht="9" customHeight="1" x14ac:dyDescent="0.2">
      <c r="A18" s="5" t="s">
        <v>25</v>
      </c>
      <c r="B18" s="6" t="s">
        <v>19</v>
      </c>
      <c r="C18" s="17">
        <v>126</v>
      </c>
      <c r="D18" s="8">
        <v>48</v>
      </c>
      <c r="E18" s="9">
        <v>125</v>
      </c>
      <c r="F18" s="10">
        <f t="shared" si="0"/>
        <v>299</v>
      </c>
      <c r="G18" s="11" t="s">
        <v>20</v>
      </c>
      <c r="H18" s="12">
        <v>7</v>
      </c>
      <c r="I18" s="12">
        <v>6</v>
      </c>
      <c r="J18" s="18">
        <v>31</v>
      </c>
      <c r="K18" s="18">
        <v>2</v>
      </c>
      <c r="L18" s="19">
        <v>39</v>
      </c>
      <c r="M18" s="19">
        <v>2</v>
      </c>
      <c r="N18" s="20">
        <f t="shared" si="2"/>
        <v>77</v>
      </c>
      <c r="O18" s="20">
        <f t="shared" si="2"/>
        <v>10</v>
      </c>
      <c r="P18" s="16">
        <f t="shared" si="1"/>
        <v>87</v>
      </c>
    </row>
    <row r="19" spans="1:16" ht="9" customHeight="1" x14ac:dyDescent="0.2">
      <c r="A19" s="5" t="s">
        <v>26</v>
      </c>
      <c r="B19" s="6" t="s">
        <v>27</v>
      </c>
      <c r="C19" s="17">
        <v>211200</v>
      </c>
      <c r="D19" s="8">
        <v>687254</v>
      </c>
      <c r="E19" s="9">
        <v>286375</v>
      </c>
      <c r="F19" s="10">
        <f t="shared" si="0"/>
        <v>1184829</v>
      </c>
      <c r="G19" s="11" t="s">
        <v>20</v>
      </c>
      <c r="H19" s="12">
        <v>54</v>
      </c>
      <c r="I19" s="12">
        <v>51</v>
      </c>
      <c r="J19" s="18">
        <v>302</v>
      </c>
      <c r="K19" s="18">
        <v>42</v>
      </c>
      <c r="L19" s="19">
        <v>125</v>
      </c>
      <c r="M19" s="19">
        <v>13</v>
      </c>
      <c r="N19" s="20">
        <f t="shared" si="2"/>
        <v>481</v>
      </c>
      <c r="O19" s="20">
        <f t="shared" si="2"/>
        <v>106</v>
      </c>
      <c r="P19" s="16">
        <f t="shared" si="1"/>
        <v>587</v>
      </c>
    </row>
    <row r="20" spans="1:16" ht="12.75" customHeight="1" x14ac:dyDescent="0.2">
      <c r="A20" s="5" t="s">
        <v>26</v>
      </c>
      <c r="B20" s="6" t="s">
        <v>28</v>
      </c>
      <c r="C20" s="17">
        <v>109200</v>
      </c>
      <c r="D20" s="8">
        <v>121000</v>
      </c>
      <c r="E20" s="9">
        <v>184870</v>
      </c>
      <c r="F20" s="10">
        <f t="shared" si="0"/>
        <v>415070</v>
      </c>
      <c r="G20" s="11" t="s">
        <v>20</v>
      </c>
      <c r="H20" s="12">
        <v>24</v>
      </c>
      <c r="I20" s="12">
        <v>30</v>
      </c>
      <c r="J20" s="18">
        <v>50</v>
      </c>
      <c r="K20" s="18">
        <v>11</v>
      </c>
      <c r="L20" s="19">
        <v>88</v>
      </c>
      <c r="M20" s="19">
        <v>8</v>
      </c>
      <c r="N20" s="20">
        <f t="shared" si="2"/>
        <v>162</v>
      </c>
      <c r="O20" s="20">
        <f t="shared" si="2"/>
        <v>49</v>
      </c>
      <c r="P20" s="16">
        <f t="shared" si="1"/>
        <v>211</v>
      </c>
    </row>
    <row r="21" spans="1:16" ht="9" customHeight="1" x14ac:dyDescent="0.2">
      <c r="A21" s="5" t="s">
        <v>26</v>
      </c>
      <c r="B21" s="6" t="s">
        <v>29</v>
      </c>
      <c r="C21" s="17">
        <v>1000</v>
      </c>
      <c r="D21" s="8">
        <v>0</v>
      </c>
      <c r="E21" s="9">
        <v>350</v>
      </c>
      <c r="F21" s="10">
        <f t="shared" si="0"/>
        <v>1350</v>
      </c>
      <c r="G21" s="11" t="s">
        <v>20</v>
      </c>
      <c r="H21" s="12"/>
      <c r="I21" s="12"/>
      <c r="J21" s="18">
        <v>0</v>
      </c>
      <c r="K21" s="18">
        <v>0</v>
      </c>
      <c r="L21" s="19">
        <v>1</v>
      </c>
      <c r="M21" s="19"/>
      <c r="N21" s="20">
        <f t="shared" si="2"/>
        <v>1</v>
      </c>
      <c r="O21" s="20">
        <f t="shared" si="2"/>
        <v>0</v>
      </c>
      <c r="P21" s="16">
        <f t="shared" si="1"/>
        <v>1</v>
      </c>
    </row>
    <row r="22" spans="1:16" ht="9" customHeight="1" x14ac:dyDescent="0.2">
      <c r="A22" s="5" t="s">
        <v>30</v>
      </c>
      <c r="B22" s="6" t="s">
        <v>31</v>
      </c>
      <c r="C22" s="17">
        <v>6800</v>
      </c>
      <c r="D22" s="8">
        <v>24881</v>
      </c>
      <c r="E22" s="9">
        <v>13027</v>
      </c>
      <c r="F22" s="10">
        <f t="shared" si="0"/>
        <v>44708</v>
      </c>
      <c r="G22" s="11" t="s">
        <v>20</v>
      </c>
      <c r="H22" s="12">
        <v>6</v>
      </c>
      <c r="I22" s="12">
        <v>6</v>
      </c>
      <c r="J22" s="18">
        <v>240</v>
      </c>
      <c r="K22" s="18">
        <v>5</v>
      </c>
      <c r="L22" s="19">
        <v>10</v>
      </c>
      <c r="M22" s="19">
        <v>2</v>
      </c>
      <c r="N22" s="20">
        <f t="shared" si="2"/>
        <v>256</v>
      </c>
      <c r="O22" s="20">
        <f t="shared" si="2"/>
        <v>13</v>
      </c>
      <c r="P22" s="16">
        <f t="shared" si="1"/>
        <v>269</v>
      </c>
    </row>
    <row r="23" spans="1:16" ht="12" customHeight="1" x14ac:dyDescent="0.2">
      <c r="A23" s="273" t="s">
        <v>32</v>
      </c>
      <c r="B23" s="251"/>
      <c r="C23" s="251"/>
      <c r="D23" s="251"/>
      <c r="E23" s="251"/>
      <c r="F23" s="251"/>
      <c r="G23" s="251"/>
      <c r="H23" s="251"/>
      <c r="I23" s="252"/>
      <c r="J23" s="252"/>
      <c r="K23" s="252"/>
      <c r="L23" s="252"/>
      <c r="M23" s="252"/>
      <c r="N23" s="252"/>
      <c r="O23" s="252"/>
      <c r="P23" s="252"/>
    </row>
    <row r="24" spans="1:16" ht="12" customHeight="1" x14ac:dyDescent="0.2">
      <c r="A24" s="253" t="s">
        <v>8</v>
      </c>
      <c r="B24" s="253" t="s">
        <v>9</v>
      </c>
      <c r="C24" s="256" t="s">
        <v>10</v>
      </c>
      <c r="D24" s="257"/>
      <c r="E24" s="257"/>
      <c r="F24" s="258"/>
      <c r="G24" s="259" t="s">
        <v>11</v>
      </c>
      <c r="H24" s="262" t="s">
        <v>12</v>
      </c>
      <c r="I24" s="262"/>
      <c r="J24" s="262"/>
      <c r="K24" s="262"/>
      <c r="L24" s="262"/>
      <c r="M24" s="262"/>
      <c r="N24" s="262"/>
      <c r="O24" s="262"/>
      <c r="P24" s="262"/>
    </row>
    <row r="25" spans="1:16" ht="18" customHeight="1" x14ac:dyDescent="0.2">
      <c r="A25" s="254"/>
      <c r="B25" s="254"/>
      <c r="C25" s="263" t="s">
        <v>185</v>
      </c>
      <c r="D25" s="263" t="s">
        <v>186</v>
      </c>
      <c r="E25" s="263" t="s">
        <v>187</v>
      </c>
      <c r="F25" s="267" t="s">
        <v>13</v>
      </c>
      <c r="G25" s="260"/>
      <c r="H25" s="269" t="s">
        <v>188</v>
      </c>
      <c r="I25" s="270"/>
      <c r="J25" s="269" t="s">
        <v>189</v>
      </c>
      <c r="K25" s="270"/>
      <c r="L25" s="269" t="s">
        <v>187</v>
      </c>
      <c r="M25" s="270"/>
      <c r="N25" s="271" t="s">
        <v>14</v>
      </c>
      <c r="O25" s="271" t="s">
        <v>15</v>
      </c>
      <c r="P25" s="265" t="s">
        <v>13</v>
      </c>
    </row>
    <row r="26" spans="1:16" ht="9" customHeight="1" x14ac:dyDescent="0.2">
      <c r="A26" s="255"/>
      <c r="B26" s="255"/>
      <c r="C26" s="264"/>
      <c r="D26" s="264"/>
      <c r="E26" s="264"/>
      <c r="F26" s="268"/>
      <c r="G26" s="261"/>
      <c r="H26" s="4" t="s">
        <v>16</v>
      </c>
      <c r="I26" s="4" t="s">
        <v>17</v>
      </c>
      <c r="J26" s="4" t="s">
        <v>16</v>
      </c>
      <c r="K26" s="4" t="s">
        <v>17</v>
      </c>
      <c r="L26" s="4" t="s">
        <v>16</v>
      </c>
      <c r="M26" s="4" t="s">
        <v>17</v>
      </c>
      <c r="N26" s="272"/>
      <c r="O26" s="272"/>
      <c r="P26" s="266"/>
    </row>
    <row r="27" spans="1:16" ht="9" customHeight="1" x14ac:dyDescent="0.2">
      <c r="A27" s="5" t="s">
        <v>33</v>
      </c>
      <c r="B27" s="6" t="s">
        <v>34</v>
      </c>
      <c r="C27" s="21">
        <v>8610</v>
      </c>
      <c r="D27" s="22">
        <v>29426</v>
      </c>
      <c r="E27" s="23">
        <v>62486</v>
      </c>
      <c r="F27" s="10">
        <f>+C27+D27+E27</f>
        <v>100522</v>
      </c>
      <c r="G27" s="24" t="s">
        <v>20</v>
      </c>
      <c r="H27" s="25">
        <v>0</v>
      </c>
      <c r="I27" s="25">
        <v>0</v>
      </c>
      <c r="J27" s="26"/>
      <c r="K27" s="26"/>
      <c r="L27" s="27"/>
      <c r="M27" s="27"/>
      <c r="N27" s="28">
        <f t="shared" ref="N27:O32" si="3">SUM(H27,J27,L27)</f>
        <v>0</v>
      </c>
      <c r="O27" s="28">
        <f t="shared" si="3"/>
        <v>0</v>
      </c>
      <c r="P27" s="29">
        <f t="shared" ref="P27:P32" si="4">SUM(H27:M27)</f>
        <v>0</v>
      </c>
    </row>
    <row r="28" spans="1:16" ht="9" customHeight="1" x14ac:dyDescent="0.2">
      <c r="A28" s="5" t="s">
        <v>35</v>
      </c>
      <c r="B28" s="6" t="s">
        <v>34</v>
      </c>
      <c r="C28" s="21"/>
      <c r="D28" s="22"/>
      <c r="E28" s="23">
        <v>50000</v>
      </c>
      <c r="F28" s="10">
        <f>+C28+D28+E28</f>
        <v>50000</v>
      </c>
      <c r="G28" s="24" t="s">
        <v>20</v>
      </c>
      <c r="H28" s="25"/>
      <c r="I28" s="25"/>
      <c r="J28" s="26"/>
      <c r="K28" s="26"/>
      <c r="L28" s="27">
        <v>16</v>
      </c>
      <c r="M28" s="27">
        <v>2</v>
      </c>
      <c r="N28" s="28">
        <f t="shared" si="3"/>
        <v>16</v>
      </c>
      <c r="O28" s="28">
        <f t="shared" si="3"/>
        <v>2</v>
      </c>
      <c r="P28" s="29">
        <f t="shared" si="4"/>
        <v>18</v>
      </c>
    </row>
    <row r="29" spans="1:16" ht="9" customHeight="1" x14ac:dyDescent="0.2">
      <c r="A29" s="5" t="s">
        <v>36</v>
      </c>
      <c r="B29" s="6" t="s">
        <v>34</v>
      </c>
      <c r="C29" s="21">
        <v>22025</v>
      </c>
      <c r="D29" s="22">
        <v>28531</v>
      </c>
      <c r="E29" s="23">
        <v>52200</v>
      </c>
      <c r="F29" s="10">
        <f>SUM(C29:E29)</f>
        <v>102756</v>
      </c>
      <c r="G29" s="24" t="s">
        <v>20</v>
      </c>
      <c r="H29" s="220">
        <v>222</v>
      </c>
      <c r="I29" s="220">
        <v>67</v>
      </c>
      <c r="J29" s="205">
        <v>226</v>
      </c>
      <c r="K29" s="26">
        <v>60</v>
      </c>
      <c r="L29" s="27">
        <v>1587</v>
      </c>
      <c r="M29" s="27">
        <v>238</v>
      </c>
      <c r="N29" s="28">
        <f t="shared" si="3"/>
        <v>2035</v>
      </c>
      <c r="O29" s="28">
        <f t="shared" si="3"/>
        <v>365</v>
      </c>
      <c r="P29" s="29">
        <f t="shared" si="4"/>
        <v>2400</v>
      </c>
    </row>
    <row r="30" spans="1:16" ht="9" customHeight="1" x14ac:dyDescent="0.2">
      <c r="A30" s="5" t="s">
        <v>37</v>
      </c>
      <c r="B30" s="6" t="s">
        <v>38</v>
      </c>
      <c r="C30" s="21">
        <v>1918</v>
      </c>
      <c r="D30" s="22">
        <v>2497</v>
      </c>
      <c r="E30" s="23">
        <v>1753</v>
      </c>
      <c r="F30" s="10">
        <f>SUM(C30:E30)</f>
        <v>6168</v>
      </c>
      <c r="G30" s="24" t="s">
        <v>20</v>
      </c>
      <c r="H30" s="221"/>
      <c r="I30" s="221"/>
      <c r="J30" s="205"/>
      <c r="K30" s="26"/>
      <c r="L30" s="27"/>
      <c r="M30" s="27"/>
      <c r="N30" s="28">
        <f t="shared" si="3"/>
        <v>0</v>
      </c>
      <c r="O30" s="28">
        <f t="shared" si="3"/>
        <v>0</v>
      </c>
      <c r="P30" s="29">
        <f t="shared" si="4"/>
        <v>0</v>
      </c>
    </row>
    <row r="31" spans="1:16" ht="9" customHeight="1" x14ac:dyDescent="0.2">
      <c r="A31" s="5" t="s">
        <v>39</v>
      </c>
      <c r="B31" s="6" t="s">
        <v>34</v>
      </c>
      <c r="C31" s="21">
        <v>1</v>
      </c>
      <c r="D31" s="30">
        <v>2</v>
      </c>
      <c r="E31" s="23">
        <v>3</v>
      </c>
      <c r="F31" s="10">
        <f>SUM(C31:E31)</f>
        <v>6</v>
      </c>
      <c r="G31" s="24" t="s">
        <v>40</v>
      </c>
      <c r="H31" s="25">
        <v>43</v>
      </c>
      <c r="I31" s="31">
        <v>9</v>
      </c>
      <c r="J31" s="26">
        <v>31</v>
      </c>
      <c r="K31" s="26">
        <v>12</v>
      </c>
      <c r="L31" s="27">
        <v>50</v>
      </c>
      <c r="M31" s="27">
        <v>18</v>
      </c>
      <c r="N31" s="28">
        <f t="shared" si="3"/>
        <v>124</v>
      </c>
      <c r="O31" s="28">
        <f t="shared" si="3"/>
        <v>39</v>
      </c>
      <c r="P31" s="29">
        <f t="shared" si="4"/>
        <v>163</v>
      </c>
    </row>
    <row r="32" spans="1:16" ht="9" customHeight="1" x14ac:dyDescent="0.2">
      <c r="A32" s="5" t="s">
        <v>41</v>
      </c>
      <c r="B32" s="6" t="s">
        <v>34</v>
      </c>
      <c r="C32" s="21">
        <v>43</v>
      </c>
      <c r="D32" s="30">
        <v>43</v>
      </c>
      <c r="E32" s="23">
        <v>49</v>
      </c>
      <c r="F32" s="10">
        <f>SUM(C32:E32)</f>
        <v>135</v>
      </c>
      <c r="G32" s="6" t="s">
        <v>20</v>
      </c>
      <c r="H32" s="25">
        <v>33</v>
      </c>
      <c r="I32" s="32">
        <v>10</v>
      </c>
      <c r="J32" s="26">
        <v>33</v>
      </c>
      <c r="K32" s="26">
        <v>10</v>
      </c>
      <c r="L32" s="27">
        <v>34</v>
      </c>
      <c r="M32" s="27">
        <v>15</v>
      </c>
      <c r="N32" s="28">
        <f t="shared" si="3"/>
        <v>100</v>
      </c>
      <c r="O32" s="28">
        <f t="shared" si="3"/>
        <v>35</v>
      </c>
      <c r="P32" s="29">
        <f t="shared" si="4"/>
        <v>135</v>
      </c>
    </row>
    <row r="33" spans="1:16" ht="12" customHeight="1" x14ac:dyDescent="0.2">
      <c r="A33" s="273" t="s">
        <v>42</v>
      </c>
      <c r="B33" s="251"/>
      <c r="C33" s="251"/>
      <c r="D33" s="251"/>
      <c r="E33" s="251"/>
      <c r="F33" s="251"/>
      <c r="G33" s="251"/>
      <c r="H33" s="251"/>
      <c r="I33" s="252"/>
      <c r="J33" s="252"/>
      <c r="K33" s="252"/>
      <c r="L33" s="252"/>
      <c r="M33" s="252"/>
      <c r="N33" s="252"/>
      <c r="O33" s="252"/>
      <c r="P33" s="252"/>
    </row>
    <row r="34" spans="1:16" ht="11.25" customHeight="1" x14ac:dyDescent="0.2">
      <c r="A34" s="253" t="s">
        <v>8</v>
      </c>
      <c r="B34" s="253" t="s">
        <v>9</v>
      </c>
      <c r="C34" s="256" t="s">
        <v>10</v>
      </c>
      <c r="D34" s="257"/>
      <c r="E34" s="257"/>
      <c r="F34" s="258"/>
      <c r="G34" s="274" t="s">
        <v>11</v>
      </c>
      <c r="H34" s="262" t="s">
        <v>12</v>
      </c>
      <c r="I34" s="262"/>
      <c r="J34" s="262"/>
      <c r="K34" s="262"/>
      <c r="L34" s="262"/>
      <c r="M34" s="262"/>
      <c r="N34" s="262"/>
      <c r="O34" s="262"/>
      <c r="P34" s="262"/>
    </row>
    <row r="35" spans="1:16" ht="18.75" customHeight="1" x14ac:dyDescent="0.2">
      <c r="A35" s="254"/>
      <c r="B35" s="254"/>
      <c r="C35" s="263" t="s">
        <v>185</v>
      </c>
      <c r="D35" s="263" t="s">
        <v>186</v>
      </c>
      <c r="E35" s="263" t="s">
        <v>187</v>
      </c>
      <c r="F35" s="267" t="s">
        <v>13</v>
      </c>
      <c r="G35" s="275"/>
      <c r="H35" s="269" t="s">
        <v>188</v>
      </c>
      <c r="I35" s="270"/>
      <c r="J35" s="269" t="s">
        <v>189</v>
      </c>
      <c r="K35" s="270"/>
      <c r="L35" s="269" t="s">
        <v>187</v>
      </c>
      <c r="M35" s="270"/>
      <c r="N35" s="271" t="s">
        <v>14</v>
      </c>
      <c r="O35" s="271" t="s">
        <v>15</v>
      </c>
      <c r="P35" s="265" t="s">
        <v>13</v>
      </c>
    </row>
    <row r="36" spans="1:16" ht="9" customHeight="1" x14ac:dyDescent="0.2">
      <c r="A36" s="255"/>
      <c r="B36" s="255"/>
      <c r="C36" s="264"/>
      <c r="D36" s="264"/>
      <c r="E36" s="264"/>
      <c r="F36" s="268"/>
      <c r="G36" s="276"/>
      <c r="H36" s="4" t="s">
        <v>16</v>
      </c>
      <c r="I36" s="4" t="s">
        <v>17</v>
      </c>
      <c r="J36" s="4" t="s">
        <v>16</v>
      </c>
      <c r="K36" s="4" t="s">
        <v>17</v>
      </c>
      <c r="L36" s="4" t="s">
        <v>16</v>
      </c>
      <c r="M36" s="4" t="s">
        <v>17</v>
      </c>
      <c r="N36" s="272"/>
      <c r="O36" s="272"/>
      <c r="P36" s="266"/>
    </row>
    <row r="37" spans="1:16" ht="9" customHeight="1" x14ac:dyDescent="0.2">
      <c r="A37" s="33" t="s">
        <v>43</v>
      </c>
      <c r="B37" s="6" t="s">
        <v>34</v>
      </c>
      <c r="C37" s="21">
        <v>26310</v>
      </c>
      <c r="D37" s="34">
        <v>28210</v>
      </c>
      <c r="E37" s="23">
        <v>8000</v>
      </c>
      <c r="F37" s="10">
        <f>SUM(C37:E37)</f>
        <v>62520</v>
      </c>
      <c r="G37" s="11" t="s">
        <v>20</v>
      </c>
      <c r="H37" s="21">
        <v>1393</v>
      </c>
      <c r="I37" s="21">
        <v>171</v>
      </c>
      <c r="J37" s="35">
        <v>0</v>
      </c>
      <c r="K37" s="35">
        <v>0</v>
      </c>
      <c r="L37" s="36">
        <v>7</v>
      </c>
      <c r="M37" s="36">
        <v>0</v>
      </c>
      <c r="N37" s="37">
        <f t="shared" ref="N37:O40" si="5">SUM(H37,J37,L37)</f>
        <v>1400</v>
      </c>
      <c r="O37" s="37">
        <f t="shared" si="5"/>
        <v>171</v>
      </c>
      <c r="P37" s="16">
        <f>SUM(H37:M37)</f>
        <v>1571</v>
      </c>
    </row>
    <row r="38" spans="1:16" ht="9" customHeight="1" x14ac:dyDescent="0.2">
      <c r="A38" s="33" t="s">
        <v>44</v>
      </c>
      <c r="B38" s="6" t="s">
        <v>34</v>
      </c>
      <c r="C38" s="21">
        <v>26310</v>
      </c>
      <c r="D38" s="34">
        <v>20010</v>
      </c>
      <c r="E38" s="23">
        <v>8000</v>
      </c>
      <c r="F38" s="10">
        <f>SUM(C38:E38)</f>
        <v>54320</v>
      </c>
      <c r="G38" s="11" t="s">
        <v>20</v>
      </c>
      <c r="H38" s="21">
        <v>1393</v>
      </c>
      <c r="I38" s="21">
        <v>171</v>
      </c>
      <c r="J38" s="35">
        <v>0</v>
      </c>
      <c r="K38" s="35">
        <v>0</v>
      </c>
      <c r="L38" s="36">
        <v>7</v>
      </c>
      <c r="M38" s="36">
        <v>0</v>
      </c>
      <c r="N38" s="37">
        <f t="shared" si="5"/>
        <v>1400</v>
      </c>
      <c r="O38" s="37">
        <f t="shared" si="5"/>
        <v>171</v>
      </c>
      <c r="P38" s="16">
        <f>SUM(H38:M38)</f>
        <v>1571</v>
      </c>
    </row>
    <row r="39" spans="1:16" ht="9.6" customHeight="1" x14ac:dyDescent="0.2">
      <c r="A39" s="33" t="s">
        <v>39</v>
      </c>
      <c r="B39" s="6" t="s">
        <v>34</v>
      </c>
      <c r="C39" s="21">
        <v>147</v>
      </c>
      <c r="D39" s="34">
        <v>126</v>
      </c>
      <c r="E39" s="23">
        <v>237</v>
      </c>
      <c r="F39" s="10">
        <f>SUM(C39:E39)</f>
        <v>510</v>
      </c>
      <c r="G39" s="11" t="s">
        <v>20</v>
      </c>
      <c r="H39" s="21">
        <v>477</v>
      </c>
      <c r="I39" s="21">
        <v>58</v>
      </c>
      <c r="J39" s="35">
        <v>1182</v>
      </c>
      <c r="K39" s="35">
        <v>146</v>
      </c>
      <c r="L39" s="36">
        <v>1067</v>
      </c>
      <c r="M39" s="36">
        <v>131</v>
      </c>
      <c r="N39" s="37">
        <f t="shared" si="5"/>
        <v>2726</v>
      </c>
      <c r="O39" s="37">
        <f t="shared" si="5"/>
        <v>335</v>
      </c>
      <c r="P39" s="16">
        <f>SUM(H39:M39)</f>
        <v>3061</v>
      </c>
    </row>
    <row r="40" spans="1:16" s="41" customFormat="1" ht="9" customHeight="1" x14ac:dyDescent="0.2">
      <c r="A40" s="38" t="s">
        <v>41</v>
      </c>
      <c r="B40" s="6" t="s">
        <v>34</v>
      </c>
      <c r="C40" s="21">
        <v>3497</v>
      </c>
      <c r="D40" s="34">
        <v>1926</v>
      </c>
      <c r="E40" s="23">
        <v>2690</v>
      </c>
      <c r="F40" s="39">
        <f>+C40+D40+E40</f>
        <v>8113</v>
      </c>
      <c r="G40" s="40" t="s">
        <v>20</v>
      </c>
      <c r="H40" s="21">
        <v>3557</v>
      </c>
      <c r="I40" s="21">
        <v>439</v>
      </c>
      <c r="J40" s="35">
        <v>2243</v>
      </c>
      <c r="K40" s="35">
        <v>277</v>
      </c>
      <c r="L40" s="36">
        <v>2464</v>
      </c>
      <c r="M40" s="36">
        <v>304</v>
      </c>
      <c r="N40" s="37">
        <f t="shared" si="5"/>
        <v>8264</v>
      </c>
      <c r="O40" s="37">
        <f t="shared" si="5"/>
        <v>1020</v>
      </c>
      <c r="P40" s="16">
        <f>SUM(H40:M40)</f>
        <v>9284</v>
      </c>
    </row>
    <row r="41" spans="1:16" ht="12" customHeight="1" x14ac:dyDescent="0.2">
      <c r="A41" s="273" t="s">
        <v>45</v>
      </c>
      <c r="B41" s="251"/>
      <c r="C41" s="251"/>
      <c r="D41" s="251"/>
      <c r="E41" s="251"/>
      <c r="F41" s="251"/>
      <c r="G41" s="251"/>
      <c r="H41" s="251"/>
      <c r="I41" s="252"/>
      <c r="J41" s="252"/>
      <c r="K41" s="252"/>
      <c r="L41" s="252"/>
      <c r="M41" s="252"/>
      <c r="N41" s="252"/>
      <c r="O41" s="252"/>
      <c r="P41" s="252"/>
    </row>
    <row r="42" spans="1:16" ht="11.25" customHeight="1" x14ac:dyDescent="0.2">
      <c r="A42" s="253" t="s">
        <v>8</v>
      </c>
      <c r="B42" s="253" t="s">
        <v>9</v>
      </c>
      <c r="C42" s="256" t="s">
        <v>10</v>
      </c>
      <c r="D42" s="257"/>
      <c r="E42" s="257"/>
      <c r="F42" s="258"/>
      <c r="G42" s="274" t="s">
        <v>11</v>
      </c>
      <c r="H42" s="262" t="s">
        <v>12</v>
      </c>
      <c r="I42" s="262"/>
      <c r="J42" s="262"/>
      <c r="K42" s="262"/>
      <c r="L42" s="262"/>
      <c r="M42" s="262"/>
      <c r="N42" s="262"/>
      <c r="O42" s="262"/>
      <c r="P42" s="262"/>
    </row>
    <row r="43" spans="1:16" ht="18" customHeight="1" x14ac:dyDescent="0.2">
      <c r="A43" s="254"/>
      <c r="B43" s="254"/>
      <c r="C43" s="263" t="s">
        <v>185</v>
      </c>
      <c r="D43" s="263" t="s">
        <v>186</v>
      </c>
      <c r="E43" s="263" t="s">
        <v>187</v>
      </c>
      <c r="F43" s="279" t="s">
        <v>13</v>
      </c>
      <c r="G43" s="275"/>
      <c r="H43" s="269" t="s">
        <v>188</v>
      </c>
      <c r="I43" s="270"/>
      <c r="J43" s="269" t="s">
        <v>189</v>
      </c>
      <c r="K43" s="270"/>
      <c r="L43" s="269" t="s">
        <v>187</v>
      </c>
      <c r="M43" s="270"/>
      <c r="N43" s="271" t="s">
        <v>14</v>
      </c>
      <c r="O43" s="271" t="s">
        <v>15</v>
      </c>
      <c r="P43" s="277" t="s">
        <v>13</v>
      </c>
    </row>
    <row r="44" spans="1:16" ht="9" customHeight="1" x14ac:dyDescent="0.2">
      <c r="A44" s="255"/>
      <c r="B44" s="255"/>
      <c r="C44" s="264"/>
      <c r="D44" s="264"/>
      <c r="E44" s="264"/>
      <c r="F44" s="280"/>
      <c r="G44" s="276"/>
      <c r="H44" s="4" t="s">
        <v>16</v>
      </c>
      <c r="I44" s="4" t="s">
        <v>17</v>
      </c>
      <c r="J44" s="4" t="s">
        <v>16</v>
      </c>
      <c r="K44" s="4" t="s">
        <v>17</v>
      </c>
      <c r="L44" s="4" t="s">
        <v>16</v>
      </c>
      <c r="M44" s="4" t="s">
        <v>17</v>
      </c>
      <c r="N44" s="272"/>
      <c r="O44" s="272"/>
      <c r="P44" s="278"/>
    </row>
    <row r="45" spans="1:16" ht="13.5" customHeight="1" x14ac:dyDescent="0.2">
      <c r="A45" s="42" t="s">
        <v>46</v>
      </c>
      <c r="B45" s="43" t="s">
        <v>47</v>
      </c>
      <c r="C45" s="44">
        <v>260307</v>
      </c>
      <c r="D45" s="45">
        <v>130018</v>
      </c>
      <c r="E45" s="9">
        <v>143204</v>
      </c>
      <c r="F45" s="10">
        <f>SUM(C45:E45)</f>
        <v>533529</v>
      </c>
      <c r="G45" s="43" t="s">
        <v>20</v>
      </c>
      <c r="H45" s="46">
        <v>3007</v>
      </c>
      <c r="I45" s="32">
        <v>452</v>
      </c>
      <c r="J45" s="47">
        <v>1129</v>
      </c>
      <c r="K45" s="47">
        <v>153</v>
      </c>
      <c r="L45" s="48">
        <v>1737</v>
      </c>
      <c r="M45" s="48">
        <v>224</v>
      </c>
      <c r="N45" s="49">
        <f>SUM(H45,J45,L45)</f>
        <v>5873</v>
      </c>
      <c r="O45" s="49">
        <f>SUM(I45,K45,M45)</f>
        <v>829</v>
      </c>
      <c r="P45" s="16">
        <f>SUM(H45:M45)</f>
        <v>6702</v>
      </c>
    </row>
    <row r="47" spans="1:16" x14ac:dyDescent="0.2">
      <c r="E47" s="41"/>
    </row>
    <row r="52" spans="7:8" x14ac:dyDescent="0.2">
      <c r="G52" s="50"/>
      <c r="H52" s="50"/>
    </row>
  </sheetData>
  <mergeCells count="76">
    <mergeCell ref="A41:P41"/>
    <mergeCell ref="A42:A44"/>
    <mergeCell ref="B42:B44"/>
    <mergeCell ref="C42:F42"/>
    <mergeCell ref="G42:G44"/>
    <mergeCell ref="H42:P42"/>
    <mergeCell ref="C43:C44"/>
    <mergeCell ref="D43:D44"/>
    <mergeCell ref="E43:E44"/>
    <mergeCell ref="P43:P44"/>
    <mergeCell ref="F43:F44"/>
    <mergeCell ref="H43:I43"/>
    <mergeCell ref="J43:K43"/>
    <mergeCell ref="L43:M43"/>
    <mergeCell ref="N43:N44"/>
    <mergeCell ref="O43:O44"/>
    <mergeCell ref="A33:P33"/>
    <mergeCell ref="A34:A36"/>
    <mergeCell ref="B34:B36"/>
    <mergeCell ref="C34:F34"/>
    <mergeCell ref="G34:G36"/>
    <mergeCell ref="H34:P34"/>
    <mergeCell ref="C35:C36"/>
    <mergeCell ref="D35:D36"/>
    <mergeCell ref="E35:E36"/>
    <mergeCell ref="P35:P36"/>
    <mergeCell ref="F35:F36"/>
    <mergeCell ref="H35:I35"/>
    <mergeCell ref="J35:K35"/>
    <mergeCell ref="L35:M35"/>
    <mergeCell ref="N35:N36"/>
    <mergeCell ref="O35:O36"/>
    <mergeCell ref="A23:P23"/>
    <mergeCell ref="A24:A26"/>
    <mergeCell ref="B24:B26"/>
    <mergeCell ref="C24:F24"/>
    <mergeCell ref="G24:G26"/>
    <mergeCell ref="H24:P24"/>
    <mergeCell ref="C25:C26"/>
    <mergeCell ref="D25:D26"/>
    <mergeCell ref="E25:E26"/>
    <mergeCell ref="O25:O26"/>
    <mergeCell ref="P25:P26"/>
    <mergeCell ref="F25:F26"/>
    <mergeCell ref="H25:I25"/>
    <mergeCell ref="J25:K25"/>
    <mergeCell ref="L25:M25"/>
    <mergeCell ref="N25:N26"/>
    <mergeCell ref="G12:G14"/>
    <mergeCell ref="H12:P12"/>
    <mergeCell ref="C13:C14"/>
    <mergeCell ref="D13:D14"/>
    <mergeCell ref="E13:E14"/>
    <mergeCell ref="P13:P14"/>
    <mergeCell ref="F13:F14"/>
    <mergeCell ref="H13:I13"/>
    <mergeCell ref="J13:K13"/>
    <mergeCell ref="L13:M13"/>
    <mergeCell ref="N13:N14"/>
    <mergeCell ref="O13:O14"/>
    <mergeCell ref="H29:H30"/>
    <mergeCell ref="I29:I30"/>
    <mergeCell ref="A2:A9"/>
    <mergeCell ref="B2:P3"/>
    <mergeCell ref="B4:P4"/>
    <mergeCell ref="B5:P5"/>
    <mergeCell ref="B6:P7"/>
    <mergeCell ref="B8:I8"/>
    <mergeCell ref="J8:P8"/>
    <mergeCell ref="B9:I9"/>
    <mergeCell ref="J9:P9"/>
    <mergeCell ref="A10:P10"/>
    <mergeCell ref="A11:P11"/>
    <mergeCell ref="A12:A14"/>
    <mergeCell ref="B12:B14"/>
    <mergeCell ref="C12:F12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90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46"/>
  <sheetViews>
    <sheetView zoomScale="140" zoomScaleNormal="140" zoomScaleSheetLayoutView="160" workbookViewId="0">
      <selection activeCell="R31" sqref="R31"/>
    </sheetView>
  </sheetViews>
  <sheetFormatPr baseColWidth="10" defaultColWidth="9.33203125" defaultRowHeight="12.75" x14ac:dyDescent="0.2"/>
  <cols>
    <col min="1" max="1" width="29.83203125" style="1" customWidth="1"/>
    <col min="2" max="2" width="10" style="1" customWidth="1"/>
    <col min="3" max="3" width="8.6640625" style="1" customWidth="1"/>
    <col min="4" max="4" width="9.83203125" style="1" customWidth="1"/>
    <col min="5" max="5" width="9.6640625" style="1" customWidth="1"/>
    <col min="6" max="6" width="7.6640625" style="1" customWidth="1"/>
    <col min="7" max="7" width="10.5" style="138" customWidth="1"/>
    <col min="8" max="8" width="5" style="138" customWidth="1"/>
    <col min="9" max="9" width="5" style="1" customWidth="1"/>
    <col min="10" max="10" width="5.5" style="1" customWidth="1"/>
    <col min="11" max="11" width="5.83203125" style="1" customWidth="1"/>
    <col min="12" max="12" width="7" style="1" customWidth="1"/>
    <col min="13" max="15" width="6.83203125" style="1" customWidth="1"/>
    <col min="16" max="16" width="8.83203125" style="1" customWidth="1"/>
    <col min="17" max="16384" width="9.33203125" style="1"/>
  </cols>
  <sheetData>
    <row r="1" spans="1:18" ht="13.5" thickBot="1" x14ac:dyDescent="0.25">
      <c r="G1" s="1"/>
      <c r="H1" s="1"/>
    </row>
    <row r="2" spans="1:18" ht="15" x14ac:dyDescent="0.2">
      <c r="A2" s="222"/>
      <c r="B2" s="281" t="s">
        <v>0</v>
      </c>
      <c r="C2" s="282"/>
      <c r="D2" s="282"/>
      <c r="E2" s="282"/>
      <c r="F2" s="282"/>
      <c r="G2" s="282"/>
      <c r="H2" s="282"/>
      <c r="I2" s="282"/>
      <c r="J2" s="282"/>
      <c r="K2" s="282"/>
      <c r="L2" s="282"/>
      <c r="M2" s="282"/>
      <c r="N2" s="282"/>
      <c r="O2" s="282"/>
      <c r="P2" s="283"/>
      <c r="Q2" s="2"/>
      <c r="R2" s="2"/>
    </row>
    <row r="3" spans="1:18" ht="15" x14ac:dyDescent="0.2">
      <c r="A3" s="223"/>
      <c r="B3" s="284"/>
      <c r="C3" s="285"/>
      <c r="D3" s="285"/>
      <c r="E3" s="285"/>
      <c r="F3" s="285"/>
      <c r="G3" s="285"/>
      <c r="H3" s="285"/>
      <c r="I3" s="285"/>
      <c r="J3" s="285"/>
      <c r="K3" s="285"/>
      <c r="L3" s="285"/>
      <c r="M3" s="285"/>
      <c r="N3" s="285"/>
      <c r="O3" s="285"/>
      <c r="P3" s="286"/>
      <c r="Q3" s="2"/>
      <c r="R3" s="2"/>
    </row>
    <row r="4" spans="1:18" ht="29.25" customHeight="1" x14ac:dyDescent="0.2">
      <c r="A4" s="223"/>
      <c r="B4" s="287" t="s">
        <v>1</v>
      </c>
      <c r="C4" s="288"/>
      <c r="D4" s="288"/>
      <c r="E4" s="288"/>
      <c r="F4" s="288"/>
      <c r="G4" s="288"/>
      <c r="H4" s="288"/>
      <c r="I4" s="288"/>
      <c r="J4" s="288"/>
      <c r="K4" s="288"/>
      <c r="L4" s="288"/>
      <c r="M4" s="288"/>
      <c r="N4" s="288"/>
      <c r="O4" s="288"/>
      <c r="P4" s="289"/>
      <c r="Q4" s="3"/>
      <c r="R4" s="3"/>
    </row>
    <row r="5" spans="1:18" ht="17.25" customHeight="1" thickBot="1" x14ac:dyDescent="0.25">
      <c r="A5" s="223"/>
      <c r="B5" s="290" t="s">
        <v>2</v>
      </c>
      <c r="C5" s="291"/>
      <c r="D5" s="291"/>
      <c r="E5" s="291"/>
      <c r="F5" s="291"/>
      <c r="G5" s="291"/>
      <c r="H5" s="291"/>
      <c r="I5" s="291"/>
      <c r="J5" s="291"/>
      <c r="K5" s="291"/>
      <c r="L5" s="291"/>
      <c r="M5" s="291"/>
      <c r="N5" s="291"/>
      <c r="O5" s="291"/>
      <c r="P5" s="292"/>
      <c r="Q5" s="3"/>
      <c r="R5" s="3"/>
    </row>
    <row r="6" spans="1:18" ht="12.75" customHeight="1" x14ac:dyDescent="0.2">
      <c r="A6" s="223"/>
      <c r="B6" s="293" t="s">
        <v>3</v>
      </c>
      <c r="C6" s="293"/>
      <c r="D6" s="293"/>
      <c r="E6" s="293"/>
      <c r="F6" s="293"/>
      <c r="G6" s="293"/>
      <c r="H6" s="293"/>
      <c r="I6" s="293"/>
      <c r="J6" s="293"/>
      <c r="K6" s="293"/>
      <c r="L6" s="293"/>
      <c r="M6" s="293"/>
      <c r="N6" s="293"/>
      <c r="O6" s="293"/>
      <c r="P6" s="294"/>
    </row>
    <row r="7" spans="1:18" ht="14.25" customHeight="1" x14ac:dyDescent="0.2">
      <c r="A7" s="223"/>
      <c r="B7" s="293"/>
      <c r="C7" s="293"/>
      <c r="D7" s="293"/>
      <c r="E7" s="293"/>
      <c r="F7" s="293"/>
      <c r="G7" s="293"/>
      <c r="H7" s="293"/>
      <c r="I7" s="293"/>
      <c r="J7" s="293"/>
      <c r="K7" s="293"/>
      <c r="L7" s="293"/>
      <c r="M7" s="293"/>
      <c r="N7" s="293"/>
      <c r="O7" s="293"/>
      <c r="P7" s="294"/>
    </row>
    <row r="8" spans="1:18" ht="15" customHeight="1" x14ac:dyDescent="0.2">
      <c r="A8" s="223"/>
      <c r="B8" s="239" t="s">
        <v>4</v>
      </c>
      <c r="C8" s="240"/>
      <c r="D8" s="240"/>
      <c r="E8" s="240"/>
      <c r="F8" s="240"/>
      <c r="G8" s="240"/>
      <c r="H8" s="240"/>
      <c r="I8" s="240"/>
      <c r="J8" s="241" t="s">
        <v>5</v>
      </c>
      <c r="K8" s="242"/>
      <c r="L8" s="242"/>
      <c r="M8" s="242"/>
      <c r="N8" s="242"/>
      <c r="O8" s="242"/>
      <c r="P8" s="243"/>
    </row>
    <row r="9" spans="1:18" ht="15.75" customHeight="1" thickBot="1" x14ac:dyDescent="0.25">
      <c r="A9" s="224"/>
      <c r="B9" s="244" t="s">
        <v>6</v>
      </c>
      <c r="C9" s="245"/>
      <c r="D9" s="245"/>
      <c r="E9" s="245"/>
      <c r="F9" s="245"/>
      <c r="G9" s="245"/>
      <c r="H9" s="245"/>
      <c r="I9" s="245"/>
      <c r="J9" s="246" t="s">
        <v>190</v>
      </c>
      <c r="K9" s="247"/>
      <c r="L9" s="247"/>
      <c r="M9" s="247"/>
      <c r="N9" s="247"/>
      <c r="O9" s="247"/>
      <c r="P9" s="248"/>
    </row>
    <row r="10" spans="1:18" x14ac:dyDescent="0.2">
      <c r="A10" s="249"/>
      <c r="B10" s="249"/>
      <c r="C10" s="249"/>
      <c r="D10" s="249"/>
      <c r="E10" s="249"/>
      <c r="F10" s="249"/>
      <c r="G10" s="249"/>
      <c r="H10" s="249"/>
      <c r="I10" s="249"/>
      <c r="J10" s="249"/>
      <c r="K10" s="249"/>
      <c r="L10" s="249"/>
      <c r="M10" s="249"/>
      <c r="N10" s="249"/>
      <c r="O10" s="249"/>
      <c r="P10" s="249"/>
    </row>
    <row r="11" spans="1:18" ht="12" customHeight="1" x14ac:dyDescent="0.2">
      <c r="A11" s="273" t="s">
        <v>48</v>
      </c>
      <c r="B11" s="251"/>
      <c r="C11" s="251"/>
      <c r="D11" s="251"/>
      <c r="E11" s="251"/>
      <c r="F11" s="251"/>
      <c r="G11" s="251"/>
      <c r="H11" s="252"/>
      <c r="I11" s="252"/>
      <c r="J11" s="252"/>
      <c r="K11" s="252"/>
      <c r="L11" s="252"/>
      <c r="M11" s="252"/>
      <c r="N11" s="252"/>
      <c r="O11" s="252"/>
      <c r="P11" s="295"/>
    </row>
    <row r="12" spans="1:18" ht="9" customHeight="1" x14ac:dyDescent="0.2">
      <c r="A12" s="253" t="s">
        <v>8</v>
      </c>
      <c r="B12" s="253" t="s">
        <v>9</v>
      </c>
      <c r="C12" s="257"/>
      <c r="D12" s="257"/>
      <c r="E12" s="257"/>
      <c r="F12" s="258"/>
      <c r="G12" s="274" t="s">
        <v>11</v>
      </c>
      <c r="H12" s="262" t="s">
        <v>12</v>
      </c>
      <c r="I12" s="262"/>
      <c r="J12" s="262"/>
      <c r="K12" s="262"/>
      <c r="L12" s="262"/>
      <c r="M12" s="262"/>
      <c r="N12" s="262"/>
      <c r="O12" s="262"/>
      <c r="P12" s="262"/>
    </row>
    <row r="13" spans="1:18" ht="18" customHeight="1" x14ac:dyDescent="0.2">
      <c r="A13" s="254"/>
      <c r="B13" s="254"/>
      <c r="C13" s="263" t="s">
        <v>185</v>
      </c>
      <c r="D13" s="263" t="s">
        <v>186</v>
      </c>
      <c r="E13" s="263" t="s">
        <v>187</v>
      </c>
      <c r="F13" s="267" t="s">
        <v>13</v>
      </c>
      <c r="G13" s="275"/>
      <c r="H13" s="298" t="s">
        <v>185</v>
      </c>
      <c r="I13" s="298"/>
      <c r="J13" s="298" t="s">
        <v>186</v>
      </c>
      <c r="K13" s="298"/>
      <c r="L13" s="298" t="s">
        <v>187</v>
      </c>
      <c r="M13" s="298"/>
      <c r="N13" s="271" t="s">
        <v>14</v>
      </c>
      <c r="O13" s="271" t="s">
        <v>15</v>
      </c>
      <c r="P13" s="296" t="s">
        <v>13</v>
      </c>
    </row>
    <row r="14" spans="1:18" ht="18" customHeight="1" x14ac:dyDescent="0.2">
      <c r="A14" s="255"/>
      <c r="B14" s="255"/>
      <c r="C14" s="264"/>
      <c r="D14" s="264"/>
      <c r="E14" s="264"/>
      <c r="F14" s="268"/>
      <c r="G14" s="255"/>
      <c r="H14" s="51" t="s">
        <v>16</v>
      </c>
      <c r="I14" s="51" t="s">
        <v>17</v>
      </c>
      <c r="J14" s="51" t="s">
        <v>16</v>
      </c>
      <c r="K14" s="51" t="s">
        <v>17</v>
      </c>
      <c r="L14" s="51" t="s">
        <v>16</v>
      </c>
      <c r="M14" s="51" t="s">
        <v>17</v>
      </c>
      <c r="N14" s="272"/>
      <c r="O14" s="272"/>
      <c r="P14" s="297"/>
    </row>
    <row r="15" spans="1:18" ht="17.100000000000001" customHeight="1" x14ac:dyDescent="0.2">
      <c r="A15" s="5" t="s">
        <v>212</v>
      </c>
      <c r="B15" s="6" t="s">
        <v>34</v>
      </c>
      <c r="C15" s="44"/>
      <c r="D15" s="45"/>
      <c r="E15" s="52">
        <v>70</v>
      </c>
      <c r="F15" s="10">
        <f t="shared" ref="F15:F19" si="0">SUM(C15:E15)</f>
        <v>70</v>
      </c>
      <c r="G15" s="43" t="s">
        <v>20</v>
      </c>
      <c r="H15" s="21"/>
      <c r="I15" s="21"/>
      <c r="J15" s="30"/>
      <c r="K15" s="30"/>
      <c r="L15" s="23">
        <v>367</v>
      </c>
      <c r="M15" s="52">
        <v>167</v>
      </c>
      <c r="N15" s="53">
        <f t="shared" ref="N15:O19" si="1">SUM(H15,J15,L15)</f>
        <v>367</v>
      </c>
      <c r="O15" s="53">
        <f t="shared" si="1"/>
        <v>167</v>
      </c>
      <c r="P15" s="10">
        <f>SUM(H15:M15)</f>
        <v>534</v>
      </c>
    </row>
    <row r="16" spans="1:18" ht="9" customHeight="1" x14ac:dyDescent="0.2">
      <c r="A16" s="5" t="s">
        <v>49</v>
      </c>
      <c r="B16" s="6" t="s">
        <v>34</v>
      </c>
      <c r="C16" s="44"/>
      <c r="D16" s="45"/>
      <c r="E16" s="52"/>
      <c r="F16" s="10">
        <f t="shared" si="0"/>
        <v>0</v>
      </c>
      <c r="G16" s="43" t="s">
        <v>50</v>
      </c>
      <c r="H16" s="54"/>
      <c r="I16" s="21"/>
      <c r="J16" s="30"/>
      <c r="K16" s="30"/>
      <c r="L16" s="23"/>
      <c r="M16" s="55"/>
      <c r="N16" s="56">
        <f t="shared" si="1"/>
        <v>0</v>
      </c>
      <c r="O16" s="56">
        <f t="shared" si="1"/>
        <v>0</v>
      </c>
      <c r="P16" s="57">
        <f>SUM(H16:M16)</f>
        <v>0</v>
      </c>
    </row>
    <row r="17" spans="1:16" ht="11.45" customHeight="1" x14ac:dyDescent="0.2">
      <c r="A17" s="58" t="s">
        <v>51</v>
      </c>
      <c r="B17" s="59" t="s">
        <v>24</v>
      </c>
      <c r="C17" s="60">
        <v>50.25</v>
      </c>
      <c r="D17" s="45">
        <v>40</v>
      </c>
      <c r="E17" s="52">
        <v>60</v>
      </c>
      <c r="F17" s="61">
        <f t="shared" si="0"/>
        <v>150.25</v>
      </c>
      <c r="G17" s="62" t="s">
        <v>52</v>
      </c>
      <c r="H17" s="54">
        <v>140</v>
      </c>
      <c r="I17" s="21">
        <v>140</v>
      </c>
      <c r="J17" s="30">
        <v>112</v>
      </c>
      <c r="K17" s="30">
        <v>48</v>
      </c>
      <c r="L17" s="23">
        <v>140</v>
      </c>
      <c r="M17" s="55">
        <v>60</v>
      </c>
      <c r="N17" s="56">
        <f t="shared" si="1"/>
        <v>392</v>
      </c>
      <c r="O17" s="56">
        <f t="shared" si="1"/>
        <v>248</v>
      </c>
      <c r="P17" s="57">
        <f>SUM(H17:M17)</f>
        <v>640</v>
      </c>
    </row>
    <row r="18" spans="1:16" ht="17.100000000000001" customHeight="1" x14ac:dyDescent="0.2">
      <c r="A18" s="58" t="s">
        <v>39</v>
      </c>
      <c r="B18" s="59" t="s">
        <v>34</v>
      </c>
      <c r="C18" s="63"/>
      <c r="D18" s="64">
        <v>2</v>
      </c>
      <c r="E18" s="65">
        <v>7</v>
      </c>
      <c r="F18" s="61">
        <f t="shared" si="0"/>
        <v>9</v>
      </c>
      <c r="G18" s="66" t="s">
        <v>53</v>
      </c>
      <c r="H18" s="67"/>
      <c r="I18" s="54"/>
      <c r="J18" s="64">
        <v>11</v>
      </c>
      <c r="K18" s="68">
        <v>7</v>
      </c>
      <c r="L18" s="69">
        <v>29</v>
      </c>
      <c r="M18" s="70">
        <v>25</v>
      </c>
      <c r="N18" s="56">
        <f t="shared" si="1"/>
        <v>40</v>
      </c>
      <c r="O18" s="56">
        <f t="shared" si="1"/>
        <v>32</v>
      </c>
      <c r="P18" s="57">
        <f>SUM(H18:M18)</f>
        <v>72</v>
      </c>
    </row>
    <row r="19" spans="1:16" ht="20.100000000000001" customHeight="1" x14ac:dyDescent="0.2">
      <c r="A19" s="58" t="s">
        <v>54</v>
      </c>
      <c r="B19" s="71" t="s">
        <v>34</v>
      </c>
      <c r="C19" s="63"/>
      <c r="D19" s="72">
        <v>223</v>
      </c>
      <c r="E19" s="73">
        <v>221</v>
      </c>
      <c r="F19" s="61">
        <f t="shared" si="0"/>
        <v>444</v>
      </c>
      <c r="G19" s="66" t="s">
        <v>55</v>
      </c>
      <c r="H19" s="67"/>
      <c r="I19" s="60"/>
      <c r="J19" s="72">
        <v>363</v>
      </c>
      <c r="K19" s="74">
        <v>182</v>
      </c>
      <c r="L19" s="75">
        <v>545</v>
      </c>
      <c r="M19" s="76">
        <v>243</v>
      </c>
      <c r="N19" s="77">
        <f t="shared" si="1"/>
        <v>908</v>
      </c>
      <c r="O19" s="77">
        <f t="shared" si="1"/>
        <v>425</v>
      </c>
      <c r="P19" s="57">
        <f>SUM(H19:M19)</f>
        <v>1333</v>
      </c>
    </row>
    <row r="20" spans="1:16" ht="12" customHeight="1" x14ac:dyDescent="0.2">
      <c r="A20" s="273" t="s">
        <v>56</v>
      </c>
      <c r="B20" s="251"/>
      <c r="C20" s="251"/>
      <c r="D20" s="251"/>
      <c r="E20" s="251"/>
      <c r="F20" s="251"/>
      <c r="G20" s="251"/>
      <c r="H20" s="252"/>
      <c r="I20" s="252"/>
      <c r="J20" s="252"/>
      <c r="K20" s="252"/>
      <c r="L20" s="252"/>
      <c r="M20" s="252"/>
      <c r="N20" s="252"/>
      <c r="O20" s="252"/>
      <c r="P20" s="295"/>
    </row>
    <row r="21" spans="1:16" ht="9" customHeight="1" x14ac:dyDescent="0.2">
      <c r="A21" s="253" t="s">
        <v>8</v>
      </c>
      <c r="B21" s="253" t="s">
        <v>9</v>
      </c>
      <c r="C21" s="299"/>
      <c r="D21" s="299"/>
      <c r="E21" s="299"/>
      <c r="F21" s="300"/>
      <c r="G21" s="274" t="s">
        <v>11</v>
      </c>
      <c r="H21" s="301" t="s">
        <v>12</v>
      </c>
      <c r="I21" s="301"/>
      <c r="J21" s="301"/>
      <c r="K21" s="301"/>
      <c r="L21" s="301"/>
      <c r="M21" s="301"/>
      <c r="N21" s="301"/>
      <c r="O21" s="301"/>
      <c r="P21" s="301"/>
    </row>
    <row r="22" spans="1:16" ht="18" customHeight="1" x14ac:dyDescent="0.2">
      <c r="A22" s="254"/>
      <c r="B22" s="254"/>
      <c r="C22" s="263" t="s">
        <v>185</v>
      </c>
      <c r="D22" s="263" t="s">
        <v>186</v>
      </c>
      <c r="E22" s="263" t="s">
        <v>187</v>
      </c>
      <c r="F22" s="253" t="s">
        <v>57</v>
      </c>
      <c r="G22" s="254"/>
      <c r="H22" s="298" t="s">
        <v>185</v>
      </c>
      <c r="I22" s="298"/>
      <c r="J22" s="298" t="s">
        <v>186</v>
      </c>
      <c r="K22" s="298"/>
      <c r="L22" s="298" t="s">
        <v>187</v>
      </c>
      <c r="M22" s="298"/>
      <c r="N22" s="271" t="s">
        <v>14</v>
      </c>
      <c r="O22" s="271" t="s">
        <v>15</v>
      </c>
      <c r="P22" s="254" t="s">
        <v>57</v>
      </c>
    </row>
    <row r="23" spans="1:16" ht="18" customHeight="1" x14ac:dyDescent="0.2">
      <c r="A23" s="255"/>
      <c r="B23" s="255"/>
      <c r="C23" s="264"/>
      <c r="D23" s="264"/>
      <c r="E23" s="264"/>
      <c r="F23" s="255"/>
      <c r="G23" s="255"/>
      <c r="H23" s="51" t="s">
        <v>16</v>
      </c>
      <c r="I23" s="51" t="s">
        <v>17</v>
      </c>
      <c r="J23" s="51" t="s">
        <v>16</v>
      </c>
      <c r="K23" s="51" t="s">
        <v>17</v>
      </c>
      <c r="L23" s="51" t="s">
        <v>16</v>
      </c>
      <c r="M23" s="51" t="s">
        <v>17</v>
      </c>
      <c r="N23" s="302"/>
      <c r="O23" s="302"/>
      <c r="P23" s="255"/>
    </row>
    <row r="24" spans="1:16" ht="9" customHeight="1" x14ac:dyDescent="0.15">
      <c r="A24" s="5" t="s">
        <v>41</v>
      </c>
      <c r="B24" s="24" t="s">
        <v>34</v>
      </c>
      <c r="C24" s="78">
        <v>26</v>
      </c>
      <c r="D24" s="79">
        <v>31</v>
      </c>
      <c r="E24" s="80">
        <v>51</v>
      </c>
      <c r="F24" s="10">
        <f>SUM(C24:E24)</f>
        <v>108</v>
      </c>
      <c r="G24" s="43" t="s">
        <v>20</v>
      </c>
      <c r="H24" s="81">
        <v>187</v>
      </c>
      <c r="I24" s="21">
        <v>45</v>
      </c>
      <c r="J24" s="30">
        <v>189</v>
      </c>
      <c r="K24" s="30">
        <v>85</v>
      </c>
      <c r="L24" s="23">
        <v>345</v>
      </c>
      <c r="M24" s="82">
        <v>243</v>
      </c>
      <c r="N24" s="83">
        <f t="shared" ref="N24:O25" si="2">SUM(H24,J24,L24)</f>
        <v>721</v>
      </c>
      <c r="O24" s="83">
        <f t="shared" si="2"/>
        <v>373</v>
      </c>
      <c r="P24" s="57">
        <f>SUM(H24:M24)</f>
        <v>1094</v>
      </c>
    </row>
    <row r="25" spans="1:16" ht="9.6" customHeight="1" x14ac:dyDescent="0.15">
      <c r="A25" s="5" t="s">
        <v>39</v>
      </c>
      <c r="B25" s="24" t="s">
        <v>34</v>
      </c>
      <c r="C25" s="78">
        <v>9</v>
      </c>
      <c r="D25" s="79">
        <v>10</v>
      </c>
      <c r="E25" s="80">
        <v>22</v>
      </c>
      <c r="F25" s="10">
        <f>SUM(C25:E25)</f>
        <v>41</v>
      </c>
      <c r="G25" s="43" t="s">
        <v>20</v>
      </c>
      <c r="H25" s="81">
        <v>62</v>
      </c>
      <c r="I25" s="21">
        <v>16</v>
      </c>
      <c r="J25" s="30">
        <v>254</v>
      </c>
      <c r="K25" s="30">
        <v>105</v>
      </c>
      <c r="L25" s="23">
        <v>317</v>
      </c>
      <c r="M25" s="82">
        <v>175</v>
      </c>
      <c r="N25" s="83">
        <f t="shared" si="2"/>
        <v>633</v>
      </c>
      <c r="O25" s="83">
        <f t="shared" si="2"/>
        <v>296</v>
      </c>
      <c r="P25" s="57">
        <f t="shared" ref="P25" si="3">SUM(H25:M25)</f>
        <v>929</v>
      </c>
    </row>
    <row r="26" spans="1:16" ht="12" customHeight="1" x14ac:dyDescent="0.2">
      <c r="A26" s="273" t="s">
        <v>58</v>
      </c>
      <c r="B26" s="251"/>
      <c r="C26" s="251"/>
      <c r="D26" s="251"/>
      <c r="E26" s="251"/>
      <c r="F26" s="251"/>
      <c r="G26" s="251"/>
      <c r="H26" s="252"/>
      <c r="I26" s="252"/>
      <c r="J26" s="252"/>
      <c r="K26" s="252"/>
      <c r="L26" s="252"/>
      <c r="M26" s="252"/>
      <c r="N26" s="252"/>
      <c r="O26" s="252"/>
      <c r="P26" s="295"/>
    </row>
    <row r="27" spans="1:16" ht="9" customHeight="1" x14ac:dyDescent="0.2">
      <c r="A27" s="253" t="s">
        <v>8</v>
      </c>
      <c r="B27" s="253" t="s">
        <v>9</v>
      </c>
      <c r="C27" s="299"/>
      <c r="D27" s="299"/>
      <c r="E27" s="299"/>
      <c r="F27" s="300"/>
      <c r="G27" s="274" t="s">
        <v>11</v>
      </c>
      <c r="H27" s="301" t="s">
        <v>12</v>
      </c>
      <c r="I27" s="301"/>
      <c r="J27" s="301"/>
      <c r="K27" s="301"/>
      <c r="L27" s="301"/>
      <c r="M27" s="301"/>
      <c r="N27" s="301"/>
      <c r="O27" s="301"/>
      <c r="P27" s="301"/>
    </row>
    <row r="28" spans="1:16" ht="18" customHeight="1" x14ac:dyDescent="0.2">
      <c r="A28" s="254"/>
      <c r="B28" s="254"/>
      <c r="C28" s="263" t="s">
        <v>185</v>
      </c>
      <c r="D28" s="263" t="s">
        <v>186</v>
      </c>
      <c r="E28" s="263" t="s">
        <v>187</v>
      </c>
      <c r="F28" s="267" t="s">
        <v>13</v>
      </c>
      <c r="G28" s="254"/>
      <c r="H28" s="298" t="s">
        <v>185</v>
      </c>
      <c r="I28" s="298"/>
      <c r="J28" s="298" t="s">
        <v>186</v>
      </c>
      <c r="K28" s="298"/>
      <c r="L28" s="298" t="s">
        <v>187</v>
      </c>
      <c r="M28" s="298"/>
      <c r="N28" s="271" t="s">
        <v>14</v>
      </c>
      <c r="O28" s="271" t="s">
        <v>15</v>
      </c>
      <c r="P28" s="303" t="s">
        <v>13</v>
      </c>
    </row>
    <row r="29" spans="1:16" ht="20.25" customHeight="1" x14ac:dyDescent="0.2">
      <c r="A29" s="255"/>
      <c r="B29" s="255"/>
      <c r="C29" s="264"/>
      <c r="D29" s="264"/>
      <c r="E29" s="264"/>
      <c r="F29" s="268"/>
      <c r="G29" s="255"/>
      <c r="H29" s="51" t="s">
        <v>16</v>
      </c>
      <c r="I29" s="51" t="s">
        <v>17</v>
      </c>
      <c r="J29" s="51" t="s">
        <v>16</v>
      </c>
      <c r="K29" s="51" t="s">
        <v>17</v>
      </c>
      <c r="L29" s="51" t="s">
        <v>16</v>
      </c>
      <c r="M29" s="51" t="s">
        <v>17</v>
      </c>
      <c r="N29" s="302"/>
      <c r="O29" s="302"/>
      <c r="P29" s="268"/>
    </row>
    <row r="30" spans="1:16" ht="18.75" customHeight="1" x14ac:dyDescent="0.2">
      <c r="A30" s="33" t="s">
        <v>59</v>
      </c>
      <c r="B30" s="33" t="s">
        <v>60</v>
      </c>
      <c r="C30" s="84">
        <v>79</v>
      </c>
      <c r="D30" s="85">
        <v>88</v>
      </c>
      <c r="E30" s="86">
        <v>48</v>
      </c>
      <c r="F30" s="10">
        <f>SUM(C30:E30)</f>
        <v>215</v>
      </c>
      <c r="G30" s="43" t="s">
        <v>20</v>
      </c>
      <c r="H30" s="87">
        <v>2467</v>
      </c>
      <c r="I30" s="12">
        <v>1070</v>
      </c>
      <c r="J30" s="88">
        <v>366</v>
      </c>
      <c r="K30" s="89">
        <v>101</v>
      </c>
      <c r="L30" s="90">
        <v>294</v>
      </c>
      <c r="M30" s="91">
        <v>76</v>
      </c>
      <c r="N30" s="92">
        <f t="shared" ref="N30:O34" si="4">SUM(H30,J30,L30)</f>
        <v>3127</v>
      </c>
      <c r="O30" s="92">
        <f t="shared" si="4"/>
        <v>1247</v>
      </c>
      <c r="P30" s="57">
        <f>SUM(H30:M30)</f>
        <v>4374</v>
      </c>
    </row>
    <row r="31" spans="1:16" ht="21" customHeight="1" x14ac:dyDescent="0.2">
      <c r="A31" s="33" t="s">
        <v>61</v>
      </c>
      <c r="B31" s="33" t="s">
        <v>62</v>
      </c>
      <c r="C31" s="93">
        <v>5</v>
      </c>
      <c r="D31" s="94">
        <v>17</v>
      </c>
      <c r="E31" s="95">
        <v>6</v>
      </c>
      <c r="F31" s="96">
        <f>SUM(C31:E31)</f>
        <v>28</v>
      </c>
      <c r="G31" s="43" t="s">
        <v>63</v>
      </c>
      <c r="H31" s="97">
        <v>71</v>
      </c>
      <c r="I31" s="12">
        <v>16</v>
      </c>
      <c r="J31" s="18">
        <v>88</v>
      </c>
      <c r="K31" s="89">
        <v>26</v>
      </c>
      <c r="L31" s="90">
        <v>29</v>
      </c>
      <c r="M31" s="98">
        <v>108</v>
      </c>
      <c r="N31" s="99">
        <f t="shared" si="4"/>
        <v>188</v>
      </c>
      <c r="O31" s="99">
        <f t="shared" si="4"/>
        <v>150</v>
      </c>
      <c r="P31" s="57">
        <f>SUM(H31:M31)</f>
        <v>338</v>
      </c>
    </row>
    <row r="32" spans="1:16" ht="21.75" customHeight="1" x14ac:dyDescent="0.2">
      <c r="A32" s="33" t="s">
        <v>64</v>
      </c>
      <c r="B32" s="33" t="s">
        <v>65</v>
      </c>
      <c r="C32" s="100" t="s">
        <v>211</v>
      </c>
      <c r="D32" s="85">
        <v>0</v>
      </c>
      <c r="E32" s="86">
        <v>1</v>
      </c>
      <c r="F32" s="96">
        <f>SUM(C32:E32)</f>
        <v>1</v>
      </c>
      <c r="G32" s="43" t="s">
        <v>66</v>
      </c>
      <c r="H32" s="12">
        <v>0</v>
      </c>
      <c r="I32" s="12">
        <v>0</v>
      </c>
      <c r="J32" s="18">
        <v>0</v>
      </c>
      <c r="K32" s="18">
        <v>0</v>
      </c>
      <c r="L32" s="90">
        <v>59</v>
      </c>
      <c r="M32" s="98">
        <v>72</v>
      </c>
      <c r="N32" s="99">
        <f t="shared" si="4"/>
        <v>59</v>
      </c>
      <c r="O32" s="99">
        <f t="shared" si="4"/>
        <v>72</v>
      </c>
      <c r="P32" s="57">
        <f t="shared" ref="P32:P34" si="5">SUM(H32:M32)</f>
        <v>131</v>
      </c>
    </row>
    <row r="33" spans="1:16" ht="14.25" customHeight="1" x14ac:dyDescent="0.2">
      <c r="A33" s="33" t="s">
        <v>67</v>
      </c>
      <c r="B33" s="33" t="s">
        <v>20</v>
      </c>
      <c r="C33" s="101">
        <v>55</v>
      </c>
      <c r="D33" s="85">
        <v>57</v>
      </c>
      <c r="E33" s="86">
        <v>28</v>
      </c>
      <c r="F33" s="96">
        <f>SUM(C33:E33)</f>
        <v>140</v>
      </c>
      <c r="G33" s="43" t="s">
        <v>66</v>
      </c>
      <c r="H33" s="87">
        <v>333</v>
      </c>
      <c r="I33" s="102">
        <v>103</v>
      </c>
      <c r="J33" s="103">
        <v>1459</v>
      </c>
      <c r="K33" s="89">
        <v>2526</v>
      </c>
      <c r="L33" s="90">
        <v>2083</v>
      </c>
      <c r="M33" s="91">
        <v>827</v>
      </c>
      <c r="N33" s="92">
        <f t="shared" si="4"/>
        <v>3875</v>
      </c>
      <c r="O33" s="92">
        <f t="shared" si="4"/>
        <v>3456</v>
      </c>
      <c r="P33" s="57">
        <f t="shared" si="5"/>
        <v>7331</v>
      </c>
    </row>
    <row r="34" spans="1:16" x14ac:dyDescent="0.2">
      <c r="A34" s="33" t="s">
        <v>68</v>
      </c>
      <c r="B34" s="33" t="s">
        <v>20</v>
      </c>
      <c r="C34" s="100">
        <v>0</v>
      </c>
      <c r="D34" s="104">
        <v>6</v>
      </c>
      <c r="E34" s="86">
        <v>7</v>
      </c>
      <c r="F34" s="96">
        <f>SUM(C34:E34)</f>
        <v>13</v>
      </c>
      <c r="G34" s="43" t="s">
        <v>66</v>
      </c>
      <c r="H34" s="12">
        <v>0</v>
      </c>
      <c r="I34" s="12">
        <v>0</v>
      </c>
      <c r="J34" s="18">
        <v>102</v>
      </c>
      <c r="K34" s="18">
        <v>11</v>
      </c>
      <c r="L34" s="90">
        <v>68</v>
      </c>
      <c r="M34" s="105">
        <v>17</v>
      </c>
      <c r="N34" s="106">
        <f t="shared" si="4"/>
        <v>170</v>
      </c>
      <c r="O34" s="106">
        <f t="shared" si="4"/>
        <v>28</v>
      </c>
      <c r="P34" s="57">
        <f t="shared" si="5"/>
        <v>198</v>
      </c>
    </row>
    <row r="35" spans="1:16" x14ac:dyDescent="0.2">
      <c r="A35" s="273" t="s">
        <v>69</v>
      </c>
      <c r="B35" s="251"/>
      <c r="C35" s="251"/>
      <c r="D35" s="251"/>
      <c r="E35" s="251"/>
      <c r="F35" s="251"/>
      <c r="G35" s="251"/>
      <c r="H35" s="252"/>
      <c r="I35" s="252"/>
      <c r="J35" s="252"/>
      <c r="K35" s="252"/>
      <c r="L35" s="252"/>
      <c r="M35" s="252"/>
      <c r="N35" s="252"/>
      <c r="O35" s="252"/>
      <c r="P35" s="295"/>
    </row>
    <row r="36" spans="1:16" ht="12.75" customHeight="1" x14ac:dyDescent="0.2">
      <c r="A36" s="304" t="s">
        <v>8</v>
      </c>
      <c r="B36" s="253" t="s">
        <v>9</v>
      </c>
      <c r="C36" s="299"/>
      <c r="D36" s="299"/>
      <c r="E36" s="299"/>
      <c r="F36" s="300"/>
      <c r="G36" s="274" t="s">
        <v>11</v>
      </c>
      <c r="H36" s="301" t="s">
        <v>12</v>
      </c>
      <c r="I36" s="301"/>
      <c r="J36" s="301"/>
      <c r="K36" s="301"/>
      <c r="L36" s="301"/>
      <c r="M36" s="301"/>
      <c r="N36" s="301"/>
      <c r="O36" s="301"/>
      <c r="P36" s="301"/>
    </row>
    <row r="37" spans="1:16" ht="18.75" customHeight="1" x14ac:dyDescent="0.2">
      <c r="A37" s="305"/>
      <c r="B37" s="254"/>
      <c r="C37" s="263" t="s">
        <v>185</v>
      </c>
      <c r="D37" s="263" t="s">
        <v>186</v>
      </c>
      <c r="E37" s="263" t="s">
        <v>187</v>
      </c>
      <c r="F37" s="267" t="s">
        <v>13</v>
      </c>
      <c r="G37" s="275"/>
      <c r="H37" s="298" t="s">
        <v>185</v>
      </c>
      <c r="I37" s="298"/>
      <c r="J37" s="298" t="s">
        <v>186</v>
      </c>
      <c r="K37" s="298"/>
      <c r="L37" s="298" t="s">
        <v>187</v>
      </c>
      <c r="M37" s="298"/>
      <c r="N37" s="271" t="s">
        <v>14</v>
      </c>
      <c r="O37" s="271" t="s">
        <v>15</v>
      </c>
      <c r="P37" s="307" t="s">
        <v>13</v>
      </c>
    </row>
    <row r="38" spans="1:16" ht="18" x14ac:dyDescent="0.2">
      <c r="A38" s="306"/>
      <c r="B38" s="255"/>
      <c r="C38" s="264"/>
      <c r="D38" s="264"/>
      <c r="E38" s="264"/>
      <c r="F38" s="309"/>
      <c r="G38" s="276"/>
      <c r="H38" s="51" t="s">
        <v>16</v>
      </c>
      <c r="I38" s="51" t="s">
        <v>17</v>
      </c>
      <c r="J38" s="51" t="s">
        <v>16</v>
      </c>
      <c r="K38" s="51" t="s">
        <v>17</v>
      </c>
      <c r="L38" s="51" t="s">
        <v>16</v>
      </c>
      <c r="M38" s="51" t="s">
        <v>17</v>
      </c>
      <c r="N38" s="302"/>
      <c r="O38" s="302"/>
      <c r="P38" s="308"/>
    </row>
    <row r="39" spans="1:16" x14ac:dyDescent="0.15">
      <c r="A39" s="107" t="s">
        <v>70</v>
      </c>
      <c r="B39" s="108" t="s">
        <v>34</v>
      </c>
      <c r="C39" s="109">
        <v>31</v>
      </c>
      <c r="D39" s="110">
        <v>33</v>
      </c>
      <c r="E39" s="206">
        <v>28</v>
      </c>
      <c r="F39" s="111">
        <f>SUM(C39:E39)</f>
        <v>92</v>
      </c>
      <c r="G39" s="130" t="s">
        <v>63</v>
      </c>
      <c r="H39" s="112">
        <v>119</v>
      </c>
      <c r="I39" s="113">
        <v>166</v>
      </c>
      <c r="J39" s="114">
        <v>89</v>
      </c>
      <c r="K39" s="115">
        <v>246</v>
      </c>
      <c r="L39" s="116">
        <v>125</v>
      </c>
      <c r="M39" s="117">
        <v>574</v>
      </c>
      <c r="N39" s="118">
        <f t="shared" ref="N39:O42" si="6">SUM(H39,J39,L39)</f>
        <v>333</v>
      </c>
      <c r="O39" s="118">
        <f t="shared" si="6"/>
        <v>986</v>
      </c>
      <c r="P39" s="119">
        <f>SUM(H39:M39)</f>
        <v>1319</v>
      </c>
    </row>
    <row r="40" spans="1:16" x14ac:dyDescent="0.15">
      <c r="A40" s="107" t="s">
        <v>39</v>
      </c>
      <c r="B40" s="33" t="s">
        <v>34</v>
      </c>
      <c r="C40" s="120">
        <v>3</v>
      </c>
      <c r="D40" s="121">
        <v>15</v>
      </c>
      <c r="E40" s="127">
        <v>1</v>
      </c>
      <c r="F40" s="207">
        <f>SUM(C40:E40)</f>
        <v>19</v>
      </c>
      <c r="G40" s="130" t="s">
        <v>63</v>
      </c>
      <c r="H40" s="123">
        <v>3</v>
      </c>
      <c r="I40" s="124">
        <v>9</v>
      </c>
      <c r="J40" s="125">
        <v>61</v>
      </c>
      <c r="K40" s="126">
        <v>52</v>
      </c>
      <c r="L40" s="122">
        <v>0</v>
      </c>
      <c r="M40" s="127">
        <v>38</v>
      </c>
      <c r="N40" s="118">
        <f t="shared" si="6"/>
        <v>64</v>
      </c>
      <c r="O40" s="118">
        <f t="shared" si="6"/>
        <v>99</v>
      </c>
      <c r="P40" s="119">
        <f>SUM(H40:M40)</f>
        <v>163</v>
      </c>
    </row>
    <row r="41" spans="1:16" x14ac:dyDescent="0.15">
      <c r="A41" s="107" t="s">
        <v>71</v>
      </c>
      <c r="B41" s="33" t="s">
        <v>34</v>
      </c>
      <c r="C41" s="128">
        <v>2</v>
      </c>
      <c r="D41" s="129">
        <v>2</v>
      </c>
      <c r="E41" s="127"/>
      <c r="F41" s="207">
        <f>SUM(C41:E41)</f>
        <v>4</v>
      </c>
      <c r="G41" s="130" t="s">
        <v>63</v>
      </c>
      <c r="H41" s="123">
        <v>0</v>
      </c>
      <c r="I41" s="124">
        <v>89</v>
      </c>
      <c r="J41" s="131">
        <v>10</v>
      </c>
      <c r="K41" s="131">
        <v>26</v>
      </c>
      <c r="L41" s="122"/>
      <c r="M41" s="127"/>
      <c r="N41" s="118">
        <f t="shared" si="6"/>
        <v>10</v>
      </c>
      <c r="O41" s="118">
        <f t="shared" si="6"/>
        <v>115</v>
      </c>
      <c r="P41" s="119">
        <f>SUM(H41:M41)</f>
        <v>125</v>
      </c>
    </row>
    <row r="42" spans="1:16" x14ac:dyDescent="0.15">
      <c r="A42" s="107" t="s">
        <v>72</v>
      </c>
      <c r="B42" s="33" t="s">
        <v>34</v>
      </c>
      <c r="C42" s="132">
        <v>2</v>
      </c>
      <c r="D42" s="129"/>
      <c r="E42" s="127"/>
      <c r="F42" s="207">
        <f t="shared" ref="F42" si="7">SUM(C42:E42)</f>
        <v>2</v>
      </c>
      <c r="G42" s="130" t="s">
        <v>63</v>
      </c>
      <c r="H42" s="133">
        <v>2</v>
      </c>
      <c r="I42" s="134">
        <v>5</v>
      </c>
      <c r="J42" s="131">
        <v>0</v>
      </c>
      <c r="K42" s="131"/>
      <c r="L42" s="135"/>
      <c r="M42" s="136"/>
      <c r="N42" s="118">
        <f t="shared" si="6"/>
        <v>2</v>
      </c>
      <c r="O42" s="118">
        <f t="shared" si="6"/>
        <v>5</v>
      </c>
      <c r="P42" s="137">
        <f>SUM(H42:M42)</f>
        <v>7</v>
      </c>
    </row>
    <row r="43" spans="1:16" x14ac:dyDescent="0.2">
      <c r="E43" s="41"/>
      <c r="M43" s="41"/>
      <c r="N43" s="41"/>
      <c r="O43" s="41"/>
    </row>
    <row r="46" spans="1:16" x14ac:dyDescent="0.2">
      <c r="F46" s="138"/>
      <c r="H46" s="1"/>
    </row>
  </sheetData>
  <mergeCells count="74">
    <mergeCell ref="P37:P38"/>
    <mergeCell ref="F37:F38"/>
    <mergeCell ref="H37:I37"/>
    <mergeCell ref="J37:K37"/>
    <mergeCell ref="L37:M37"/>
    <mergeCell ref="N37:N38"/>
    <mergeCell ref="O37:O38"/>
    <mergeCell ref="P28:P29"/>
    <mergeCell ref="A35:P35"/>
    <mergeCell ref="A36:A38"/>
    <mergeCell ref="B36:B38"/>
    <mergeCell ref="C36:F36"/>
    <mergeCell ref="G36:G38"/>
    <mergeCell ref="H36:P36"/>
    <mergeCell ref="C37:C38"/>
    <mergeCell ref="D37:D38"/>
    <mergeCell ref="E37:E38"/>
    <mergeCell ref="F28:F29"/>
    <mergeCell ref="H28:I28"/>
    <mergeCell ref="J28:K28"/>
    <mergeCell ref="L28:M28"/>
    <mergeCell ref="N28:N29"/>
    <mergeCell ref="O28:O29"/>
    <mergeCell ref="O13:O14"/>
    <mergeCell ref="P22:P23"/>
    <mergeCell ref="A26:P26"/>
    <mergeCell ref="A27:A29"/>
    <mergeCell ref="B27:B29"/>
    <mergeCell ref="C27:F27"/>
    <mergeCell ref="G27:G29"/>
    <mergeCell ref="H27:P27"/>
    <mergeCell ref="C28:C29"/>
    <mergeCell ref="D28:D29"/>
    <mergeCell ref="E28:E29"/>
    <mergeCell ref="F22:F23"/>
    <mergeCell ref="H22:I22"/>
    <mergeCell ref="J22:K22"/>
    <mergeCell ref="L22:M22"/>
    <mergeCell ref="N22:N23"/>
    <mergeCell ref="A20:P20"/>
    <mergeCell ref="A21:A23"/>
    <mergeCell ref="B21:B23"/>
    <mergeCell ref="C21:F21"/>
    <mergeCell ref="G21:G23"/>
    <mergeCell ref="H21:P21"/>
    <mergeCell ref="C22:C23"/>
    <mergeCell ref="D22:D23"/>
    <mergeCell ref="E22:E23"/>
    <mergeCell ref="O22:O23"/>
    <mergeCell ref="A10:P10"/>
    <mergeCell ref="A11:P11"/>
    <mergeCell ref="A12:A14"/>
    <mergeCell ref="B12:B14"/>
    <mergeCell ref="C12:F12"/>
    <mergeCell ref="G12:G14"/>
    <mergeCell ref="H12:P12"/>
    <mergeCell ref="C13:C14"/>
    <mergeCell ref="D13:D14"/>
    <mergeCell ref="E13:E14"/>
    <mergeCell ref="P13:P14"/>
    <mergeCell ref="F13:F14"/>
    <mergeCell ref="H13:I13"/>
    <mergeCell ref="J13:K13"/>
    <mergeCell ref="L13:M13"/>
    <mergeCell ref="N13:N14"/>
    <mergeCell ref="A2:A9"/>
    <mergeCell ref="B2:P3"/>
    <mergeCell ref="B4:P4"/>
    <mergeCell ref="B5:P5"/>
    <mergeCell ref="B6:P7"/>
    <mergeCell ref="B8:I8"/>
    <mergeCell ref="J8:P8"/>
    <mergeCell ref="B9:I9"/>
    <mergeCell ref="J9:P9"/>
  </mergeCells>
  <printOptions horizontalCentered="1"/>
  <pageMargins left="0.51181102362204722" right="0.51181102362204722" top="0.55118110236220474" bottom="0.55118110236220474" header="0.11811023622047245" footer="0.11811023622047245"/>
  <pageSetup scale="80" orientation="landscape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R55"/>
  <sheetViews>
    <sheetView topLeftCell="B18" zoomScale="150" zoomScaleNormal="150" zoomScaleSheetLayoutView="89" workbookViewId="0">
      <selection activeCell="R36" sqref="R36"/>
    </sheetView>
  </sheetViews>
  <sheetFormatPr baseColWidth="10" defaultColWidth="9.33203125" defaultRowHeight="12.75" x14ac:dyDescent="0.2"/>
  <cols>
    <col min="1" max="1" width="33.1640625" style="1" customWidth="1"/>
    <col min="2" max="2" width="17.1640625" style="1" customWidth="1"/>
    <col min="3" max="3" width="8.6640625" style="1" customWidth="1"/>
    <col min="4" max="4" width="10.33203125" style="1" customWidth="1"/>
    <col min="5" max="5" width="10.6640625" style="1" customWidth="1"/>
    <col min="6" max="6" width="7.83203125" style="1" customWidth="1"/>
    <col min="7" max="7" width="10.33203125" style="138" customWidth="1"/>
    <col min="8" max="8" width="5.83203125" style="138" customWidth="1"/>
    <col min="9" max="11" width="5.83203125" style="1" customWidth="1"/>
    <col min="12" max="12" width="6" style="1" customWidth="1"/>
    <col min="13" max="15" width="5.83203125" style="1" customWidth="1"/>
    <col min="16" max="16" width="8.33203125" style="1" customWidth="1"/>
    <col min="17" max="16384" width="9.33203125" style="1"/>
  </cols>
  <sheetData>
    <row r="1" spans="1:18" ht="13.5" thickBot="1" x14ac:dyDescent="0.25">
      <c r="G1" s="1"/>
      <c r="H1" s="1"/>
    </row>
    <row r="2" spans="1:18" ht="15" x14ac:dyDescent="0.2">
      <c r="A2" s="222"/>
      <c r="B2" s="225" t="s">
        <v>0</v>
      </c>
      <c r="C2" s="226"/>
      <c r="D2" s="226"/>
      <c r="E2" s="226"/>
      <c r="F2" s="226"/>
      <c r="G2" s="226"/>
      <c r="H2" s="226"/>
      <c r="I2" s="226"/>
      <c r="J2" s="226"/>
      <c r="K2" s="226"/>
      <c r="L2" s="226"/>
      <c r="M2" s="226"/>
      <c r="N2" s="226"/>
      <c r="O2" s="226"/>
      <c r="P2" s="227"/>
      <c r="Q2" s="2"/>
      <c r="R2" s="2"/>
    </row>
    <row r="3" spans="1:18" ht="15" x14ac:dyDescent="0.2">
      <c r="A3" s="223"/>
      <c r="B3" s="228"/>
      <c r="C3" s="229"/>
      <c r="D3" s="229"/>
      <c r="E3" s="229"/>
      <c r="F3" s="229"/>
      <c r="G3" s="229"/>
      <c r="H3" s="229"/>
      <c r="I3" s="229"/>
      <c r="J3" s="229"/>
      <c r="K3" s="229"/>
      <c r="L3" s="229"/>
      <c r="M3" s="229"/>
      <c r="N3" s="229"/>
      <c r="O3" s="229"/>
      <c r="P3" s="230"/>
      <c r="Q3" s="2"/>
      <c r="R3" s="2"/>
    </row>
    <row r="4" spans="1:18" ht="12.75" customHeight="1" x14ac:dyDescent="0.2">
      <c r="A4" s="223"/>
      <c r="B4" s="310" t="s">
        <v>73</v>
      </c>
      <c r="C4" s="311"/>
      <c r="D4" s="311"/>
      <c r="E4" s="311"/>
      <c r="F4" s="311"/>
      <c r="G4" s="311"/>
      <c r="H4" s="311"/>
      <c r="I4" s="311"/>
      <c r="J4" s="311"/>
      <c r="K4" s="311"/>
      <c r="L4" s="311"/>
      <c r="M4" s="311"/>
      <c r="N4" s="311"/>
      <c r="O4" s="311"/>
      <c r="P4" s="312"/>
      <c r="Q4" s="3"/>
      <c r="R4" s="3"/>
    </row>
    <row r="5" spans="1:18" ht="17.25" customHeight="1" thickBot="1" x14ac:dyDescent="0.25">
      <c r="A5" s="223"/>
      <c r="B5" s="234" t="s">
        <v>2</v>
      </c>
      <c r="C5" s="235"/>
      <c r="D5" s="235"/>
      <c r="E5" s="235"/>
      <c r="F5" s="235"/>
      <c r="G5" s="235"/>
      <c r="H5" s="235"/>
      <c r="I5" s="235"/>
      <c r="J5" s="235"/>
      <c r="K5" s="235"/>
      <c r="L5" s="235"/>
      <c r="M5" s="235"/>
      <c r="N5" s="235"/>
      <c r="O5" s="235"/>
      <c r="P5" s="236"/>
      <c r="Q5" s="3"/>
      <c r="R5" s="3"/>
    </row>
    <row r="6" spans="1:18" ht="12.75" customHeight="1" x14ac:dyDescent="0.2">
      <c r="A6" s="223"/>
      <c r="B6" s="237" t="s">
        <v>3</v>
      </c>
      <c r="C6" s="237"/>
      <c r="D6" s="237"/>
      <c r="E6" s="237"/>
      <c r="F6" s="237"/>
      <c r="G6" s="237"/>
      <c r="H6" s="237"/>
      <c r="I6" s="237"/>
      <c r="J6" s="237"/>
      <c r="K6" s="237"/>
      <c r="L6" s="237"/>
      <c r="M6" s="237"/>
      <c r="N6" s="237"/>
      <c r="O6" s="237"/>
      <c r="P6" s="238"/>
    </row>
    <row r="7" spans="1:18" ht="14.25" customHeight="1" x14ac:dyDescent="0.2">
      <c r="A7" s="223"/>
      <c r="B7" s="237"/>
      <c r="C7" s="237"/>
      <c r="D7" s="237"/>
      <c r="E7" s="237"/>
      <c r="F7" s="237"/>
      <c r="G7" s="237"/>
      <c r="H7" s="237"/>
      <c r="I7" s="237"/>
      <c r="J7" s="237"/>
      <c r="K7" s="237"/>
      <c r="L7" s="237"/>
      <c r="M7" s="237"/>
      <c r="N7" s="237"/>
      <c r="O7" s="237"/>
      <c r="P7" s="238"/>
    </row>
    <row r="8" spans="1:18" ht="15" customHeight="1" x14ac:dyDescent="0.2">
      <c r="A8" s="223"/>
      <c r="B8" s="239" t="s">
        <v>4</v>
      </c>
      <c r="C8" s="240"/>
      <c r="D8" s="240"/>
      <c r="E8" s="240"/>
      <c r="F8" s="240"/>
      <c r="G8" s="240"/>
      <c r="H8" s="240"/>
      <c r="I8" s="240"/>
      <c r="J8" s="241" t="s">
        <v>5</v>
      </c>
      <c r="K8" s="242"/>
      <c r="L8" s="242"/>
      <c r="M8" s="242"/>
      <c r="N8" s="242"/>
      <c r="O8" s="242"/>
      <c r="P8" s="243"/>
    </row>
    <row r="9" spans="1:18" ht="15.75" customHeight="1" thickBot="1" x14ac:dyDescent="0.25">
      <c r="A9" s="224"/>
      <c r="B9" s="244" t="s">
        <v>6</v>
      </c>
      <c r="C9" s="245"/>
      <c r="D9" s="245"/>
      <c r="E9" s="245"/>
      <c r="F9" s="245"/>
      <c r="G9" s="245"/>
      <c r="H9" s="245"/>
      <c r="I9" s="245"/>
      <c r="J9" s="246" t="s">
        <v>190</v>
      </c>
      <c r="K9" s="247"/>
      <c r="L9" s="247"/>
      <c r="M9" s="247"/>
      <c r="N9" s="247"/>
      <c r="O9" s="247"/>
      <c r="P9" s="248"/>
    </row>
    <row r="10" spans="1:18" x14ac:dyDescent="0.2">
      <c r="A10" s="249"/>
      <c r="B10" s="249"/>
      <c r="C10" s="249"/>
      <c r="D10" s="249"/>
      <c r="E10" s="249"/>
      <c r="F10" s="249"/>
      <c r="G10" s="249"/>
      <c r="H10" s="249"/>
      <c r="I10" s="249"/>
      <c r="J10" s="249"/>
      <c r="K10" s="249"/>
      <c r="L10" s="249"/>
      <c r="M10" s="249"/>
      <c r="N10" s="249"/>
      <c r="O10" s="249"/>
      <c r="P10" s="249"/>
    </row>
    <row r="11" spans="1:18" ht="12" customHeight="1" x14ac:dyDescent="0.2">
      <c r="A11" s="273" t="s">
        <v>74</v>
      </c>
      <c r="B11" s="251"/>
      <c r="C11" s="251"/>
      <c r="D11" s="251"/>
      <c r="E11" s="251"/>
      <c r="F11" s="251"/>
      <c r="G11" s="251"/>
      <c r="H11" s="251"/>
      <c r="I11" s="252"/>
      <c r="J11" s="252"/>
      <c r="K11" s="252"/>
      <c r="L11" s="252"/>
      <c r="M11" s="252"/>
      <c r="N11" s="252"/>
      <c r="O11" s="252"/>
      <c r="P11" s="252"/>
    </row>
    <row r="12" spans="1:18" ht="9" customHeight="1" x14ac:dyDescent="0.2">
      <c r="A12" s="253" t="s">
        <v>8</v>
      </c>
      <c r="B12" s="253" t="s">
        <v>9</v>
      </c>
      <c r="C12" s="256" t="s">
        <v>10</v>
      </c>
      <c r="D12" s="257"/>
      <c r="E12" s="257"/>
      <c r="F12" s="258"/>
      <c r="G12" s="274" t="s">
        <v>11</v>
      </c>
      <c r="H12" s="262" t="s">
        <v>12</v>
      </c>
      <c r="I12" s="262"/>
      <c r="J12" s="262"/>
      <c r="K12" s="262"/>
      <c r="L12" s="262"/>
      <c r="M12" s="262"/>
      <c r="N12" s="262"/>
      <c r="O12" s="262"/>
      <c r="P12" s="262"/>
    </row>
    <row r="13" spans="1:18" ht="18" customHeight="1" x14ac:dyDescent="0.2">
      <c r="A13" s="254"/>
      <c r="B13" s="254"/>
      <c r="C13" s="263" t="s">
        <v>185</v>
      </c>
      <c r="D13" s="263" t="s">
        <v>186</v>
      </c>
      <c r="E13" s="263" t="s">
        <v>187</v>
      </c>
      <c r="F13" s="267" t="s">
        <v>13</v>
      </c>
      <c r="G13" s="275"/>
      <c r="H13" s="298" t="s">
        <v>185</v>
      </c>
      <c r="I13" s="298"/>
      <c r="J13" s="298" t="s">
        <v>186</v>
      </c>
      <c r="K13" s="298"/>
      <c r="L13" s="298" t="s">
        <v>187</v>
      </c>
      <c r="M13" s="298"/>
      <c r="N13" s="262" t="s">
        <v>210</v>
      </c>
      <c r="O13" s="262"/>
      <c r="P13" s="313" t="s">
        <v>13</v>
      </c>
    </row>
    <row r="14" spans="1:18" ht="18" customHeight="1" x14ac:dyDescent="0.2">
      <c r="A14" s="255"/>
      <c r="B14" s="255"/>
      <c r="C14" s="264"/>
      <c r="D14" s="264"/>
      <c r="E14" s="264"/>
      <c r="F14" s="268"/>
      <c r="G14" s="276"/>
      <c r="H14" s="315" t="s">
        <v>75</v>
      </c>
      <c r="I14" s="316"/>
      <c r="J14" s="315" t="s">
        <v>75</v>
      </c>
      <c r="K14" s="316"/>
      <c r="L14" s="315" t="s">
        <v>75</v>
      </c>
      <c r="M14" s="316"/>
      <c r="N14" s="147"/>
      <c r="O14" s="147"/>
      <c r="P14" s="314"/>
    </row>
    <row r="15" spans="1:18" ht="18.75" customHeight="1" x14ac:dyDescent="0.15">
      <c r="A15" s="139" t="s">
        <v>209</v>
      </c>
      <c r="B15" s="212" t="s">
        <v>76</v>
      </c>
      <c r="C15" s="214">
        <v>179.6</v>
      </c>
      <c r="D15" s="140">
        <v>20</v>
      </c>
      <c r="E15" s="141">
        <v>10</v>
      </c>
      <c r="F15" s="209">
        <f>SUM(C15:E15)</f>
        <v>209.6</v>
      </c>
      <c r="G15" s="43" t="s">
        <v>75</v>
      </c>
      <c r="H15" s="317">
        <v>128</v>
      </c>
      <c r="I15" s="318"/>
      <c r="J15" s="319">
        <v>8</v>
      </c>
      <c r="K15" s="320"/>
      <c r="L15" s="321">
        <v>6</v>
      </c>
      <c r="M15" s="322"/>
      <c r="N15" s="142">
        <f t="shared" ref="N15:O17" si="0">SUM(H15,J15,L15)</f>
        <v>142</v>
      </c>
      <c r="O15" s="142">
        <f t="shared" si="0"/>
        <v>0</v>
      </c>
      <c r="P15" s="143">
        <f>SUM(I15:M15)</f>
        <v>14</v>
      </c>
    </row>
    <row r="16" spans="1:18" ht="18.75" customHeight="1" x14ac:dyDescent="0.15">
      <c r="A16" s="323" t="s">
        <v>77</v>
      </c>
      <c r="B16" s="325" t="s">
        <v>34</v>
      </c>
      <c r="C16" s="216">
        <v>33</v>
      </c>
      <c r="D16" s="217">
        <v>6</v>
      </c>
      <c r="E16" s="218">
        <v>53</v>
      </c>
      <c r="F16" s="210">
        <f>SUM(C16:E16)</f>
        <v>92</v>
      </c>
      <c r="G16" s="145" t="s">
        <v>20</v>
      </c>
      <c r="H16" s="327">
        <v>33</v>
      </c>
      <c r="I16" s="328"/>
      <c r="J16" s="319">
        <v>6</v>
      </c>
      <c r="K16" s="320"/>
      <c r="L16" s="329">
        <v>53</v>
      </c>
      <c r="M16" s="330"/>
      <c r="N16" s="332">
        <f t="shared" si="0"/>
        <v>92</v>
      </c>
      <c r="O16" s="333"/>
      <c r="P16" s="143">
        <f>SUM(I16:M16)</f>
        <v>59</v>
      </c>
    </row>
    <row r="17" spans="1:16" ht="13.5" customHeight="1" x14ac:dyDescent="0.15">
      <c r="A17" s="324"/>
      <c r="B17" s="326"/>
      <c r="C17" s="213">
        <v>2</v>
      </c>
      <c r="D17" s="144">
        <v>10</v>
      </c>
      <c r="E17" s="215">
        <v>5</v>
      </c>
      <c r="F17" s="210">
        <f>SUM(C17:E17)</f>
        <v>17</v>
      </c>
      <c r="G17" s="219" t="s">
        <v>75</v>
      </c>
      <c r="H17" s="317">
        <v>2</v>
      </c>
      <c r="I17" s="318"/>
      <c r="J17" s="319">
        <v>10</v>
      </c>
      <c r="K17" s="320"/>
      <c r="L17" s="321">
        <v>5</v>
      </c>
      <c r="M17" s="322"/>
      <c r="N17" s="332">
        <f t="shared" si="0"/>
        <v>17</v>
      </c>
      <c r="O17" s="333"/>
      <c r="P17" s="146">
        <f>SUM(H17:M17)</f>
        <v>17</v>
      </c>
    </row>
    <row r="18" spans="1:16" ht="12" customHeight="1" x14ac:dyDescent="0.2">
      <c r="A18" s="273" t="s">
        <v>78</v>
      </c>
      <c r="B18" s="251"/>
      <c r="C18" s="251"/>
      <c r="D18" s="251"/>
      <c r="E18" s="251"/>
      <c r="F18" s="251"/>
      <c r="G18" s="251"/>
      <c r="H18" s="251"/>
      <c r="I18" s="252"/>
      <c r="J18" s="252"/>
      <c r="K18" s="252"/>
      <c r="L18" s="252"/>
      <c r="M18" s="252"/>
      <c r="N18" s="252"/>
      <c r="O18" s="252"/>
      <c r="P18" s="252"/>
    </row>
    <row r="19" spans="1:16" ht="9" customHeight="1" x14ac:dyDescent="0.2">
      <c r="A19" s="262" t="s">
        <v>8</v>
      </c>
      <c r="B19" s="262" t="s">
        <v>9</v>
      </c>
      <c r="C19" s="262" t="s">
        <v>10</v>
      </c>
      <c r="D19" s="262"/>
      <c r="E19" s="262"/>
      <c r="F19" s="262"/>
      <c r="G19" s="262" t="s">
        <v>11</v>
      </c>
      <c r="H19" s="262" t="s">
        <v>12</v>
      </c>
      <c r="I19" s="262"/>
      <c r="J19" s="262"/>
      <c r="K19" s="262"/>
      <c r="L19" s="262"/>
      <c r="M19" s="262"/>
      <c r="N19" s="262"/>
      <c r="O19" s="262"/>
      <c r="P19" s="262"/>
    </row>
    <row r="20" spans="1:16" ht="18" customHeight="1" x14ac:dyDescent="0.2">
      <c r="A20" s="262"/>
      <c r="B20" s="262"/>
      <c r="C20" s="263" t="s">
        <v>185</v>
      </c>
      <c r="D20" s="263" t="s">
        <v>186</v>
      </c>
      <c r="E20" s="263" t="s">
        <v>187</v>
      </c>
      <c r="F20" s="331" t="s">
        <v>13</v>
      </c>
      <c r="G20" s="262"/>
      <c r="H20" s="298" t="s">
        <v>185</v>
      </c>
      <c r="I20" s="298"/>
      <c r="J20" s="298" t="s">
        <v>186</v>
      </c>
      <c r="K20" s="298"/>
      <c r="L20" s="298" t="s">
        <v>187</v>
      </c>
      <c r="M20" s="298"/>
      <c r="N20" s="271" t="s">
        <v>14</v>
      </c>
      <c r="O20" s="271" t="s">
        <v>15</v>
      </c>
      <c r="P20" s="265" t="s">
        <v>13</v>
      </c>
    </row>
    <row r="21" spans="1:16" ht="18" customHeight="1" x14ac:dyDescent="0.2">
      <c r="A21" s="262"/>
      <c r="B21" s="262"/>
      <c r="C21" s="264"/>
      <c r="D21" s="264"/>
      <c r="E21" s="264"/>
      <c r="F21" s="331"/>
      <c r="G21" s="262"/>
      <c r="H21" s="147" t="s">
        <v>16</v>
      </c>
      <c r="I21" s="147" t="s">
        <v>17</v>
      </c>
      <c r="J21" s="147" t="s">
        <v>16</v>
      </c>
      <c r="K21" s="147" t="s">
        <v>17</v>
      </c>
      <c r="L21" s="147" t="s">
        <v>16</v>
      </c>
      <c r="M21" s="147" t="s">
        <v>17</v>
      </c>
      <c r="N21" s="272"/>
      <c r="O21" s="272"/>
      <c r="P21" s="266"/>
    </row>
    <row r="22" spans="1:16" ht="9" customHeight="1" x14ac:dyDescent="0.2">
      <c r="A22" s="148" t="s">
        <v>79</v>
      </c>
      <c r="B22" s="149" t="s">
        <v>34</v>
      </c>
      <c r="C22" s="54">
        <v>50</v>
      </c>
      <c r="D22" s="150">
        <v>36</v>
      </c>
      <c r="E22" s="69">
        <v>81</v>
      </c>
      <c r="F22" s="151">
        <f>SUM(C22:E22)</f>
        <v>167</v>
      </c>
      <c r="G22" s="66" t="s">
        <v>80</v>
      </c>
      <c r="H22" s="152">
        <v>50</v>
      </c>
      <c r="I22" s="152">
        <v>0</v>
      </c>
      <c r="J22" s="64">
        <v>36</v>
      </c>
      <c r="K22" s="150">
        <v>0</v>
      </c>
      <c r="L22" s="153">
        <v>81</v>
      </c>
      <c r="M22" s="154">
        <v>0</v>
      </c>
      <c r="N22" s="83">
        <f t="shared" ref="N22:O27" si="1">SUM(H22,J22,L22)</f>
        <v>167</v>
      </c>
      <c r="O22" s="83">
        <f t="shared" si="1"/>
        <v>0</v>
      </c>
      <c r="P22" s="155">
        <f>SUM(H22:M22)</f>
        <v>167</v>
      </c>
    </row>
    <row r="23" spans="1:16" ht="9" customHeight="1" x14ac:dyDescent="0.2">
      <c r="A23" s="148" t="s">
        <v>81</v>
      </c>
      <c r="B23" s="149" t="s">
        <v>34</v>
      </c>
      <c r="C23" s="54">
        <v>13</v>
      </c>
      <c r="D23" s="150">
        <v>9</v>
      </c>
      <c r="E23" s="69">
        <v>6</v>
      </c>
      <c r="F23" s="151">
        <f>SUM(C23:E23)</f>
        <v>28</v>
      </c>
      <c r="G23" s="66" t="s">
        <v>80</v>
      </c>
      <c r="H23" s="156">
        <v>9</v>
      </c>
      <c r="I23" s="152">
        <v>4</v>
      </c>
      <c r="J23" s="64">
        <v>9</v>
      </c>
      <c r="K23" s="64">
        <v>0</v>
      </c>
      <c r="L23" s="69">
        <v>5</v>
      </c>
      <c r="M23" s="154">
        <v>1</v>
      </c>
      <c r="N23" s="83">
        <f t="shared" si="1"/>
        <v>23</v>
      </c>
      <c r="O23" s="83">
        <f t="shared" si="1"/>
        <v>5</v>
      </c>
      <c r="P23" s="155">
        <f>SUM(H23:M23)</f>
        <v>28</v>
      </c>
    </row>
    <row r="24" spans="1:16" ht="9.6" customHeight="1" x14ac:dyDescent="0.2">
      <c r="A24" s="148" t="s">
        <v>39</v>
      </c>
      <c r="B24" s="157" t="s">
        <v>82</v>
      </c>
      <c r="C24" s="54">
        <v>3</v>
      </c>
      <c r="D24" s="150">
        <v>3</v>
      </c>
      <c r="E24" s="69">
        <v>10</v>
      </c>
      <c r="F24" s="151">
        <f>SUM(C24:E24)</f>
        <v>16</v>
      </c>
      <c r="G24" s="66" t="s">
        <v>80</v>
      </c>
      <c r="H24" s="156">
        <v>24</v>
      </c>
      <c r="I24" s="152">
        <v>11</v>
      </c>
      <c r="J24" s="64">
        <v>43</v>
      </c>
      <c r="K24" s="150">
        <v>43</v>
      </c>
      <c r="L24" s="153">
        <v>34</v>
      </c>
      <c r="M24" s="154">
        <v>23</v>
      </c>
      <c r="N24" s="83">
        <f t="shared" si="1"/>
        <v>101</v>
      </c>
      <c r="O24" s="83">
        <f t="shared" si="1"/>
        <v>77</v>
      </c>
      <c r="P24" s="155">
        <f>SUM(H24:M24)</f>
        <v>178</v>
      </c>
    </row>
    <row r="25" spans="1:16" ht="9.6" customHeight="1" x14ac:dyDescent="0.2">
      <c r="A25" s="148" t="s">
        <v>83</v>
      </c>
      <c r="B25" s="149" t="s">
        <v>34</v>
      </c>
      <c r="C25" s="54">
        <v>32</v>
      </c>
      <c r="D25" s="150">
        <v>16</v>
      </c>
      <c r="E25" s="69">
        <v>36</v>
      </c>
      <c r="F25" s="151">
        <f t="shared" ref="F25:F27" si="2">SUM(C25:E25)</f>
        <v>84</v>
      </c>
      <c r="G25" s="66" t="s">
        <v>80</v>
      </c>
      <c r="H25" s="156">
        <v>22</v>
      </c>
      <c r="I25" s="152">
        <v>10</v>
      </c>
      <c r="J25" s="64">
        <v>14</v>
      </c>
      <c r="K25" s="150">
        <v>2</v>
      </c>
      <c r="L25" s="153">
        <v>32</v>
      </c>
      <c r="M25" s="154">
        <v>4</v>
      </c>
      <c r="N25" s="83">
        <f t="shared" si="1"/>
        <v>68</v>
      </c>
      <c r="O25" s="83">
        <f t="shared" si="1"/>
        <v>16</v>
      </c>
      <c r="P25" s="155">
        <f>SUM(H25:M25)</f>
        <v>84</v>
      </c>
    </row>
    <row r="26" spans="1:16" ht="21" customHeight="1" x14ac:dyDescent="0.2">
      <c r="A26" s="148" t="s">
        <v>84</v>
      </c>
      <c r="B26" s="211" t="s">
        <v>34</v>
      </c>
      <c r="C26" s="60">
        <v>12</v>
      </c>
      <c r="D26" s="158">
        <v>6</v>
      </c>
      <c r="E26" s="75">
        <v>10</v>
      </c>
      <c r="F26" s="151">
        <f t="shared" si="2"/>
        <v>28</v>
      </c>
      <c r="G26" s="66" t="s">
        <v>80</v>
      </c>
      <c r="H26" s="156">
        <v>12</v>
      </c>
      <c r="I26" s="159">
        <v>0</v>
      </c>
      <c r="J26" s="72">
        <v>5</v>
      </c>
      <c r="K26" s="158">
        <v>1</v>
      </c>
      <c r="L26" s="160">
        <v>7</v>
      </c>
      <c r="M26" s="161">
        <v>3</v>
      </c>
      <c r="N26" s="142">
        <f t="shared" si="1"/>
        <v>24</v>
      </c>
      <c r="O26" s="142">
        <f t="shared" si="1"/>
        <v>4</v>
      </c>
      <c r="P26" s="155">
        <f>SUM(H26:M26)</f>
        <v>28</v>
      </c>
    </row>
    <row r="27" spans="1:16" ht="9.6" customHeight="1" x14ac:dyDescent="0.2">
      <c r="A27" s="148" t="s">
        <v>85</v>
      </c>
      <c r="B27" s="211" t="s">
        <v>34</v>
      </c>
      <c r="C27" s="54">
        <v>0</v>
      </c>
      <c r="D27" s="150">
        <v>2</v>
      </c>
      <c r="E27" s="69">
        <v>2</v>
      </c>
      <c r="F27" s="151">
        <f t="shared" si="2"/>
        <v>4</v>
      </c>
      <c r="G27" s="66" t="s">
        <v>80</v>
      </c>
      <c r="H27" s="152">
        <v>0</v>
      </c>
      <c r="I27" s="152">
        <v>0</v>
      </c>
      <c r="J27" s="64">
        <v>2</v>
      </c>
      <c r="K27" s="150">
        <v>5</v>
      </c>
      <c r="L27" s="153">
        <v>4</v>
      </c>
      <c r="M27" s="154">
        <v>1</v>
      </c>
      <c r="N27" s="83">
        <f t="shared" si="1"/>
        <v>6</v>
      </c>
      <c r="O27" s="83">
        <f t="shared" si="1"/>
        <v>6</v>
      </c>
      <c r="P27" s="155">
        <f t="shared" ref="P27" si="3">SUM(I27:M27)</f>
        <v>12</v>
      </c>
    </row>
    <row r="28" spans="1:16" ht="12" customHeight="1" x14ac:dyDescent="0.2">
      <c r="A28" s="273" t="s">
        <v>86</v>
      </c>
      <c r="B28" s="251"/>
      <c r="C28" s="251"/>
      <c r="D28" s="251"/>
      <c r="E28" s="251"/>
      <c r="F28" s="251"/>
      <c r="G28" s="251"/>
      <c r="H28" s="251"/>
      <c r="I28" s="252"/>
      <c r="J28" s="252"/>
      <c r="K28" s="252"/>
      <c r="L28" s="252"/>
      <c r="M28" s="252"/>
      <c r="N28" s="252"/>
      <c r="O28" s="252"/>
      <c r="P28" s="252"/>
    </row>
    <row r="29" spans="1:16" ht="9" customHeight="1" x14ac:dyDescent="0.2">
      <c r="A29" s="253" t="s">
        <v>8</v>
      </c>
      <c r="B29" s="253" t="s">
        <v>9</v>
      </c>
      <c r="C29" s="256" t="s">
        <v>10</v>
      </c>
      <c r="D29" s="257"/>
      <c r="E29" s="257"/>
      <c r="F29" s="258"/>
      <c r="G29" s="259" t="s">
        <v>11</v>
      </c>
      <c r="H29" s="262" t="s">
        <v>12</v>
      </c>
      <c r="I29" s="262"/>
      <c r="J29" s="262"/>
      <c r="K29" s="262"/>
      <c r="L29" s="262"/>
      <c r="M29" s="262"/>
      <c r="N29" s="262"/>
      <c r="O29" s="262"/>
      <c r="P29" s="262"/>
    </row>
    <row r="30" spans="1:16" ht="18" customHeight="1" x14ac:dyDescent="0.2">
      <c r="A30" s="254"/>
      <c r="B30" s="254"/>
      <c r="C30" s="263" t="s">
        <v>185</v>
      </c>
      <c r="D30" s="263" t="s">
        <v>186</v>
      </c>
      <c r="E30" s="263" t="s">
        <v>187</v>
      </c>
      <c r="F30" s="267" t="s">
        <v>13</v>
      </c>
      <c r="G30" s="260"/>
      <c r="H30" s="298" t="s">
        <v>185</v>
      </c>
      <c r="I30" s="298"/>
      <c r="J30" s="298" t="s">
        <v>186</v>
      </c>
      <c r="K30" s="298"/>
      <c r="L30" s="298" t="s">
        <v>187</v>
      </c>
      <c r="M30" s="298"/>
      <c r="N30" s="271" t="s">
        <v>14</v>
      </c>
      <c r="O30" s="271" t="s">
        <v>15</v>
      </c>
      <c r="P30" s="307" t="s">
        <v>13</v>
      </c>
    </row>
    <row r="31" spans="1:16" ht="18" customHeight="1" x14ac:dyDescent="0.2">
      <c r="A31" s="255"/>
      <c r="B31" s="255"/>
      <c r="C31" s="264"/>
      <c r="D31" s="264"/>
      <c r="E31" s="264"/>
      <c r="F31" s="268"/>
      <c r="G31" s="261"/>
      <c r="H31" s="147" t="s">
        <v>16</v>
      </c>
      <c r="I31" s="147" t="s">
        <v>17</v>
      </c>
      <c r="J31" s="147" t="s">
        <v>16</v>
      </c>
      <c r="K31" s="147" t="s">
        <v>17</v>
      </c>
      <c r="L31" s="147" t="s">
        <v>16</v>
      </c>
      <c r="M31" s="162" t="s">
        <v>17</v>
      </c>
      <c r="N31" s="272"/>
      <c r="O31" s="272"/>
      <c r="P31" s="308"/>
    </row>
    <row r="32" spans="1:16" ht="10.5" customHeight="1" x14ac:dyDescent="0.2">
      <c r="A32" s="5" t="s">
        <v>87</v>
      </c>
      <c r="B32" s="6" t="s">
        <v>88</v>
      </c>
      <c r="C32" s="21">
        <v>38</v>
      </c>
      <c r="D32" s="30">
        <v>18</v>
      </c>
      <c r="E32" s="163">
        <v>13</v>
      </c>
      <c r="F32" s="10">
        <f t="shared" ref="F32:F48" si="4">SUM(C32:E32)</f>
        <v>69</v>
      </c>
      <c r="G32" s="43" t="s">
        <v>89</v>
      </c>
      <c r="H32" s="164">
        <v>38</v>
      </c>
      <c r="I32" s="165">
        <v>0</v>
      </c>
      <c r="J32" s="35">
        <v>18</v>
      </c>
      <c r="K32" s="35">
        <v>0</v>
      </c>
      <c r="L32" s="36">
        <v>13</v>
      </c>
      <c r="M32" s="154">
        <v>0</v>
      </c>
      <c r="N32" s="83">
        <f t="shared" ref="N32:O48" si="5">SUM(H32,J32,L32)</f>
        <v>69</v>
      </c>
      <c r="O32" s="83">
        <f t="shared" si="5"/>
        <v>0</v>
      </c>
      <c r="P32" s="29">
        <f t="shared" ref="P32:P48" si="6">SUM(H32:M32)</f>
        <v>69</v>
      </c>
    </row>
    <row r="33" spans="1:16" ht="12.75" customHeight="1" x14ac:dyDescent="0.2">
      <c r="A33" s="5" t="s">
        <v>207</v>
      </c>
      <c r="B33" s="6" t="s">
        <v>88</v>
      </c>
      <c r="C33" s="21">
        <v>0</v>
      </c>
      <c r="D33" s="30">
        <v>14</v>
      </c>
      <c r="E33" s="163">
        <v>14</v>
      </c>
      <c r="F33" s="10">
        <f t="shared" si="4"/>
        <v>28</v>
      </c>
      <c r="G33" s="43" t="s">
        <v>89</v>
      </c>
      <c r="H33" s="12">
        <v>0</v>
      </c>
      <c r="I33" s="12">
        <v>0</v>
      </c>
      <c r="J33" s="30">
        <v>14</v>
      </c>
      <c r="K33" s="30">
        <v>0</v>
      </c>
      <c r="L33" s="69">
        <v>14</v>
      </c>
      <c r="M33" s="154">
        <v>0</v>
      </c>
      <c r="N33" s="83">
        <f t="shared" si="5"/>
        <v>28</v>
      </c>
      <c r="O33" s="83">
        <f>SUM(I33,K33,M33)</f>
        <v>0</v>
      </c>
      <c r="P33" s="57">
        <f t="shared" si="6"/>
        <v>28</v>
      </c>
    </row>
    <row r="34" spans="1:16" ht="12.75" customHeight="1" x14ac:dyDescent="0.2">
      <c r="A34" s="5" t="s">
        <v>90</v>
      </c>
      <c r="B34" s="6" t="s">
        <v>88</v>
      </c>
      <c r="C34" s="21">
        <v>1</v>
      </c>
      <c r="D34" s="30">
        <v>1</v>
      </c>
      <c r="E34" s="163">
        <v>1</v>
      </c>
      <c r="F34" s="10">
        <f t="shared" si="4"/>
        <v>3</v>
      </c>
      <c r="G34" s="43" t="s">
        <v>80</v>
      </c>
      <c r="H34" s="12">
        <v>5</v>
      </c>
      <c r="I34" s="12">
        <v>1</v>
      </c>
      <c r="J34" s="30">
        <v>5</v>
      </c>
      <c r="K34" s="30">
        <v>1</v>
      </c>
      <c r="L34" s="69">
        <v>5</v>
      </c>
      <c r="M34" s="154">
        <v>1</v>
      </c>
      <c r="N34" s="83">
        <f t="shared" si="5"/>
        <v>15</v>
      </c>
      <c r="O34" s="83">
        <f>SUM(I34,K34,M34)</f>
        <v>3</v>
      </c>
      <c r="P34" s="57">
        <f t="shared" si="6"/>
        <v>18</v>
      </c>
    </row>
    <row r="35" spans="1:16" ht="12" customHeight="1" x14ac:dyDescent="0.2">
      <c r="A35" s="5" t="s">
        <v>91</v>
      </c>
      <c r="B35" s="6" t="s">
        <v>88</v>
      </c>
      <c r="C35" s="21">
        <v>0</v>
      </c>
      <c r="D35" s="30">
        <v>0</v>
      </c>
      <c r="E35" s="163">
        <v>1</v>
      </c>
      <c r="F35" s="10">
        <f t="shared" si="4"/>
        <v>1</v>
      </c>
      <c r="G35" s="43" t="s">
        <v>89</v>
      </c>
      <c r="H35" s="12">
        <v>0</v>
      </c>
      <c r="I35" s="12">
        <v>0</v>
      </c>
      <c r="J35" s="30">
        <v>0</v>
      </c>
      <c r="K35" s="30">
        <v>0</v>
      </c>
      <c r="L35" s="69">
        <v>3</v>
      </c>
      <c r="M35" s="154">
        <v>1</v>
      </c>
      <c r="N35" s="83">
        <f t="shared" si="5"/>
        <v>3</v>
      </c>
      <c r="O35" s="83">
        <f t="shared" si="5"/>
        <v>1</v>
      </c>
      <c r="P35" s="57">
        <f t="shared" si="6"/>
        <v>4</v>
      </c>
    </row>
    <row r="36" spans="1:16" ht="12" customHeight="1" x14ac:dyDescent="0.2">
      <c r="A36" s="5" t="s">
        <v>92</v>
      </c>
      <c r="B36" s="6" t="s">
        <v>88</v>
      </c>
      <c r="C36" s="21">
        <v>4</v>
      </c>
      <c r="D36" s="30">
        <v>5</v>
      </c>
      <c r="E36" s="166">
        <v>2</v>
      </c>
      <c r="F36" s="10">
        <f t="shared" si="4"/>
        <v>11</v>
      </c>
      <c r="G36" s="43" t="s">
        <v>80</v>
      </c>
      <c r="H36" s="12">
        <v>18</v>
      </c>
      <c r="I36" s="12">
        <v>6</v>
      </c>
      <c r="J36" s="30">
        <v>25</v>
      </c>
      <c r="K36" s="30">
        <v>5</v>
      </c>
      <c r="L36" s="69">
        <v>2</v>
      </c>
      <c r="M36" s="154">
        <v>10</v>
      </c>
      <c r="N36" s="83">
        <f t="shared" si="5"/>
        <v>45</v>
      </c>
      <c r="O36" s="83">
        <f t="shared" si="5"/>
        <v>21</v>
      </c>
      <c r="P36" s="57">
        <f t="shared" si="6"/>
        <v>66</v>
      </c>
    </row>
    <row r="37" spans="1:16" ht="10.5" customHeight="1" x14ac:dyDescent="0.2">
      <c r="A37" s="5" t="s">
        <v>93</v>
      </c>
      <c r="B37" s="6" t="s">
        <v>88</v>
      </c>
      <c r="C37" s="21">
        <v>38</v>
      </c>
      <c r="D37" s="30">
        <v>44</v>
      </c>
      <c r="E37" s="166">
        <v>40</v>
      </c>
      <c r="F37" s="10">
        <f t="shared" si="4"/>
        <v>122</v>
      </c>
      <c r="G37" s="43" t="s">
        <v>89</v>
      </c>
      <c r="H37" s="12">
        <v>38</v>
      </c>
      <c r="I37" s="12">
        <v>0</v>
      </c>
      <c r="J37" s="30">
        <v>44</v>
      </c>
      <c r="K37" s="30">
        <v>0</v>
      </c>
      <c r="L37" s="69">
        <v>40</v>
      </c>
      <c r="M37" s="154">
        <v>0</v>
      </c>
      <c r="N37" s="83">
        <f t="shared" si="5"/>
        <v>122</v>
      </c>
      <c r="O37" s="83">
        <f t="shared" si="5"/>
        <v>0</v>
      </c>
      <c r="P37" s="57">
        <f t="shared" si="6"/>
        <v>122</v>
      </c>
    </row>
    <row r="38" spans="1:16" ht="10.5" customHeight="1" x14ac:dyDescent="0.2">
      <c r="A38" s="5" t="s">
        <v>201</v>
      </c>
      <c r="B38" s="6" t="s">
        <v>88</v>
      </c>
      <c r="C38" s="21">
        <v>7</v>
      </c>
      <c r="D38" s="30">
        <v>22</v>
      </c>
      <c r="E38" s="166">
        <v>3</v>
      </c>
      <c r="F38" s="10">
        <f t="shared" si="4"/>
        <v>32</v>
      </c>
      <c r="G38" s="43" t="s">
        <v>89</v>
      </c>
      <c r="H38" s="12">
        <v>7</v>
      </c>
      <c r="I38" s="12">
        <v>0</v>
      </c>
      <c r="J38" s="30">
        <v>22</v>
      </c>
      <c r="K38" s="30">
        <v>0</v>
      </c>
      <c r="L38" s="69">
        <v>3</v>
      </c>
      <c r="M38" s="154">
        <v>0</v>
      </c>
      <c r="N38" s="83">
        <f t="shared" si="5"/>
        <v>32</v>
      </c>
      <c r="O38" s="83">
        <f t="shared" si="5"/>
        <v>0</v>
      </c>
      <c r="P38" s="57">
        <f t="shared" si="6"/>
        <v>32</v>
      </c>
    </row>
    <row r="39" spans="1:16" ht="9" customHeight="1" x14ac:dyDescent="0.2">
      <c r="A39" s="5" t="s">
        <v>202</v>
      </c>
      <c r="B39" s="6" t="s">
        <v>88</v>
      </c>
      <c r="C39" s="21">
        <v>2</v>
      </c>
      <c r="D39" s="30">
        <v>0</v>
      </c>
      <c r="E39" s="166">
        <v>1</v>
      </c>
      <c r="F39" s="10">
        <f t="shared" si="4"/>
        <v>3</v>
      </c>
      <c r="G39" s="43" t="s">
        <v>89</v>
      </c>
      <c r="H39" s="12">
        <v>8</v>
      </c>
      <c r="I39" s="12">
        <v>2</v>
      </c>
      <c r="J39" s="30">
        <v>0</v>
      </c>
      <c r="K39" s="30">
        <v>0</v>
      </c>
      <c r="L39" s="69">
        <v>3</v>
      </c>
      <c r="M39" s="154">
        <v>1</v>
      </c>
      <c r="N39" s="83">
        <f t="shared" si="5"/>
        <v>11</v>
      </c>
      <c r="O39" s="83">
        <f t="shared" si="5"/>
        <v>3</v>
      </c>
      <c r="P39" s="57">
        <f t="shared" si="6"/>
        <v>14</v>
      </c>
    </row>
    <row r="40" spans="1:16" ht="9" customHeight="1" x14ac:dyDescent="0.2">
      <c r="A40" s="5" t="s">
        <v>203</v>
      </c>
      <c r="B40" s="6" t="s">
        <v>88</v>
      </c>
      <c r="C40" s="21">
        <v>1</v>
      </c>
      <c r="D40" s="30">
        <v>0</v>
      </c>
      <c r="E40" s="166">
        <v>1</v>
      </c>
      <c r="F40" s="10">
        <f t="shared" si="4"/>
        <v>2</v>
      </c>
      <c r="G40" s="43" t="s">
        <v>204</v>
      </c>
      <c r="H40" s="12">
        <v>2</v>
      </c>
      <c r="I40" s="102">
        <v>1</v>
      </c>
      <c r="J40" s="30">
        <v>0</v>
      </c>
      <c r="K40" s="30">
        <v>0</v>
      </c>
      <c r="L40" s="69">
        <v>3</v>
      </c>
      <c r="M40" s="154">
        <v>1</v>
      </c>
      <c r="N40" s="83">
        <f t="shared" si="5"/>
        <v>5</v>
      </c>
      <c r="O40" s="83">
        <f t="shared" si="5"/>
        <v>2</v>
      </c>
      <c r="P40" s="57">
        <f t="shared" si="6"/>
        <v>7</v>
      </c>
    </row>
    <row r="41" spans="1:16" ht="11.25" customHeight="1" x14ac:dyDescent="0.2">
      <c r="A41" s="5" t="s">
        <v>205</v>
      </c>
      <c r="B41" s="6" t="s">
        <v>88</v>
      </c>
      <c r="C41" s="21">
        <v>1</v>
      </c>
      <c r="D41" s="30">
        <v>0</v>
      </c>
      <c r="E41" s="166">
        <v>1</v>
      </c>
      <c r="F41" s="10">
        <f t="shared" si="4"/>
        <v>2</v>
      </c>
      <c r="G41" s="43" t="s">
        <v>80</v>
      </c>
      <c r="H41" s="12">
        <v>4</v>
      </c>
      <c r="I41" s="102">
        <v>1</v>
      </c>
      <c r="J41" s="30">
        <v>0</v>
      </c>
      <c r="K41" s="30">
        <v>0</v>
      </c>
      <c r="L41" s="69">
        <v>3</v>
      </c>
      <c r="M41" s="154">
        <v>1</v>
      </c>
      <c r="N41" s="83">
        <f t="shared" si="5"/>
        <v>7</v>
      </c>
      <c r="O41" s="83">
        <f t="shared" si="5"/>
        <v>2</v>
      </c>
      <c r="P41" s="57">
        <f t="shared" si="6"/>
        <v>9</v>
      </c>
    </row>
    <row r="42" spans="1:16" ht="11.25" customHeight="1" x14ac:dyDescent="0.2">
      <c r="A42" s="5" t="s">
        <v>206</v>
      </c>
      <c r="B42" s="6" t="s">
        <v>88</v>
      </c>
      <c r="C42" s="21">
        <v>1</v>
      </c>
      <c r="D42" s="30">
        <v>1</v>
      </c>
      <c r="E42" s="166">
        <v>1</v>
      </c>
      <c r="F42" s="10">
        <f t="shared" si="4"/>
        <v>3</v>
      </c>
      <c r="G42" s="43" t="s">
        <v>80</v>
      </c>
      <c r="H42" s="12">
        <v>4</v>
      </c>
      <c r="I42" s="102">
        <v>1</v>
      </c>
      <c r="J42" s="30">
        <v>4</v>
      </c>
      <c r="K42" s="30">
        <v>1</v>
      </c>
      <c r="L42" s="69">
        <v>4</v>
      </c>
      <c r="M42" s="154">
        <v>1</v>
      </c>
      <c r="N42" s="83">
        <f t="shared" si="5"/>
        <v>12</v>
      </c>
      <c r="O42" s="83">
        <f t="shared" si="5"/>
        <v>3</v>
      </c>
      <c r="P42" s="57">
        <f t="shared" si="6"/>
        <v>15</v>
      </c>
    </row>
    <row r="43" spans="1:16" ht="9" customHeight="1" x14ac:dyDescent="0.2">
      <c r="A43" s="5" t="s">
        <v>94</v>
      </c>
      <c r="B43" s="6" t="s">
        <v>97</v>
      </c>
      <c r="C43" s="21">
        <v>132</v>
      </c>
      <c r="D43" s="30">
        <v>87</v>
      </c>
      <c r="E43" s="166">
        <v>87</v>
      </c>
      <c r="F43" s="10">
        <f t="shared" si="4"/>
        <v>306</v>
      </c>
      <c r="G43" s="43" t="s">
        <v>89</v>
      </c>
      <c r="H43" s="12">
        <v>132</v>
      </c>
      <c r="I43" s="12">
        <v>0</v>
      </c>
      <c r="J43" s="30">
        <v>87</v>
      </c>
      <c r="K43" s="30">
        <v>0</v>
      </c>
      <c r="L43" s="69">
        <v>87</v>
      </c>
      <c r="M43" s="154">
        <v>0</v>
      </c>
      <c r="N43" s="83">
        <f t="shared" si="5"/>
        <v>306</v>
      </c>
      <c r="O43" s="83">
        <f t="shared" si="5"/>
        <v>0</v>
      </c>
      <c r="P43" s="57">
        <f t="shared" si="6"/>
        <v>306</v>
      </c>
    </row>
    <row r="44" spans="1:16" ht="9.75" customHeight="1" x14ac:dyDescent="0.2">
      <c r="A44" s="5" t="s">
        <v>95</v>
      </c>
      <c r="B44" s="6" t="s">
        <v>97</v>
      </c>
      <c r="C44" s="21">
        <v>4</v>
      </c>
      <c r="D44" s="30">
        <v>3</v>
      </c>
      <c r="E44" s="166">
        <v>3</v>
      </c>
      <c r="F44" s="10">
        <f t="shared" si="4"/>
        <v>10</v>
      </c>
      <c r="G44" s="43" t="s">
        <v>89</v>
      </c>
      <c r="H44" s="12">
        <v>4</v>
      </c>
      <c r="I44" s="12">
        <v>0</v>
      </c>
      <c r="J44" s="30">
        <v>3</v>
      </c>
      <c r="K44" s="30">
        <v>0</v>
      </c>
      <c r="L44" s="69">
        <v>3</v>
      </c>
      <c r="M44" s="154">
        <v>0</v>
      </c>
      <c r="N44" s="83">
        <f t="shared" si="5"/>
        <v>10</v>
      </c>
      <c r="O44" s="83">
        <f t="shared" si="5"/>
        <v>0</v>
      </c>
      <c r="P44" s="57">
        <f t="shared" si="6"/>
        <v>10</v>
      </c>
    </row>
    <row r="45" spans="1:16" ht="9" customHeight="1" x14ac:dyDescent="0.2">
      <c r="A45" s="5" t="s">
        <v>96</v>
      </c>
      <c r="B45" s="6" t="s">
        <v>97</v>
      </c>
      <c r="C45" s="21">
        <v>6</v>
      </c>
      <c r="D45" s="30">
        <v>7</v>
      </c>
      <c r="E45" s="166">
        <v>4</v>
      </c>
      <c r="F45" s="10">
        <f t="shared" si="4"/>
        <v>17</v>
      </c>
      <c r="G45" s="43" t="s">
        <v>89</v>
      </c>
      <c r="H45" s="12">
        <v>6</v>
      </c>
      <c r="I45" s="12">
        <v>0</v>
      </c>
      <c r="J45" s="30">
        <v>7</v>
      </c>
      <c r="K45" s="30">
        <v>0</v>
      </c>
      <c r="L45" s="69">
        <v>4</v>
      </c>
      <c r="M45" s="154">
        <v>0</v>
      </c>
      <c r="N45" s="83">
        <f t="shared" si="5"/>
        <v>17</v>
      </c>
      <c r="O45" s="83">
        <f t="shared" si="5"/>
        <v>0</v>
      </c>
      <c r="P45" s="57">
        <f t="shared" si="6"/>
        <v>17</v>
      </c>
    </row>
    <row r="46" spans="1:16" ht="9" customHeight="1" x14ac:dyDescent="0.2">
      <c r="A46" s="5" t="s">
        <v>98</v>
      </c>
      <c r="B46" s="6" t="s">
        <v>99</v>
      </c>
      <c r="C46" s="21">
        <v>142</v>
      </c>
      <c r="D46" s="30">
        <v>97</v>
      </c>
      <c r="E46" s="166">
        <v>94</v>
      </c>
      <c r="F46" s="10">
        <f t="shared" si="4"/>
        <v>333</v>
      </c>
      <c r="G46" s="43" t="s">
        <v>89</v>
      </c>
      <c r="H46" s="12">
        <v>142</v>
      </c>
      <c r="I46" s="12">
        <v>0</v>
      </c>
      <c r="J46" s="30">
        <v>97</v>
      </c>
      <c r="K46" s="30">
        <v>0</v>
      </c>
      <c r="L46" s="69">
        <v>94</v>
      </c>
      <c r="M46" s="154">
        <v>0</v>
      </c>
      <c r="N46" s="83">
        <f t="shared" si="5"/>
        <v>333</v>
      </c>
      <c r="O46" s="83">
        <f t="shared" si="5"/>
        <v>0</v>
      </c>
      <c r="P46" s="57">
        <f t="shared" si="6"/>
        <v>333</v>
      </c>
    </row>
    <row r="47" spans="1:16" ht="9" customHeight="1" x14ac:dyDescent="0.2">
      <c r="A47" s="5" t="s">
        <v>100</v>
      </c>
      <c r="B47" s="6" t="s">
        <v>99</v>
      </c>
      <c r="C47" s="21">
        <v>56</v>
      </c>
      <c r="D47" s="30">
        <v>42</v>
      </c>
      <c r="E47" s="166">
        <v>48</v>
      </c>
      <c r="F47" s="10">
        <f t="shared" si="4"/>
        <v>146</v>
      </c>
      <c r="G47" s="43" t="s">
        <v>80</v>
      </c>
      <c r="H47" s="12">
        <v>56</v>
      </c>
      <c r="I47" s="12">
        <v>0</v>
      </c>
      <c r="J47" s="30">
        <v>42</v>
      </c>
      <c r="K47" s="30">
        <v>0</v>
      </c>
      <c r="L47" s="69">
        <v>48</v>
      </c>
      <c r="M47" s="154">
        <v>0</v>
      </c>
      <c r="N47" s="83">
        <f t="shared" si="5"/>
        <v>146</v>
      </c>
      <c r="O47" s="83">
        <f t="shared" si="5"/>
        <v>0</v>
      </c>
      <c r="P47" s="57">
        <f t="shared" si="6"/>
        <v>146</v>
      </c>
    </row>
    <row r="48" spans="1:16" ht="9" customHeight="1" x14ac:dyDescent="0.2">
      <c r="A48" s="5" t="s">
        <v>101</v>
      </c>
      <c r="B48" s="6" t="s">
        <v>102</v>
      </c>
      <c r="C48" s="21">
        <v>48</v>
      </c>
      <c r="D48" s="30">
        <v>14</v>
      </c>
      <c r="E48" s="166">
        <v>10</v>
      </c>
      <c r="F48" s="10">
        <f t="shared" si="4"/>
        <v>72</v>
      </c>
      <c r="G48" s="43" t="s">
        <v>89</v>
      </c>
      <c r="H48" s="12">
        <v>48</v>
      </c>
      <c r="I48" s="12">
        <v>0</v>
      </c>
      <c r="J48" s="30">
        <v>14</v>
      </c>
      <c r="K48" s="30">
        <v>0</v>
      </c>
      <c r="L48" s="69">
        <v>0</v>
      </c>
      <c r="M48" s="154">
        <v>0</v>
      </c>
      <c r="N48" s="83">
        <f t="shared" si="5"/>
        <v>62</v>
      </c>
      <c r="O48" s="83">
        <f t="shared" si="5"/>
        <v>0</v>
      </c>
      <c r="P48" s="57">
        <f t="shared" si="6"/>
        <v>62</v>
      </c>
    </row>
    <row r="50" spans="1:16" x14ac:dyDescent="0.2">
      <c r="A50" s="334"/>
      <c r="B50" s="334"/>
      <c r="C50" s="334"/>
      <c r="D50" s="334"/>
      <c r="E50" s="334"/>
      <c r="F50" s="334"/>
      <c r="G50" s="334"/>
      <c r="H50" s="334"/>
      <c r="I50" s="334"/>
      <c r="J50" s="334"/>
      <c r="K50" s="334"/>
      <c r="L50" s="334"/>
      <c r="M50" s="334"/>
      <c r="N50" s="334"/>
      <c r="O50" s="334"/>
      <c r="P50" s="334"/>
    </row>
    <row r="53" spans="1:16" x14ac:dyDescent="0.2">
      <c r="K53" s="167"/>
      <c r="L53" s="167"/>
    </row>
    <row r="54" spans="1:16" x14ac:dyDescent="0.2">
      <c r="I54" s="167"/>
      <c r="J54" s="167"/>
    </row>
    <row r="55" spans="1:16" x14ac:dyDescent="0.2">
      <c r="F55" s="167"/>
      <c r="I55" s="167"/>
      <c r="J55" s="167"/>
    </row>
  </sheetData>
  <mergeCells count="74">
    <mergeCell ref="N13:O13"/>
    <mergeCell ref="N16:O16"/>
    <mergeCell ref="N17:O17"/>
    <mergeCell ref="A50:P50"/>
    <mergeCell ref="D30:D31"/>
    <mergeCell ref="E30:E31"/>
    <mergeCell ref="F30:F31"/>
    <mergeCell ref="H30:I30"/>
    <mergeCell ref="J30:K30"/>
    <mergeCell ref="L30:M30"/>
    <mergeCell ref="A28:P28"/>
    <mergeCell ref="A29:A31"/>
    <mergeCell ref="B29:B31"/>
    <mergeCell ref="C29:F29"/>
    <mergeCell ref="G29:G31"/>
    <mergeCell ref="H29:P29"/>
    <mergeCell ref="C30:C31"/>
    <mergeCell ref="N30:N31"/>
    <mergeCell ref="O30:O31"/>
    <mergeCell ref="P30:P31"/>
    <mergeCell ref="A19:A21"/>
    <mergeCell ref="B19:B21"/>
    <mergeCell ref="C19:F19"/>
    <mergeCell ref="G19:G21"/>
    <mergeCell ref="H19:P19"/>
    <mergeCell ref="C20:C21"/>
    <mergeCell ref="N20:N21"/>
    <mergeCell ref="O20:O21"/>
    <mergeCell ref="P20:P21"/>
    <mergeCell ref="D20:D21"/>
    <mergeCell ref="E20:E21"/>
    <mergeCell ref="F20:F21"/>
    <mergeCell ref="H20:I20"/>
    <mergeCell ref="J20:K20"/>
    <mergeCell ref="L20:M20"/>
    <mergeCell ref="H17:I17"/>
    <mergeCell ref="J17:K17"/>
    <mergeCell ref="L17:M17"/>
    <mergeCell ref="A18:P18"/>
    <mergeCell ref="A16:A17"/>
    <mergeCell ref="B16:B17"/>
    <mergeCell ref="H16:I16"/>
    <mergeCell ref="J16:K16"/>
    <mergeCell ref="L16:M16"/>
    <mergeCell ref="J14:K14"/>
    <mergeCell ref="L14:M14"/>
    <mergeCell ref="H15:I15"/>
    <mergeCell ref="J15:K15"/>
    <mergeCell ref="L15:M15"/>
    <mergeCell ref="A10:P10"/>
    <mergeCell ref="A11:P11"/>
    <mergeCell ref="A12:A14"/>
    <mergeCell ref="B12:B14"/>
    <mergeCell ref="C12:F12"/>
    <mergeCell ref="G12:G14"/>
    <mergeCell ref="H12:P12"/>
    <mergeCell ref="C13:C14"/>
    <mergeCell ref="D13:D14"/>
    <mergeCell ref="E13:E14"/>
    <mergeCell ref="F13:F14"/>
    <mergeCell ref="H13:I13"/>
    <mergeCell ref="J13:K13"/>
    <mergeCell ref="L13:M13"/>
    <mergeCell ref="P13:P14"/>
    <mergeCell ref="H14:I14"/>
    <mergeCell ref="A2:A9"/>
    <mergeCell ref="B2:P3"/>
    <mergeCell ref="B4:P4"/>
    <mergeCell ref="B5:P5"/>
    <mergeCell ref="B6:P7"/>
    <mergeCell ref="B8:I8"/>
    <mergeCell ref="J8:P8"/>
    <mergeCell ref="B9:I9"/>
    <mergeCell ref="J9:P9"/>
  </mergeCells>
  <printOptions horizontalCentered="1"/>
  <pageMargins left="0.51181102362204722" right="0.51181102362204722" top="0.55118110236220474" bottom="0.55118110236220474" header="0.31496062992125984" footer="0.31496062992125984"/>
  <pageSetup scale="8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V70"/>
  <sheetViews>
    <sheetView zoomScale="150" zoomScaleNormal="150" zoomScaleSheetLayoutView="120" workbookViewId="0">
      <selection activeCell="Q8" sqref="Q8"/>
    </sheetView>
  </sheetViews>
  <sheetFormatPr baseColWidth="10" defaultColWidth="12" defaultRowHeight="12.75" x14ac:dyDescent="0.2"/>
  <cols>
    <col min="1" max="1" width="35.83203125" style="1" customWidth="1"/>
    <col min="2" max="2" width="21.83203125" style="1" customWidth="1"/>
    <col min="3" max="3" width="8.6640625" style="200" customWidth="1"/>
    <col min="4" max="4" width="10.6640625" style="1" customWidth="1"/>
    <col min="5" max="5" width="10.1640625" style="1" customWidth="1"/>
    <col min="6" max="6" width="8.33203125" style="1" customWidth="1"/>
    <col min="7" max="7" width="11.33203125" style="1" customWidth="1"/>
    <col min="8" max="8" width="4.83203125" style="1" customWidth="1"/>
    <col min="9" max="9" width="4.6640625" style="1" customWidth="1"/>
    <col min="10" max="10" width="5.5" style="1" customWidth="1"/>
    <col min="11" max="11" width="5" style="1" customWidth="1"/>
    <col min="12" max="15" width="5.1640625" style="1" customWidth="1"/>
    <col min="16" max="16" width="7.83203125" style="1" customWidth="1"/>
    <col min="17" max="16384" width="12" style="1"/>
  </cols>
  <sheetData>
    <row r="1" spans="1:18" ht="15" x14ac:dyDescent="0.2">
      <c r="A1" s="222"/>
      <c r="B1" s="225" t="s">
        <v>0</v>
      </c>
      <c r="C1" s="226"/>
      <c r="D1" s="226"/>
      <c r="E1" s="226"/>
      <c r="F1" s="226"/>
      <c r="G1" s="226"/>
      <c r="H1" s="226"/>
      <c r="I1" s="226"/>
      <c r="J1" s="226"/>
      <c r="K1" s="226"/>
      <c r="L1" s="226"/>
      <c r="M1" s="226"/>
      <c r="N1" s="226"/>
      <c r="O1" s="226"/>
      <c r="P1" s="227"/>
      <c r="Q1" s="2"/>
      <c r="R1" s="2"/>
    </row>
    <row r="2" spans="1:18" ht="15" x14ac:dyDescent="0.2">
      <c r="A2" s="223"/>
      <c r="B2" s="228"/>
      <c r="C2" s="229"/>
      <c r="D2" s="229"/>
      <c r="E2" s="229"/>
      <c r="F2" s="229"/>
      <c r="G2" s="229"/>
      <c r="H2" s="229"/>
      <c r="I2" s="229"/>
      <c r="J2" s="229"/>
      <c r="K2" s="229"/>
      <c r="L2" s="229"/>
      <c r="M2" s="229"/>
      <c r="N2" s="229"/>
      <c r="O2" s="229"/>
      <c r="P2" s="230"/>
      <c r="Q2" s="2"/>
      <c r="R2" s="2"/>
    </row>
    <row r="3" spans="1:18" ht="12.75" customHeight="1" x14ac:dyDescent="0.2">
      <c r="A3" s="223"/>
      <c r="B3" s="310" t="s">
        <v>73</v>
      </c>
      <c r="C3" s="311"/>
      <c r="D3" s="311"/>
      <c r="E3" s="311"/>
      <c r="F3" s="311"/>
      <c r="G3" s="311"/>
      <c r="H3" s="311"/>
      <c r="I3" s="311"/>
      <c r="J3" s="311"/>
      <c r="K3" s="311"/>
      <c r="L3" s="311"/>
      <c r="M3" s="311"/>
      <c r="N3" s="311"/>
      <c r="O3" s="311"/>
      <c r="P3" s="312"/>
      <c r="Q3" s="3"/>
      <c r="R3" s="3"/>
    </row>
    <row r="4" spans="1:18" ht="17.25" customHeight="1" thickBot="1" x14ac:dyDescent="0.25">
      <c r="A4" s="223"/>
      <c r="B4" s="234" t="s">
        <v>2</v>
      </c>
      <c r="C4" s="235"/>
      <c r="D4" s="235"/>
      <c r="E4" s="235"/>
      <c r="F4" s="235"/>
      <c r="G4" s="235"/>
      <c r="H4" s="235"/>
      <c r="I4" s="235"/>
      <c r="J4" s="235"/>
      <c r="K4" s="235"/>
      <c r="L4" s="235"/>
      <c r="M4" s="235"/>
      <c r="N4" s="235"/>
      <c r="O4" s="235"/>
      <c r="P4" s="236"/>
      <c r="Q4" s="3"/>
      <c r="R4" s="3"/>
    </row>
    <row r="5" spans="1:18" ht="12.75" customHeight="1" x14ac:dyDescent="0.2">
      <c r="A5" s="223"/>
      <c r="B5" s="237" t="s">
        <v>3</v>
      </c>
      <c r="C5" s="237"/>
      <c r="D5" s="237"/>
      <c r="E5" s="237"/>
      <c r="F5" s="237"/>
      <c r="G5" s="237"/>
      <c r="H5" s="237"/>
      <c r="I5" s="237"/>
      <c r="J5" s="237"/>
      <c r="K5" s="237"/>
      <c r="L5" s="237"/>
      <c r="M5" s="237"/>
      <c r="N5" s="237"/>
      <c r="O5" s="237"/>
      <c r="P5" s="238"/>
    </row>
    <row r="6" spans="1:18" ht="14.25" customHeight="1" x14ac:dyDescent="0.2">
      <c r="A6" s="223"/>
      <c r="B6" s="237"/>
      <c r="C6" s="237"/>
      <c r="D6" s="237"/>
      <c r="E6" s="237"/>
      <c r="F6" s="237"/>
      <c r="G6" s="237"/>
      <c r="H6" s="237"/>
      <c r="I6" s="237"/>
      <c r="J6" s="237"/>
      <c r="K6" s="237"/>
      <c r="L6" s="237"/>
      <c r="M6" s="237"/>
      <c r="N6" s="237"/>
      <c r="O6" s="237"/>
      <c r="P6" s="238"/>
    </row>
    <row r="7" spans="1:18" ht="15" customHeight="1" x14ac:dyDescent="0.2">
      <c r="A7" s="223"/>
      <c r="B7" s="239" t="s">
        <v>4</v>
      </c>
      <c r="C7" s="240"/>
      <c r="D7" s="240"/>
      <c r="E7" s="240"/>
      <c r="F7" s="240"/>
      <c r="G7" s="240"/>
      <c r="H7" s="240"/>
      <c r="I7" s="240"/>
      <c r="J7" s="241" t="s">
        <v>5</v>
      </c>
      <c r="K7" s="242"/>
      <c r="L7" s="242"/>
      <c r="M7" s="242"/>
      <c r="N7" s="242"/>
      <c r="O7" s="242"/>
      <c r="P7" s="243"/>
    </row>
    <row r="8" spans="1:18" ht="15.75" customHeight="1" thickBot="1" x14ac:dyDescent="0.25">
      <c r="A8" s="224"/>
      <c r="B8" s="244" t="s">
        <v>6</v>
      </c>
      <c r="C8" s="245"/>
      <c r="D8" s="245"/>
      <c r="E8" s="245"/>
      <c r="F8" s="245"/>
      <c r="G8" s="245"/>
      <c r="H8" s="245"/>
      <c r="I8" s="245"/>
      <c r="J8" s="246" t="s">
        <v>190</v>
      </c>
      <c r="K8" s="247"/>
      <c r="L8" s="247"/>
      <c r="M8" s="247"/>
      <c r="N8" s="247"/>
      <c r="O8" s="247"/>
      <c r="P8" s="248"/>
    </row>
    <row r="9" spans="1:18" x14ac:dyDescent="0.2">
      <c r="A9" s="249"/>
      <c r="B9" s="249"/>
      <c r="C9" s="249"/>
      <c r="D9" s="249"/>
      <c r="E9" s="249"/>
      <c r="F9" s="249"/>
      <c r="G9" s="249"/>
      <c r="H9" s="249"/>
      <c r="I9" s="249"/>
      <c r="J9" s="249"/>
      <c r="K9" s="249"/>
      <c r="L9" s="249"/>
      <c r="M9" s="249"/>
      <c r="N9" s="249"/>
      <c r="O9" s="249"/>
      <c r="P9" s="249"/>
    </row>
    <row r="10" spans="1:18" ht="12" customHeight="1" x14ac:dyDescent="0.2">
      <c r="A10" s="273" t="s">
        <v>103</v>
      </c>
      <c r="B10" s="251"/>
      <c r="C10" s="251"/>
      <c r="D10" s="251"/>
      <c r="E10" s="251"/>
      <c r="F10" s="251"/>
      <c r="G10" s="251"/>
      <c r="H10" s="251"/>
      <c r="I10" s="252"/>
      <c r="J10" s="252"/>
      <c r="K10" s="252"/>
      <c r="L10" s="252"/>
      <c r="M10" s="252"/>
      <c r="N10" s="252"/>
      <c r="O10" s="252"/>
      <c r="P10" s="252"/>
    </row>
    <row r="11" spans="1:18" ht="9" customHeight="1" x14ac:dyDescent="0.2">
      <c r="A11" s="271" t="s">
        <v>8</v>
      </c>
      <c r="B11" s="271" t="s">
        <v>9</v>
      </c>
      <c r="C11" s="262" t="s">
        <v>10</v>
      </c>
      <c r="D11" s="262"/>
      <c r="E11" s="262"/>
      <c r="F11" s="262"/>
      <c r="G11" s="271" t="s">
        <v>11</v>
      </c>
      <c r="H11" s="262" t="s">
        <v>12</v>
      </c>
      <c r="I11" s="262"/>
      <c r="J11" s="262"/>
      <c r="K11" s="262"/>
      <c r="L11" s="262"/>
      <c r="M11" s="262"/>
      <c r="N11" s="262"/>
      <c r="O11" s="262"/>
      <c r="P11" s="262"/>
    </row>
    <row r="12" spans="1:18" ht="12.75" customHeight="1" x14ac:dyDescent="0.2">
      <c r="A12" s="302"/>
      <c r="B12" s="302"/>
      <c r="C12" s="263" t="s">
        <v>185</v>
      </c>
      <c r="D12" s="263" t="s">
        <v>186</v>
      </c>
      <c r="E12" s="263" t="s">
        <v>187</v>
      </c>
      <c r="F12" s="265" t="s">
        <v>13</v>
      </c>
      <c r="G12" s="302"/>
      <c r="H12" s="298" t="s">
        <v>185</v>
      </c>
      <c r="I12" s="298"/>
      <c r="J12" s="298" t="s">
        <v>186</v>
      </c>
      <c r="K12" s="298"/>
      <c r="L12" s="298" t="s">
        <v>187</v>
      </c>
      <c r="M12" s="298"/>
      <c r="N12" s="271" t="s">
        <v>14</v>
      </c>
      <c r="O12" s="271" t="s">
        <v>15</v>
      </c>
      <c r="P12" s="331" t="s">
        <v>13</v>
      </c>
    </row>
    <row r="13" spans="1:18" ht="12.75" customHeight="1" x14ac:dyDescent="0.2">
      <c r="A13" s="272"/>
      <c r="B13" s="272"/>
      <c r="C13" s="264"/>
      <c r="D13" s="264"/>
      <c r="E13" s="264"/>
      <c r="F13" s="266"/>
      <c r="G13" s="272"/>
      <c r="H13" s="4" t="s">
        <v>16</v>
      </c>
      <c r="I13" s="4" t="s">
        <v>17</v>
      </c>
      <c r="J13" s="4" t="s">
        <v>16</v>
      </c>
      <c r="K13" s="4" t="s">
        <v>17</v>
      </c>
      <c r="L13" s="4" t="s">
        <v>16</v>
      </c>
      <c r="M13" s="4" t="s">
        <v>17</v>
      </c>
      <c r="N13" s="272"/>
      <c r="O13" s="272"/>
      <c r="P13" s="331"/>
    </row>
    <row r="14" spans="1:18" ht="9" customHeight="1" x14ac:dyDescent="0.15">
      <c r="A14" s="148" t="s">
        <v>104</v>
      </c>
      <c r="B14" s="157" t="s">
        <v>105</v>
      </c>
      <c r="C14" s="201"/>
      <c r="D14" s="64"/>
      <c r="E14" s="69"/>
      <c r="F14" s="168">
        <f>SUM(C14:E14)</f>
        <v>0</v>
      </c>
      <c r="G14" s="157" t="s">
        <v>80</v>
      </c>
      <c r="H14" s="54"/>
      <c r="I14" s="54"/>
      <c r="J14" s="64"/>
      <c r="K14" s="64"/>
      <c r="L14" s="69"/>
      <c r="M14" s="69"/>
      <c r="N14" s="83">
        <f>SUM(H14,J14,L14)</f>
        <v>0</v>
      </c>
      <c r="O14" s="83">
        <f t="shared" ref="N14:O26" si="0">SUM(I14,K14,M14)</f>
        <v>0</v>
      </c>
      <c r="P14" s="168">
        <f>SUM(H14:M14)</f>
        <v>0</v>
      </c>
    </row>
    <row r="15" spans="1:18" ht="9" customHeight="1" x14ac:dyDescent="0.15">
      <c r="A15" s="148" t="s">
        <v>106</v>
      </c>
      <c r="B15" s="157" t="s">
        <v>107</v>
      </c>
      <c r="C15" s="202">
        <v>269</v>
      </c>
      <c r="D15" s="64">
        <v>310</v>
      </c>
      <c r="E15" s="69">
        <v>126</v>
      </c>
      <c r="F15" s="168">
        <f t="shared" ref="F15:F26" si="1">SUM(C15:E15)</f>
        <v>705</v>
      </c>
      <c r="G15" s="157" t="s">
        <v>20</v>
      </c>
      <c r="H15" s="54">
        <v>271</v>
      </c>
      <c r="I15" s="54">
        <v>3</v>
      </c>
      <c r="J15" s="64">
        <v>335</v>
      </c>
      <c r="K15" s="64"/>
      <c r="L15" s="69">
        <v>81</v>
      </c>
      <c r="M15" s="69">
        <v>93</v>
      </c>
      <c r="N15" s="83">
        <f>SUM(H15,J15,L15)</f>
        <v>687</v>
      </c>
      <c r="O15" s="83">
        <f t="shared" si="0"/>
        <v>96</v>
      </c>
      <c r="P15" s="168">
        <f t="shared" ref="P15:P26" si="2">SUM(H15:M15)</f>
        <v>783</v>
      </c>
    </row>
    <row r="16" spans="1:18" ht="9" customHeight="1" x14ac:dyDescent="0.15">
      <c r="A16" s="170" t="s">
        <v>41</v>
      </c>
      <c r="B16" s="171" t="s">
        <v>108</v>
      </c>
      <c r="C16" s="202">
        <v>596</v>
      </c>
      <c r="D16" s="64">
        <v>2028</v>
      </c>
      <c r="E16" s="69">
        <v>240</v>
      </c>
      <c r="F16" s="172">
        <f t="shared" si="1"/>
        <v>2864</v>
      </c>
      <c r="G16" s="171" t="s">
        <v>20</v>
      </c>
      <c r="H16" s="169">
        <v>509</v>
      </c>
      <c r="I16" s="54">
        <v>19</v>
      </c>
      <c r="J16" s="64">
        <v>1931</v>
      </c>
      <c r="K16" s="64"/>
      <c r="L16" s="69">
        <v>204</v>
      </c>
      <c r="M16" s="69">
        <v>20</v>
      </c>
      <c r="N16" s="83">
        <f t="shared" si="0"/>
        <v>2644</v>
      </c>
      <c r="O16" s="83">
        <f t="shared" si="0"/>
        <v>39</v>
      </c>
      <c r="P16" s="168">
        <f t="shared" si="2"/>
        <v>2683</v>
      </c>
    </row>
    <row r="17" spans="1:22" ht="9" customHeight="1" x14ac:dyDescent="0.15">
      <c r="A17" s="170" t="s">
        <v>41</v>
      </c>
      <c r="B17" s="171" t="s">
        <v>109</v>
      </c>
      <c r="C17" s="199">
        <v>128</v>
      </c>
      <c r="D17" s="64"/>
      <c r="E17" s="69">
        <v>123</v>
      </c>
      <c r="F17" s="172">
        <f t="shared" si="1"/>
        <v>251</v>
      </c>
      <c r="G17" s="171" t="s">
        <v>20</v>
      </c>
      <c r="H17" s="169">
        <v>126</v>
      </c>
      <c r="I17" s="54">
        <v>2</v>
      </c>
      <c r="J17" s="64"/>
      <c r="K17" s="64"/>
      <c r="L17" s="69">
        <v>77</v>
      </c>
      <c r="M17" s="69">
        <v>80</v>
      </c>
      <c r="N17" s="83">
        <f t="shared" si="0"/>
        <v>203</v>
      </c>
      <c r="O17" s="83">
        <f t="shared" si="0"/>
        <v>82</v>
      </c>
      <c r="P17" s="168">
        <f t="shared" si="2"/>
        <v>285</v>
      </c>
    </row>
    <row r="18" spans="1:22" ht="9" customHeight="1" x14ac:dyDescent="0.15">
      <c r="A18" s="170" t="s">
        <v>41</v>
      </c>
      <c r="B18" s="171" t="s">
        <v>110</v>
      </c>
      <c r="C18" s="201">
        <v>151</v>
      </c>
      <c r="D18" s="64"/>
      <c r="E18" s="69">
        <v>50</v>
      </c>
      <c r="F18" s="172">
        <f t="shared" si="1"/>
        <v>201</v>
      </c>
      <c r="G18" s="171" t="s">
        <v>20</v>
      </c>
      <c r="H18" s="169">
        <v>139</v>
      </c>
      <c r="I18" s="54">
        <v>12</v>
      </c>
      <c r="J18" s="64"/>
      <c r="K18" s="64"/>
      <c r="L18" s="69">
        <v>45</v>
      </c>
      <c r="M18" s="69">
        <v>0</v>
      </c>
      <c r="N18" s="83">
        <f t="shared" si="0"/>
        <v>184</v>
      </c>
      <c r="O18" s="83">
        <f t="shared" si="0"/>
        <v>12</v>
      </c>
      <c r="P18" s="168">
        <f t="shared" si="2"/>
        <v>196</v>
      </c>
      <c r="R18" s="173"/>
      <c r="S18" s="173"/>
    </row>
    <row r="19" spans="1:22" ht="9" customHeight="1" x14ac:dyDescent="0.15">
      <c r="A19" s="170" t="s">
        <v>111</v>
      </c>
      <c r="B19" s="171" t="s">
        <v>112</v>
      </c>
      <c r="C19" s="201">
        <v>484</v>
      </c>
      <c r="D19" s="64">
        <v>382031</v>
      </c>
      <c r="E19" s="69"/>
      <c r="F19" s="172">
        <f t="shared" si="1"/>
        <v>382515</v>
      </c>
      <c r="G19" s="171" t="s">
        <v>20</v>
      </c>
      <c r="H19" s="54"/>
      <c r="I19" s="54"/>
      <c r="J19" s="64"/>
      <c r="K19" s="64"/>
      <c r="L19" s="69"/>
      <c r="M19" s="69"/>
      <c r="N19" s="83">
        <f t="shared" si="0"/>
        <v>0</v>
      </c>
      <c r="O19" s="83">
        <f t="shared" si="0"/>
        <v>0</v>
      </c>
      <c r="P19" s="168">
        <f t="shared" si="2"/>
        <v>0</v>
      </c>
      <c r="T19" s="167"/>
    </row>
    <row r="20" spans="1:22" ht="9" customHeight="1" x14ac:dyDescent="0.15">
      <c r="A20" s="148" t="s">
        <v>113</v>
      </c>
      <c r="B20" s="157" t="s">
        <v>107</v>
      </c>
      <c r="C20" s="201"/>
      <c r="D20" s="64"/>
      <c r="E20" s="69">
        <v>156</v>
      </c>
      <c r="F20" s="168">
        <f t="shared" si="1"/>
        <v>156</v>
      </c>
      <c r="G20" s="157" t="s">
        <v>20</v>
      </c>
      <c r="H20" s="169"/>
      <c r="I20" s="54"/>
      <c r="J20" s="64"/>
      <c r="K20" s="64"/>
      <c r="L20" s="69">
        <v>33</v>
      </c>
      <c r="M20" s="69">
        <v>6</v>
      </c>
      <c r="N20" s="83">
        <f t="shared" si="0"/>
        <v>33</v>
      </c>
      <c r="O20" s="83">
        <f t="shared" si="0"/>
        <v>6</v>
      </c>
      <c r="P20" s="168">
        <f t="shared" si="2"/>
        <v>39</v>
      </c>
    </row>
    <row r="21" spans="1:22" ht="9" customHeight="1" x14ac:dyDescent="0.15">
      <c r="A21" s="148" t="s">
        <v>39</v>
      </c>
      <c r="B21" s="157" t="s">
        <v>114</v>
      </c>
      <c r="C21" s="201">
        <v>4</v>
      </c>
      <c r="D21" s="64"/>
      <c r="E21" s="69">
        <v>2</v>
      </c>
      <c r="F21" s="168">
        <f t="shared" si="1"/>
        <v>6</v>
      </c>
      <c r="G21" s="157" t="s">
        <v>20</v>
      </c>
      <c r="H21" s="169">
        <v>8</v>
      </c>
      <c r="I21" s="54"/>
      <c r="J21" s="64"/>
      <c r="K21" s="64"/>
      <c r="L21" s="69">
        <v>6</v>
      </c>
      <c r="M21" s="69">
        <v>0</v>
      </c>
      <c r="N21" s="83">
        <f t="shared" si="0"/>
        <v>14</v>
      </c>
      <c r="O21" s="83">
        <f t="shared" si="0"/>
        <v>0</v>
      </c>
      <c r="P21" s="168">
        <f t="shared" si="2"/>
        <v>14</v>
      </c>
    </row>
    <row r="22" spans="1:22" ht="9" customHeight="1" x14ac:dyDescent="0.15">
      <c r="A22" s="148" t="s">
        <v>39</v>
      </c>
      <c r="B22" s="157" t="s">
        <v>115</v>
      </c>
      <c r="C22" s="201"/>
      <c r="D22" s="64"/>
      <c r="E22" s="69">
        <v>1</v>
      </c>
      <c r="F22" s="168">
        <f t="shared" si="1"/>
        <v>1</v>
      </c>
      <c r="G22" s="157" t="s">
        <v>20</v>
      </c>
      <c r="H22" s="169"/>
      <c r="I22" s="54"/>
      <c r="J22" s="64"/>
      <c r="K22" s="64"/>
      <c r="L22" s="69">
        <v>20</v>
      </c>
      <c r="M22" s="69">
        <v>2</v>
      </c>
      <c r="N22" s="83">
        <f t="shared" si="0"/>
        <v>20</v>
      </c>
      <c r="O22" s="83">
        <f t="shared" si="0"/>
        <v>2</v>
      </c>
      <c r="P22" s="168">
        <f t="shared" si="2"/>
        <v>22</v>
      </c>
    </row>
    <row r="23" spans="1:22" ht="9" customHeight="1" x14ac:dyDescent="0.15">
      <c r="A23" s="148" t="s">
        <v>39</v>
      </c>
      <c r="B23" s="157" t="s">
        <v>82</v>
      </c>
      <c r="C23" s="201"/>
      <c r="D23" s="64">
        <v>93</v>
      </c>
      <c r="E23" s="69"/>
      <c r="F23" s="168">
        <f t="shared" si="1"/>
        <v>93</v>
      </c>
      <c r="G23" s="157" t="s">
        <v>20</v>
      </c>
      <c r="H23" s="54"/>
      <c r="I23" s="54"/>
      <c r="J23" s="64">
        <v>289</v>
      </c>
      <c r="K23" s="64">
        <v>56</v>
      </c>
      <c r="L23" s="69"/>
      <c r="M23" s="69"/>
      <c r="N23" s="83">
        <f t="shared" si="0"/>
        <v>289</v>
      </c>
      <c r="O23" s="83">
        <f t="shared" si="0"/>
        <v>56</v>
      </c>
      <c r="P23" s="168">
        <f t="shared" si="2"/>
        <v>345</v>
      </c>
    </row>
    <row r="24" spans="1:22" ht="9" customHeight="1" x14ac:dyDescent="0.15">
      <c r="A24" s="148" t="s">
        <v>39</v>
      </c>
      <c r="B24" s="157" t="s">
        <v>116</v>
      </c>
      <c r="C24" s="201"/>
      <c r="D24" s="64"/>
      <c r="E24" s="69">
        <v>1</v>
      </c>
      <c r="F24" s="168">
        <f t="shared" si="1"/>
        <v>1</v>
      </c>
      <c r="G24" s="157" t="s">
        <v>20</v>
      </c>
      <c r="H24" s="54"/>
      <c r="I24" s="54"/>
      <c r="J24" s="64"/>
      <c r="K24" s="64"/>
      <c r="L24" s="69">
        <v>15</v>
      </c>
      <c r="M24" s="69">
        <v>4</v>
      </c>
      <c r="N24" s="83">
        <f t="shared" si="0"/>
        <v>15</v>
      </c>
      <c r="O24" s="83">
        <f t="shared" si="0"/>
        <v>4</v>
      </c>
      <c r="P24" s="168">
        <f t="shared" si="2"/>
        <v>19</v>
      </c>
      <c r="R24" s="174"/>
      <c r="S24" s="175"/>
    </row>
    <row r="25" spans="1:22" ht="9" customHeight="1" x14ac:dyDescent="0.15">
      <c r="A25" s="148" t="s">
        <v>39</v>
      </c>
      <c r="B25" s="157" t="s">
        <v>117</v>
      </c>
      <c r="C25" s="201">
        <v>22</v>
      </c>
      <c r="D25" s="64"/>
      <c r="E25" s="69">
        <v>46</v>
      </c>
      <c r="F25" s="168">
        <f t="shared" si="1"/>
        <v>68</v>
      </c>
      <c r="G25" s="157" t="s">
        <v>20</v>
      </c>
      <c r="H25" s="169">
        <v>23</v>
      </c>
      <c r="I25" s="54">
        <v>0</v>
      </c>
      <c r="J25" s="64"/>
      <c r="K25" s="64"/>
      <c r="L25" s="69">
        <v>17</v>
      </c>
      <c r="M25" s="69">
        <v>3</v>
      </c>
      <c r="N25" s="83">
        <f t="shared" si="0"/>
        <v>40</v>
      </c>
      <c r="O25" s="83">
        <f t="shared" si="0"/>
        <v>3</v>
      </c>
      <c r="P25" s="168">
        <f t="shared" si="2"/>
        <v>43</v>
      </c>
    </row>
    <row r="26" spans="1:22" ht="9" customHeight="1" x14ac:dyDescent="0.15">
      <c r="A26" s="148" t="s">
        <v>39</v>
      </c>
      <c r="B26" s="157" t="s">
        <v>118</v>
      </c>
      <c r="C26" s="201">
        <v>2</v>
      </c>
      <c r="D26" s="64"/>
      <c r="E26" s="69">
        <v>1</v>
      </c>
      <c r="F26" s="168">
        <f t="shared" si="1"/>
        <v>3</v>
      </c>
      <c r="G26" s="157" t="s">
        <v>20</v>
      </c>
      <c r="H26" s="169">
        <v>39</v>
      </c>
      <c r="I26" s="54">
        <v>3</v>
      </c>
      <c r="J26" s="64"/>
      <c r="K26" s="64"/>
      <c r="L26" s="69">
        <v>55</v>
      </c>
      <c r="M26" s="69">
        <v>0</v>
      </c>
      <c r="N26" s="83">
        <f t="shared" si="0"/>
        <v>94</v>
      </c>
      <c r="O26" s="83">
        <f t="shared" si="0"/>
        <v>3</v>
      </c>
      <c r="P26" s="168">
        <f t="shared" si="2"/>
        <v>97</v>
      </c>
    </row>
    <row r="27" spans="1:22" ht="12" customHeight="1" x14ac:dyDescent="0.2">
      <c r="A27" s="273" t="s">
        <v>119</v>
      </c>
      <c r="B27" s="251"/>
      <c r="C27" s="251"/>
      <c r="D27" s="251"/>
      <c r="E27" s="251"/>
      <c r="F27" s="251"/>
      <c r="G27" s="251"/>
      <c r="H27" s="251"/>
      <c r="I27" s="252"/>
      <c r="J27" s="252"/>
      <c r="K27" s="252"/>
      <c r="L27" s="252"/>
      <c r="M27" s="252"/>
      <c r="N27" s="252"/>
      <c r="O27" s="252"/>
      <c r="P27" s="252"/>
    </row>
    <row r="28" spans="1:22" ht="9" customHeight="1" x14ac:dyDescent="0.2">
      <c r="A28" s="262" t="s">
        <v>8</v>
      </c>
      <c r="B28" s="262" t="s">
        <v>9</v>
      </c>
      <c r="C28" s="262" t="s">
        <v>10</v>
      </c>
      <c r="D28" s="262"/>
      <c r="E28" s="262"/>
      <c r="F28" s="262"/>
      <c r="G28" s="262" t="s">
        <v>11</v>
      </c>
      <c r="H28" s="4"/>
      <c r="I28" s="262" t="s">
        <v>12</v>
      </c>
      <c r="J28" s="262"/>
      <c r="K28" s="262"/>
      <c r="L28" s="262"/>
      <c r="M28" s="262"/>
      <c r="N28" s="262"/>
      <c r="O28" s="262"/>
      <c r="P28" s="262"/>
    </row>
    <row r="29" spans="1:22" ht="13.5" customHeight="1" x14ac:dyDescent="0.2">
      <c r="A29" s="262"/>
      <c r="B29" s="262"/>
      <c r="C29" s="335" t="s">
        <v>185</v>
      </c>
      <c r="D29" s="263" t="s">
        <v>186</v>
      </c>
      <c r="E29" s="263" t="s">
        <v>187</v>
      </c>
      <c r="F29" s="331" t="s">
        <v>13</v>
      </c>
      <c r="G29" s="262"/>
      <c r="H29" s="298" t="s">
        <v>185</v>
      </c>
      <c r="I29" s="298"/>
      <c r="J29" s="298" t="s">
        <v>186</v>
      </c>
      <c r="K29" s="298"/>
      <c r="L29" s="298" t="s">
        <v>187</v>
      </c>
      <c r="M29" s="298"/>
      <c r="N29" s="271" t="s">
        <v>14</v>
      </c>
      <c r="O29" s="271" t="s">
        <v>15</v>
      </c>
      <c r="P29" s="331" t="s">
        <v>13</v>
      </c>
    </row>
    <row r="30" spans="1:22" ht="13.5" customHeight="1" x14ac:dyDescent="0.2">
      <c r="A30" s="262"/>
      <c r="B30" s="262"/>
      <c r="C30" s="336"/>
      <c r="D30" s="264"/>
      <c r="E30" s="264"/>
      <c r="F30" s="331"/>
      <c r="G30" s="262"/>
      <c r="H30" s="4" t="s">
        <v>16</v>
      </c>
      <c r="I30" s="4" t="s">
        <v>17</v>
      </c>
      <c r="J30" s="4" t="s">
        <v>16</v>
      </c>
      <c r="K30" s="4" t="s">
        <v>17</v>
      </c>
      <c r="L30" s="4" t="s">
        <v>16</v>
      </c>
      <c r="M30" s="4" t="s">
        <v>17</v>
      </c>
      <c r="N30" s="272"/>
      <c r="O30" s="272"/>
      <c r="P30" s="331"/>
    </row>
    <row r="31" spans="1:22" ht="9" customHeight="1" x14ac:dyDescent="0.15">
      <c r="A31" s="148" t="s">
        <v>120</v>
      </c>
      <c r="B31" s="157" t="s">
        <v>121</v>
      </c>
      <c r="C31" s="201">
        <v>76</v>
      </c>
      <c r="D31" s="64">
        <v>122</v>
      </c>
      <c r="E31" s="69">
        <v>106</v>
      </c>
      <c r="F31" s="168">
        <f t="shared" ref="F31:F61" si="3">SUM(C31:E31)</f>
        <v>304</v>
      </c>
      <c r="G31" s="157" t="s">
        <v>122</v>
      </c>
      <c r="H31" s="54">
        <v>0</v>
      </c>
      <c r="I31" s="54">
        <v>0</v>
      </c>
      <c r="J31" s="64"/>
      <c r="K31" s="64"/>
      <c r="L31" s="69"/>
      <c r="M31" s="69"/>
      <c r="N31" s="83">
        <f t="shared" ref="N31:O61" si="4">SUM(H31,J31,L31)</f>
        <v>0</v>
      </c>
      <c r="O31" s="83">
        <f t="shared" si="4"/>
        <v>0</v>
      </c>
      <c r="P31" s="176">
        <f t="shared" ref="P31:P61" si="5">SUM(H31:M31)</f>
        <v>0</v>
      </c>
      <c r="V31" s="173" t="s">
        <v>123</v>
      </c>
    </row>
    <row r="32" spans="1:22" ht="9.6" customHeight="1" x14ac:dyDescent="0.15">
      <c r="A32" s="148" t="s">
        <v>124</v>
      </c>
      <c r="B32" s="157" t="s">
        <v>121</v>
      </c>
      <c r="C32" s="201">
        <v>136</v>
      </c>
      <c r="D32" s="64">
        <v>132</v>
      </c>
      <c r="E32" s="69">
        <v>123</v>
      </c>
      <c r="F32" s="168">
        <f t="shared" si="3"/>
        <v>391</v>
      </c>
      <c r="G32" s="157" t="s">
        <v>122</v>
      </c>
      <c r="H32" s="54">
        <v>0</v>
      </c>
      <c r="I32" s="54">
        <v>0</v>
      </c>
      <c r="J32" s="64"/>
      <c r="K32" s="64"/>
      <c r="L32" s="69"/>
      <c r="M32" s="69"/>
      <c r="N32" s="83">
        <f t="shared" si="4"/>
        <v>0</v>
      </c>
      <c r="O32" s="83">
        <f t="shared" si="4"/>
        <v>0</v>
      </c>
      <c r="P32" s="176">
        <f t="shared" si="5"/>
        <v>0</v>
      </c>
    </row>
    <row r="33" spans="1:17" ht="9.75" customHeight="1" x14ac:dyDescent="0.15">
      <c r="A33" s="177" t="s">
        <v>125</v>
      </c>
      <c r="B33" s="178" t="s">
        <v>121</v>
      </c>
      <c r="C33" s="201">
        <v>284</v>
      </c>
      <c r="D33" s="64">
        <v>176</v>
      </c>
      <c r="E33" s="69">
        <v>174</v>
      </c>
      <c r="F33" s="179">
        <f t="shared" si="3"/>
        <v>634</v>
      </c>
      <c r="G33" s="178" t="s">
        <v>122</v>
      </c>
      <c r="H33" s="54">
        <v>0</v>
      </c>
      <c r="I33" s="54">
        <v>0</v>
      </c>
      <c r="J33" s="64"/>
      <c r="K33" s="64"/>
      <c r="L33" s="69"/>
      <c r="M33" s="69"/>
      <c r="N33" s="83">
        <f t="shared" si="4"/>
        <v>0</v>
      </c>
      <c r="O33" s="83">
        <f t="shared" si="4"/>
        <v>0</v>
      </c>
      <c r="P33" s="180">
        <f t="shared" si="5"/>
        <v>0</v>
      </c>
    </row>
    <row r="34" spans="1:17" ht="9" customHeight="1" x14ac:dyDescent="0.15">
      <c r="A34" s="5" t="s">
        <v>126</v>
      </c>
      <c r="B34" s="6" t="s">
        <v>121</v>
      </c>
      <c r="C34" s="201"/>
      <c r="D34" s="64">
        <v>2</v>
      </c>
      <c r="E34" s="69">
        <v>3</v>
      </c>
      <c r="F34" s="181">
        <f t="shared" si="3"/>
        <v>5</v>
      </c>
      <c r="G34" s="6" t="s">
        <v>122</v>
      </c>
      <c r="H34" s="54">
        <v>0</v>
      </c>
      <c r="I34" s="54">
        <v>0</v>
      </c>
      <c r="J34" s="64"/>
      <c r="K34" s="64"/>
      <c r="L34" s="69"/>
      <c r="M34" s="69"/>
      <c r="N34" s="83">
        <f t="shared" si="4"/>
        <v>0</v>
      </c>
      <c r="O34" s="83">
        <f t="shared" si="4"/>
        <v>0</v>
      </c>
      <c r="P34" s="182">
        <f t="shared" si="5"/>
        <v>0</v>
      </c>
      <c r="Q34" s="183"/>
    </row>
    <row r="35" spans="1:17" ht="9" customHeight="1" x14ac:dyDescent="0.15">
      <c r="A35" s="5" t="s">
        <v>127</v>
      </c>
      <c r="B35" s="6" t="s">
        <v>121</v>
      </c>
      <c r="C35" s="201">
        <v>1</v>
      </c>
      <c r="D35" s="64">
        <v>2</v>
      </c>
      <c r="E35" s="69">
        <v>0</v>
      </c>
      <c r="F35" s="181">
        <f t="shared" si="3"/>
        <v>3</v>
      </c>
      <c r="G35" s="6" t="s">
        <v>128</v>
      </c>
      <c r="H35" s="54">
        <v>0</v>
      </c>
      <c r="I35" s="54">
        <v>0</v>
      </c>
      <c r="J35" s="64"/>
      <c r="K35" s="64"/>
      <c r="L35" s="69"/>
      <c r="M35" s="69"/>
      <c r="N35" s="83">
        <f t="shared" si="4"/>
        <v>0</v>
      </c>
      <c r="O35" s="83">
        <f t="shared" si="4"/>
        <v>0</v>
      </c>
      <c r="P35" s="182">
        <f t="shared" si="5"/>
        <v>0</v>
      </c>
    </row>
    <row r="36" spans="1:17" ht="9" customHeight="1" x14ac:dyDescent="0.15">
      <c r="A36" s="5" t="s">
        <v>129</v>
      </c>
      <c r="B36" s="6" t="s">
        <v>121</v>
      </c>
      <c r="C36" s="201">
        <v>7</v>
      </c>
      <c r="D36" s="64">
        <v>3</v>
      </c>
      <c r="E36" s="69">
        <v>6</v>
      </c>
      <c r="F36" s="181">
        <f t="shared" si="3"/>
        <v>16</v>
      </c>
      <c r="G36" s="6" t="s">
        <v>122</v>
      </c>
      <c r="H36" s="54">
        <v>0</v>
      </c>
      <c r="I36" s="54">
        <v>0</v>
      </c>
      <c r="J36" s="64"/>
      <c r="K36" s="64"/>
      <c r="L36" s="69"/>
      <c r="M36" s="69"/>
      <c r="N36" s="83">
        <f t="shared" si="4"/>
        <v>0</v>
      </c>
      <c r="O36" s="83">
        <f t="shared" si="4"/>
        <v>0</v>
      </c>
      <c r="P36" s="182">
        <f t="shared" si="5"/>
        <v>0</v>
      </c>
    </row>
    <row r="37" spans="1:17" ht="9" customHeight="1" x14ac:dyDescent="0.15">
      <c r="A37" s="5" t="s">
        <v>130</v>
      </c>
      <c r="B37" s="6" t="s">
        <v>131</v>
      </c>
      <c r="C37" s="201">
        <v>289</v>
      </c>
      <c r="D37" s="64">
        <v>300</v>
      </c>
      <c r="E37" s="69">
        <v>265</v>
      </c>
      <c r="F37" s="181">
        <f t="shared" si="3"/>
        <v>854</v>
      </c>
      <c r="G37" s="6" t="s">
        <v>132</v>
      </c>
      <c r="H37" s="54">
        <v>0</v>
      </c>
      <c r="I37" s="54">
        <v>0</v>
      </c>
      <c r="J37" s="64"/>
      <c r="K37" s="64"/>
      <c r="L37" s="69"/>
      <c r="M37" s="69"/>
      <c r="N37" s="83">
        <f t="shared" si="4"/>
        <v>0</v>
      </c>
      <c r="O37" s="83">
        <f t="shared" si="4"/>
        <v>0</v>
      </c>
      <c r="P37" s="182">
        <f t="shared" si="5"/>
        <v>0</v>
      </c>
    </row>
    <row r="38" spans="1:17" ht="9" customHeight="1" x14ac:dyDescent="0.15">
      <c r="A38" s="5" t="s">
        <v>133</v>
      </c>
      <c r="B38" s="6" t="s">
        <v>131</v>
      </c>
      <c r="C38" s="201">
        <v>4095</v>
      </c>
      <c r="D38" s="64">
        <v>3797</v>
      </c>
      <c r="E38" s="69">
        <v>4043</v>
      </c>
      <c r="F38" s="181">
        <f t="shared" si="3"/>
        <v>11935</v>
      </c>
      <c r="G38" s="6" t="s">
        <v>132</v>
      </c>
      <c r="H38" s="54">
        <v>0</v>
      </c>
      <c r="I38" s="54">
        <v>0</v>
      </c>
      <c r="J38" s="64"/>
      <c r="K38" s="64"/>
      <c r="L38" s="69"/>
      <c r="M38" s="69"/>
      <c r="N38" s="83">
        <f t="shared" si="4"/>
        <v>0</v>
      </c>
      <c r="O38" s="83">
        <f t="shared" si="4"/>
        <v>0</v>
      </c>
      <c r="P38" s="182">
        <f t="shared" si="5"/>
        <v>0</v>
      </c>
    </row>
    <row r="39" spans="1:17" ht="9" customHeight="1" x14ac:dyDescent="0.15">
      <c r="A39" s="5" t="s">
        <v>134</v>
      </c>
      <c r="B39" s="6" t="s">
        <v>131</v>
      </c>
      <c r="C39" s="201">
        <v>553897</v>
      </c>
      <c r="D39" s="64">
        <v>535761</v>
      </c>
      <c r="E39" s="69">
        <v>565212</v>
      </c>
      <c r="F39" s="181">
        <f t="shared" si="3"/>
        <v>1654870</v>
      </c>
      <c r="G39" s="6" t="s">
        <v>132</v>
      </c>
      <c r="H39" s="54">
        <v>0</v>
      </c>
      <c r="I39" s="54">
        <v>0</v>
      </c>
      <c r="J39" s="64"/>
      <c r="K39" s="64"/>
      <c r="L39" s="69"/>
      <c r="M39" s="69"/>
      <c r="N39" s="83">
        <f t="shared" si="4"/>
        <v>0</v>
      </c>
      <c r="O39" s="83">
        <f t="shared" si="4"/>
        <v>0</v>
      </c>
      <c r="P39" s="182">
        <f t="shared" si="5"/>
        <v>0</v>
      </c>
    </row>
    <row r="40" spans="1:17" ht="9" customHeight="1" x14ac:dyDescent="0.15">
      <c r="A40" s="5" t="s">
        <v>135</v>
      </c>
      <c r="B40" s="6" t="s">
        <v>131</v>
      </c>
      <c r="C40" s="201">
        <v>34</v>
      </c>
      <c r="D40" s="64">
        <v>65</v>
      </c>
      <c r="E40" s="69">
        <v>68</v>
      </c>
      <c r="F40" s="181">
        <f t="shared" si="3"/>
        <v>167</v>
      </c>
      <c r="G40" s="6" t="s">
        <v>132</v>
      </c>
      <c r="H40" s="54">
        <v>0</v>
      </c>
      <c r="I40" s="54">
        <v>0</v>
      </c>
      <c r="J40" s="64"/>
      <c r="K40" s="64"/>
      <c r="L40" s="69"/>
      <c r="M40" s="69"/>
      <c r="N40" s="83">
        <f t="shared" si="4"/>
        <v>0</v>
      </c>
      <c r="O40" s="83">
        <f t="shared" si="4"/>
        <v>0</v>
      </c>
      <c r="P40" s="182">
        <f t="shared" si="5"/>
        <v>0</v>
      </c>
    </row>
    <row r="41" spans="1:17" ht="9" customHeight="1" x14ac:dyDescent="0.15">
      <c r="A41" s="5" t="s">
        <v>136</v>
      </c>
      <c r="B41" s="6" t="s">
        <v>131</v>
      </c>
      <c r="C41" s="201">
        <v>67</v>
      </c>
      <c r="D41" s="64">
        <v>94</v>
      </c>
      <c r="E41" s="69">
        <v>85</v>
      </c>
      <c r="F41" s="181">
        <f t="shared" si="3"/>
        <v>246</v>
      </c>
      <c r="G41" s="6" t="s">
        <v>132</v>
      </c>
      <c r="H41" s="54">
        <v>0</v>
      </c>
      <c r="I41" s="54">
        <v>0</v>
      </c>
      <c r="J41" s="64"/>
      <c r="K41" s="64"/>
      <c r="L41" s="69"/>
      <c r="M41" s="69"/>
      <c r="N41" s="83">
        <f t="shared" si="4"/>
        <v>0</v>
      </c>
      <c r="O41" s="83">
        <f t="shared" si="4"/>
        <v>0</v>
      </c>
      <c r="P41" s="182">
        <f t="shared" si="5"/>
        <v>0</v>
      </c>
    </row>
    <row r="42" spans="1:17" ht="9" customHeight="1" x14ac:dyDescent="0.15">
      <c r="A42" s="5" t="s">
        <v>137</v>
      </c>
      <c r="B42" s="6" t="s">
        <v>131</v>
      </c>
      <c r="C42" s="201">
        <v>277068</v>
      </c>
      <c r="D42" s="64">
        <v>370367</v>
      </c>
      <c r="E42" s="69">
        <v>317945</v>
      </c>
      <c r="F42" s="181">
        <f t="shared" si="3"/>
        <v>965380</v>
      </c>
      <c r="G42" s="6" t="s">
        <v>132</v>
      </c>
      <c r="H42" s="54">
        <v>0</v>
      </c>
      <c r="I42" s="54">
        <v>0</v>
      </c>
      <c r="J42" s="64"/>
      <c r="K42" s="64"/>
      <c r="L42" s="69"/>
      <c r="M42" s="69"/>
      <c r="N42" s="83">
        <f t="shared" si="4"/>
        <v>0</v>
      </c>
      <c r="O42" s="83">
        <f t="shared" si="4"/>
        <v>0</v>
      </c>
      <c r="P42" s="182">
        <f t="shared" si="5"/>
        <v>0</v>
      </c>
    </row>
    <row r="43" spans="1:17" ht="9" customHeight="1" x14ac:dyDescent="0.15">
      <c r="A43" s="5" t="s">
        <v>138</v>
      </c>
      <c r="B43" s="6" t="s">
        <v>139</v>
      </c>
      <c r="C43" s="203">
        <v>274335.90000000002</v>
      </c>
      <c r="D43" s="184">
        <v>359033.63</v>
      </c>
      <c r="E43" s="185">
        <v>249135.13</v>
      </c>
      <c r="F43" s="181">
        <f t="shared" si="3"/>
        <v>882504.66</v>
      </c>
      <c r="G43" s="6" t="s">
        <v>122</v>
      </c>
      <c r="H43" s="54">
        <v>0</v>
      </c>
      <c r="I43" s="54">
        <v>0</v>
      </c>
      <c r="J43" s="64"/>
      <c r="K43" s="64"/>
      <c r="L43" s="69"/>
      <c r="M43" s="69"/>
      <c r="N43" s="83">
        <f t="shared" si="4"/>
        <v>0</v>
      </c>
      <c r="O43" s="83">
        <f t="shared" si="4"/>
        <v>0</v>
      </c>
      <c r="P43" s="182">
        <f t="shared" si="5"/>
        <v>0</v>
      </c>
    </row>
    <row r="44" spans="1:17" ht="9" customHeight="1" x14ac:dyDescent="0.15">
      <c r="A44" s="5" t="s">
        <v>140</v>
      </c>
      <c r="B44" s="6" t="s">
        <v>141</v>
      </c>
      <c r="C44" s="203">
        <v>40118.639999999999</v>
      </c>
      <c r="D44" s="184">
        <v>38859.74</v>
      </c>
      <c r="E44" s="186">
        <v>95318.720000000001</v>
      </c>
      <c r="F44" s="181">
        <f t="shared" si="3"/>
        <v>174297.1</v>
      </c>
      <c r="G44" s="6" t="s">
        <v>122</v>
      </c>
      <c r="H44" s="54">
        <v>0</v>
      </c>
      <c r="I44" s="54">
        <v>0</v>
      </c>
      <c r="J44" s="64"/>
      <c r="K44" s="64"/>
      <c r="L44" s="69"/>
      <c r="M44" s="69"/>
      <c r="N44" s="83">
        <f t="shared" si="4"/>
        <v>0</v>
      </c>
      <c r="O44" s="83">
        <f t="shared" si="4"/>
        <v>0</v>
      </c>
      <c r="P44" s="182">
        <f t="shared" si="5"/>
        <v>0</v>
      </c>
    </row>
    <row r="45" spans="1:17" ht="9" customHeight="1" x14ac:dyDescent="0.15">
      <c r="A45" s="5" t="s">
        <v>142</v>
      </c>
      <c r="B45" s="6" t="s">
        <v>139</v>
      </c>
      <c r="C45" s="203">
        <v>6170762.0599999996</v>
      </c>
      <c r="D45" s="184">
        <v>150426.56</v>
      </c>
      <c r="E45" s="186">
        <v>90898.34</v>
      </c>
      <c r="F45" s="181">
        <f t="shared" si="3"/>
        <v>6412086.959999999</v>
      </c>
      <c r="G45" s="6" t="s">
        <v>122</v>
      </c>
      <c r="H45" s="54">
        <v>0</v>
      </c>
      <c r="I45" s="54">
        <v>0</v>
      </c>
      <c r="J45" s="64"/>
      <c r="K45" s="64"/>
      <c r="L45" s="69"/>
      <c r="M45" s="69"/>
      <c r="N45" s="83">
        <f t="shared" si="4"/>
        <v>0</v>
      </c>
      <c r="O45" s="83">
        <f t="shared" si="4"/>
        <v>0</v>
      </c>
      <c r="P45" s="182">
        <f t="shared" si="5"/>
        <v>0</v>
      </c>
    </row>
    <row r="46" spans="1:17" ht="9" customHeight="1" x14ac:dyDescent="0.15">
      <c r="A46" s="5" t="s">
        <v>208</v>
      </c>
      <c r="B46" s="6" t="s">
        <v>34</v>
      </c>
      <c r="C46" s="203">
        <v>3005</v>
      </c>
      <c r="D46" s="184">
        <v>2087</v>
      </c>
      <c r="E46" s="69">
        <v>3584</v>
      </c>
      <c r="F46" s="181">
        <f t="shared" si="3"/>
        <v>8676</v>
      </c>
      <c r="G46" s="6" t="s">
        <v>132</v>
      </c>
      <c r="H46" s="54">
        <v>0</v>
      </c>
      <c r="I46" s="54">
        <v>0</v>
      </c>
      <c r="J46" s="64"/>
      <c r="K46" s="64"/>
      <c r="L46" s="69"/>
      <c r="M46" s="69"/>
      <c r="N46" s="83">
        <f t="shared" si="4"/>
        <v>0</v>
      </c>
      <c r="O46" s="83">
        <f t="shared" si="4"/>
        <v>0</v>
      </c>
      <c r="P46" s="182">
        <f t="shared" si="5"/>
        <v>0</v>
      </c>
    </row>
    <row r="47" spans="1:17" ht="9" customHeight="1" x14ac:dyDescent="0.15">
      <c r="A47" s="5" t="s">
        <v>143</v>
      </c>
      <c r="B47" s="6" t="s">
        <v>144</v>
      </c>
      <c r="C47" s="203">
        <v>1966</v>
      </c>
      <c r="D47" s="64">
        <v>1917</v>
      </c>
      <c r="E47" s="69">
        <v>1992</v>
      </c>
      <c r="F47" s="181">
        <f t="shared" si="3"/>
        <v>5875</v>
      </c>
      <c r="G47" s="6" t="s">
        <v>122</v>
      </c>
      <c r="H47" s="54">
        <v>0</v>
      </c>
      <c r="I47" s="54">
        <v>0</v>
      </c>
      <c r="J47" s="64"/>
      <c r="K47" s="64"/>
      <c r="L47" s="69"/>
      <c r="M47" s="69"/>
      <c r="N47" s="83">
        <f t="shared" si="4"/>
        <v>0</v>
      </c>
      <c r="O47" s="83">
        <f t="shared" si="4"/>
        <v>0</v>
      </c>
      <c r="P47" s="182">
        <f t="shared" si="5"/>
        <v>0</v>
      </c>
    </row>
    <row r="48" spans="1:17" ht="9" customHeight="1" x14ac:dyDescent="0.15">
      <c r="A48" s="5" t="s">
        <v>145</v>
      </c>
      <c r="B48" s="6" t="s">
        <v>144</v>
      </c>
      <c r="C48" s="204">
        <v>119132.71</v>
      </c>
      <c r="D48" s="187">
        <v>108745.17</v>
      </c>
      <c r="E48" s="185">
        <v>113909.03</v>
      </c>
      <c r="F48" s="188">
        <f t="shared" si="3"/>
        <v>341786.91000000003</v>
      </c>
      <c r="G48" s="6" t="s">
        <v>122</v>
      </c>
      <c r="H48" s="54">
        <v>0</v>
      </c>
      <c r="I48" s="54">
        <v>0</v>
      </c>
      <c r="J48" s="64"/>
      <c r="K48" s="64"/>
      <c r="L48" s="69"/>
      <c r="M48" s="69"/>
      <c r="N48" s="83">
        <f t="shared" si="4"/>
        <v>0</v>
      </c>
      <c r="O48" s="83">
        <f t="shared" si="4"/>
        <v>0</v>
      </c>
      <c r="P48" s="182">
        <f t="shared" si="5"/>
        <v>0</v>
      </c>
    </row>
    <row r="49" spans="1:16" ht="9" customHeight="1" x14ac:dyDescent="0.15">
      <c r="A49" s="5" t="s">
        <v>146</v>
      </c>
      <c r="B49" s="6" t="s">
        <v>139</v>
      </c>
      <c r="C49" s="203">
        <v>943.1</v>
      </c>
      <c r="D49" s="184">
        <v>1143.6300000000001</v>
      </c>
      <c r="E49" s="186">
        <v>1215.5899999999999</v>
      </c>
      <c r="F49" s="181">
        <f t="shared" si="3"/>
        <v>3302.3199999999997</v>
      </c>
      <c r="G49" s="6" t="s">
        <v>122</v>
      </c>
      <c r="H49" s="54">
        <v>0</v>
      </c>
      <c r="I49" s="54">
        <v>0</v>
      </c>
      <c r="J49" s="64"/>
      <c r="K49" s="64"/>
      <c r="L49" s="69"/>
      <c r="M49" s="69"/>
      <c r="N49" s="83">
        <f t="shared" si="4"/>
        <v>0</v>
      </c>
      <c r="O49" s="83">
        <f t="shared" si="4"/>
        <v>0</v>
      </c>
      <c r="P49" s="182">
        <f t="shared" si="5"/>
        <v>0</v>
      </c>
    </row>
    <row r="50" spans="1:16" ht="9" customHeight="1" x14ac:dyDescent="0.15">
      <c r="A50" s="5" t="s">
        <v>147</v>
      </c>
      <c r="B50" s="6" t="s">
        <v>34</v>
      </c>
      <c r="C50" s="201">
        <v>1123</v>
      </c>
      <c r="D50" s="64">
        <v>1189</v>
      </c>
      <c r="E50" s="69">
        <v>1098</v>
      </c>
      <c r="F50" s="181">
        <f t="shared" si="3"/>
        <v>3410</v>
      </c>
      <c r="G50" s="6" t="s">
        <v>122</v>
      </c>
      <c r="H50" s="54">
        <v>0</v>
      </c>
      <c r="I50" s="54">
        <v>0</v>
      </c>
      <c r="J50" s="64"/>
      <c r="K50" s="64"/>
      <c r="L50" s="69"/>
      <c r="M50" s="69"/>
      <c r="N50" s="83">
        <f t="shared" si="4"/>
        <v>0</v>
      </c>
      <c r="O50" s="83">
        <f t="shared" si="4"/>
        <v>0</v>
      </c>
      <c r="P50" s="182">
        <f t="shared" si="5"/>
        <v>0</v>
      </c>
    </row>
    <row r="51" spans="1:16" ht="9" customHeight="1" x14ac:dyDescent="0.15">
      <c r="A51" s="5" t="s">
        <v>148</v>
      </c>
      <c r="B51" s="6" t="s">
        <v>34</v>
      </c>
      <c r="C51" s="201">
        <v>262</v>
      </c>
      <c r="D51" s="64">
        <v>278</v>
      </c>
      <c r="E51" s="69">
        <v>222</v>
      </c>
      <c r="F51" s="181">
        <f t="shared" si="3"/>
        <v>762</v>
      </c>
      <c r="G51" s="6" t="s">
        <v>122</v>
      </c>
      <c r="H51" s="54">
        <v>0</v>
      </c>
      <c r="I51" s="54">
        <v>0</v>
      </c>
      <c r="J51" s="64"/>
      <c r="K51" s="64"/>
      <c r="L51" s="69"/>
      <c r="M51" s="69"/>
      <c r="N51" s="83">
        <f t="shared" si="4"/>
        <v>0</v>
      </c>
      <c r="O51" s="83">
        <f t="shared" si="4"/>
        <v>0</v>
      </c>
      <c r="P51" s="182">
        <f t="shared" si="5"/>
        <v>0</v>
      </c>
    </row>
    <row r="52" spans="1:16" ht="9" customHeight="1" x14ac:dyDescent="0.15">
      <c r="A52" s="5" t="s">
        <v>149</v>
      </c>
      <c r="B52" s="6" t="s">
        <v>34</v>
      </c>
      <c r="C52" s="201">
        <v>61</v>
      </c>
      <c r="D52" s="64">
        <v>53</v>
      </c>
      <c r="E52" s="69">
        <v>57</v>
      </c>
      <c r="F52" s="181">
        <f t="shared" si="3"/>
        <v>171</v>
      </c>
      <c r="G52" s="6" t="s">
        <v>122</v>
      </c>
      <c r="H52" s="54">
        <v>0</v>
      </c>
      <c r="I52" s="54">
        <v>0</v>
      </c>
      <c r="J52" s="64"/>
      <c r="K52" s="64"/>
      <c r="L52" s="69"/>
      <c r="M52" s="69"/>
      <c r="N52" s="83">
        <f t="shared" si="4"/>
        <v>0</v>
      </c>
      <c r="O52" s="83">
        <f t="shared" si="4"/>
        <v>0</v>
      </c>
      <c r="P52" s="182">
        <f t="shared" si="5"/>
        <v>0</v>
      </c>
    </row>
    <row r="53" spans="1:16" ht="9" customHeight="1" x14ac:dyDescent="0.15">
      <c r="A53" s="5" t="s">
        <v>150</v>
      </c>
      <c r="B53" s="6" t="s">
        <v>151</v>
      </c>
      <c r="C53" s="201">
        <v>2189</v>
      </c>
      <c r="D53" s="64">
        <v>2073</v>
      </c>
      <c r="E53" s="69">
        <v>1715</v>
      </c>
      <c r="F53" s="181">
        <f t="shared" si="3"/>
        <v>5977</v>
      </c>
      <c r="G53" s="6" t="s">
        <v>122</v>
      </c>
      <c r="H53" s="54">
        <v>0</v>
      </c>
      <c r="I53" s="54">
        <v>0</v>
      </c>
      <c r="J53" s="64"/>
      <c r="K53" s="64"/>
      <c r="L53" s="69"/>
      <c r="M53" s="69"/>
      <c r="N53" s="83">
        <f t="shared" si="4"/>
        <v>0</v>
      </c>
      <c r="O53" s="83">
        <f t="shared" si="4"/>
        <v>0</v>
      </c>
      <c r="P53" s="182">
        <f t="shared" si="5"/>
        <v>0</v>
      </c>
    </row>
    <row r="54" spans="1:16" ht="9" customHeight="1" x14ac:dyDescent="0.15">
      <c r="A54" s="5" t="s">
        <v>152</v>
      </c>
      <c r="B54" s="6" t="s">
        <v>151</v>
      </c>
      <c r="C54" s="201">
        <v>2082</v>
      </c>
      <c r="D54" s="64">
        <v>2219</v>
      </c>
      <c r="E54" s="69">
        <v>1786</v>
      </c>
      <c r="F54" s="181">
        <f t="shared" si="3"/>
        <v>6087</v>
      </c>
      <c r="G54" s="6" t="s">
        <v>122</v>
      </c>
      <c r="H54" s="54">
        <v>0</v>
      </c>
      <c r="I54" s="54">
        <v>0</v>
      </c>
      <c r="J54" s="64"/>
      <c r="K54" s="64"/>
      <c r="L54" s="69"/>
      <c r="M54" s="69"/>
      <c r="N54" s="83">
        <f t="shared" si="4"/>
        <v>0</v>
      </c>
      <c r="O54" s="83">
        <f t="shared" si="4"/>
        <v>0</v>
      </c>
      <c r="P54" s="182">
        <f t="shared" si="5"/>
        <v>0</v>
      </c>
    </row>
    <row r="55" spans="1:16" ht="9" customHeight="1" x14ac:dyDescent="0.15">
      <c r="A55" s="5" t="s">
        <v>153</v>
      </c>
      <c r="B55" s="6" t="s">
        <v>151</v>
      </c>
      <c r="C55" s="201">
        <v>788</v>
      </c>
      <c r="D55" s="64">
        <v>4028</v>
      </c>
      <c r="E55" s="69">
        <v>4061</v>
      </c>
      <c r="F55" s="181">
        <f t="shared" si="3"/>
        <v>8877</v>
      </c>
      <c r="G55" s="6" t="s">
        <v>122</v>
      </c>
      <c r="H55" s="54">
        <v>0</v>
      </c>
      <c r="I55" s="54">
        <v>0</v>
      </c>
      <c r="J55" s="64"/>
      <c r="K55" s="64"/>
      <c r="L55" s="69"/>
      <c r="M55" s="69"/>
      <c r="N55" s="83">
        <f t="shared" si="4"/>
        <v>0</v>
      </c>
      <c r="O55" s="83">
        <f t="shared" si="4"/>
        <v>0</v>
      </c>
      <c r="P55" s="182">
        <f t="shared" si="5"/>
        <v>0</v>
      </c>
    </row>
    <row r="56" spans="1:16" ht="9" customHeight="1" x14ac:dyDescent="0.15">
      <c r="A56" s="5" t="s">
        <v>154</v>
      </c>
      <c r="B56" s="6" t="s">
        <v>155</v>
      </c>
      <c r="C56" s="201">
        <v>83</v>
      </c>
      <c r="D56" s="64">
        <v>393</v>
      </c>
      <c r="E56" s="69">
        <v>70</v>
      </c>
      <c r="F56" s="181">
        <f t="shared" si="3"/>
        <v>546</v>
      </c>
      <c r="G56" s="6" t="s">
        <v>122</v>
      </c>
      <c r="H56" s="54">
        <v>0</v>
      </c>
      <c r="I56" s="54">
        <v>0</v>
      </c>
      <c r="J56" s="64"/>
      <c r="K56" s="64"/>
      <c r="L56" s="69"/>
      <c r="M56" s="69"/>
      <c r="N56" s="83">
        <f t="shared" si="4"/>
        <v>0</v>
      </c>
      <c r="O56" s="83">
        <f t="shared" si="4"/>
        <v>0</v>
      </c>
      <c r="P56" s="182">
        <f t="shared" si="5"/>
        <v>0</v>
      </c>
    </row>
    <row r="57" spans="1:16" ht="9" customHeight="1" x14ac:dyDescent="0.15">
      <c r="A57" s="5" t="s">
        <v>156</v>
      </c>
      <c r="B57" s="6" t="s">
        <v>157</v>
      </c>
      <c r="C57" s="201">
        <v>42</v>
      </c>
      <c r="D57" s="64">
        <v>42</v>
      </c>
      <c r="E57" s="69">
        <v>44</v>
      </c>
      <c r="F57" s="181">
        <f t="shared" si="3"/>
        <v>128</v>
      </c>
      <c r="G57" s="6" t="s">
        <v>122</v>
      </c>
      <c r="H57" s="54">
        <v>0</v>
      </c>
      <c r="I57" s="54">
        <v>0</v>
      </c>
      <c r="J57" s="64"/>
      <c r="K57" s="64"/>
      <c r="L57" s="69"/>
      <c r="M57" s="69"/>
      <c r="N57" s="83">
        <f t="shared" si="4"/>
        <v>0</v>
      </c>
      <c r="O57" s="83">
        <f t="shared" si="4"/>
        <v>0</v>
      </c>
      <c r="P57" s="182">
        <f t="shared" si="5"/>
        <v>0</v>
      </c>
    </row>
    <row r="58" spans="1:16" ht="9" customHeight="1" x14ac:dyDescent="0.15">
      <c r="A58" s="5" t="s">
        <v>158</v>
      </c>
      <c r="B58" s="6" t="s">
        <v>159</v>
      </c>
      <c r="C58" s="201">
        <v>480</v>
      </c>
      <c r="D58" s="64">
        <v>448</v>
      </c>
      <c r="E58" s="69">
        <v>316</v>
      </c>
      <c r="F58" s="181">
        <f t="shared" si="3"/>
        <v>1244</v>
      </c>
      <c r="G58" s="6" t="s">
        <v>122</v>
      </c>
      <c r="H58" s="54">
        <v>0</v>
      </c>
      <c r="I58" s="54">
        <v>0</v>
      </c>
      <c r="J58" s="64"/>
      <c r="K58" s="64"/>
      <c r="L58" s="69"/>
      <c r="M58" s="69"/>
      <c r="N58" s="83">
        <f t="shared" si="4"/>
        <v>0</v>
      </c>
      <c r="O58" s="83">
        <f t="shared" si="4"/>
        <v>0</v>
      </c>
      <c r="P58" s="182">
        <f t="shared" si="5"/>
        <v>0</v>
      </c>
    </row>
    <row r="59" spans="1:16" ht="9" customHeight="1" x14ac:dyDescent="0.15">
      <c r="A59" s="5" t="s">
        <v>160</v>
      </c>
      <c r="B59" s="6" t="s">
        <v>161</v>
      </c>
      <c r="C59" s="201">
        <v>15</v>
      </c>
      <c r="D59" s="64">
        <v>20</v>
      </c>
      <c r="E59" s="69">
        <v>34</v>
      </c>
      <c r="F59" s="181">
        <f t="shared" si="3"/>
        <v>69</v>
      </c>
      <c r="G59" s="6" t="s">
        <v>122</v>
      </c>
      <c r="H59" s="54">
        <v>0</v>
      </c>
      <c r="I59" s="54">
        <v>0</v>
      </c>
      <c r="J59" s="64"/>
      <c r="K59" s="64"/>
      <c r="L59" s="69"/>
      <c r="M59" s="69"/>
      <c r="N59" s="83">
        <f t="shared" si="4"/>
        <v>0</v>
      </c>
      <c r="O59" s="83">
        <f t="shared" si="4"/>
        <v>0</v>
      </c>
      <c r="P59" s="182">
        <f t="shared" si="5"/>
        <v>0</v>
      </c>
    </row>
    <row r="60" spans="1:16" ht="9" customHeight="1" x14ac:dyDescent="0.15">
      <c r="A60" s="5" t="s">
        <v>162</v>
      </c>
      <c r="B60" s="6" t="s">
        <v>163</v>
      </c>
      <c r="C60" s="201">
        <v>15</v>
      </c>
      <c r="D60" s="64">
        <v>18</v>
      </c>
      <c r="E60" s="69">
        <v>34</v>
      </c>
      <c r="F60" s="181">
        <f t="shared" si="3"/>
        <v>67</v>
      </c>
      <c r="G60" s="6" t="s">
        <v>122</v>
      </c>
      <c r="H60" s="54">
        <v>0</v>
      </c>
      <c r="I60" s="54">
        <v>0</v>
      </c>
      <c r="J60" s="64"/>
      <c r="K60" s="64"/>
      <c r="L60" s="69"/>
      <c r="M60" s="69"/>
      <c r="N60" s="83">
        <f t="shared" si="4"/>
        <v>0</v>
      </c>
      <c r="O60" s="83">
        <f t="shared" si="4"/>
        <v>0</v>
      </c>
      <c r="P60" s="182">
        <f t="shared" si="5"/>
        <v>0</v>
      </c>
    </row>
    <row r="61" spans="1:16" ht="9" customHeight="1" x14ac:dyDescent="0.15">
      <c r="A61" s="5" t="s">
        <v>164</v>
      </c>
      <c r="B61" s="6" t="s">
        <v>163</v>
      </c>
      <c r="C61" s="201"/>
      <c r="D61" s="64">
        <v>2</v>
      </c>
      <c r="E61" s="69">
        <v>0</v>
      </c>
      <c r="F61" s="181">
        <f t="shared" si="3"/>
        <v>2</v>
      </c>
      <c r="G61" s="6" t="s">
        <v>122</v>
      </c>
      <c r="H61" s="54">
        <v>0</v>
      </c>
      <c r="I61" s="54">
        <v>0</v>
      </c>
      <c r="J61" s="64"/>
      <c r="K61" s="64"/>
      <c r="L61" s="69"/>
      <c r="M61" s="69"/>
      <c r="N61" s="83">
        <f t="shared" si="4"/>
        <v>0</v>
      </c>
      <c r="O61" s="83">
        <f t="shared" si="4"/>
        <v>0</v>
      </c>
      <c r="P61" s="182">
        <f t="shared" si="5"/>
        <v>0</v>
      </c>
    </row>
    <row r="62" spans="1:16" x14ac:dyDescent="0.2">
      <c r="F62" s="173"/>
      <c r="I62" s="173"/>
      <c r="J62" s="173"/>
      <c r="K62" s="173"/>
      <c r="L62" s="173"/>
    </row>
    <row r="70" spans="9:12" x14ac:dyDescent="0.2">
      <c r="I70" s="175"/>
      <c r="J70" s="175"/>
      <c r="K70" s="175"/>
      <c r="L70" s="175"/>
    </row>
  </sheetData>
  <mergeCells count="42">
    <mergeCell ref="E29:E30"/>
    <mergeCell ref="O12:O13"/>
    <mergeCell ref="A27:P27"/>
    <mergeCell ref="A28:A30"/>
    <mergeCell ref="B28:B30"/>
    <mergeCell ref="C28:F28"/>
    <mergeCell ref="G28:G30"/>
    <mergeCell ref="I28:P28"/>
    <mergeCell ref="C29:C30"/>
    <mergeCell ref="D29:D30"/>
    <mergeCell ref="P29:P30"/>
    <mergeCell ref="F29:F30"/>
    <mergeCell ref="H29:I29"/>
    <mergeCell ref="J29:K29"/>
    <mergeCell ref="L29:M29"/>
    <mergeCell ref="N29:N30"/>
    <mergeCell ref="O29:O30"/>
    <mergeCell ref="A1:A8"/>
    <mergeCell ref="B1:P2"/>
    <mergeCell ref="B3:P3"/>
    <mergeCell ref="B4:P4"/>
    <mergeCell ref="B5:P6"/>
    <mergeCell ref="B7:I7"/>
    <mergeCell ref="J7:P7"/>
    <mergeCell ref="B8:I8"/>
    <mergeCell ref="J8:P8"/>
    <mergeCell ref="A9:P9"/>
    <mergeCell ref="A10:P10"/>
    <mergeCell ref="A11:A13"/>
    <mergeCell ref="B11:B13"/>
    <mergeCell ref="C11:F11"/>
    <mergeCell ref="G11:G13"/>
    <mergeCell ref="H11:P11"/>
    <mergeCell ref="C12:C13"/>
    <mergeCell ref="D12:D13"/>
    <mergeCell ref="E12:E13"/>
    <mergeCell ref="P12:P13"/>
    <mergeCell ref="F12:F13"/>
    <mergeCell ref="H12:I12"/>
    <mergeCell ref="J12:K12"/>
    <mergeCell ref="L12:M12"/>
    <mergeCell ref="N12:N13"/>
  </mergeCells>
  <printOptions horizontalCentered="1"/>
  <pageMargins left="0" right="0" top="0.35433070866141736" bottom="0.35433070866141736" header="0.31496062992125984" footer="0.31496062992125984"/>
  <pageSetup scale="90" orientation="landscape" r:id="rId1"/>
  <colBreaks count="1" manualBreakCount="1">
    <brk id="16" max="1048575" man="1"/>
  </colBreaks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P48"/>
  <sheetViews>
    <sheetView tabSelected="1" zoomScale="130" zoomScaleNormal="130" zoomScaleSheetLayoutView="130" workbookViewId="0">
      <selection activeCell="E41" sqref="E41"/>
    </sheetView>
  </sheetViews>
  <sheetFormatPr baseColWidth="10" defaultColWidth="9.33203125" defaultRowHeight="12.75" x14ac:dyDescent="0.2"/>
  <cols>
    <col min="1" max="1" width="27.33203125" style="1" customWidth="1"/>
    <col min="2" max="2" width="16.83203125" style="1" customWidth="1"/>
    <col min="3" max="3" width="10.1640625" style="1" customWidth="1"/>
    <col min="4" max="4" width="11.33203125" style="1" customWidth="1"/>
    <col min="5" max="5" width="10.33203125" style="1" customWidth="1"/>
    <col min="6" max="6" width="8" style="1" customWidth="1"/>
    <col min="7" max="7" width="10.33203125" style="1" customWidth="1"/>
    <col min="8" max="8" width="5.83203125" style="1" customWidth="1"/>
    <col min="9" max="9" width="5.6640625" style="1" customWidth="1"/>
    <col min="10" max="10" width="6.1640625" style="1" customWidth="1"/>
    <col min="11" max="11" width="5.83203125" style="1" customWidth="1"/>
    <col min="12" max="15" width="5.5" style="1" customWidth="1"/>
    <col min="16" max="16" width="8" style="1" customWidth="1"/>
    <col min="17" max="16384" width="9.33203125" style="1"/>
  </cols>
  <sheetData>
    <row r="1" spans="1:16" ht="13.5" thickBot="1" x14ac:dyDescent="0.25"/>
    <row r="2" spans="1:16" x14ac:dyDescent="0.2">
      <c r="A2" s="222"/>
      <c r="B2" s="225" t="s">
        <v>0</v>
      </c>
      <c r="C2" s="226"/>
      <c r="D2" s="226"/>
      <c r="E2" s="226"/>
      <c r="F2" s="226"/>
      <c r="G2" s="226"/>
      <c r="H2" s="226"/>
      <c r="I2" s="226"/>
      <c r="J2" s="226"/>
      <c r="K2" s="226"/>
      <c r="L2" s="226"/>
      <c r="M2" s="226"/>
      <c r="N2" s="226"/>
      <c r="O2" s="226"/>
      <c r="P2" s="227"/>
    </row>
    <row r="3" spans="1:16" x14ac:dyDescent="0.2">
      <c r="A3" s="223"/>
      <c r="B3" s="228"/>
      <c r="C3" s="229"/>
      <c r="D3" s="229"/>
      <c r="E3" s="229"/>
      <c r="F3" s="229"/>
      <c r="G3" s="229"/>
      <c r="H3" s="229"/>
      <c r="I3" s="229"/>
      <c r="J3" s="229"/>
      <c r="K3" s="229"/>
      <c r="L3" s="229"/>
      <c r="M3" s="229"/>
      <c r="N3" s="229"/>
      <c r="O3" s="229"/>
      <c r="P3" s="230"/>
    </row>
    <row r="4" spans="1:16" ht="12.75" customHeight="1" x14ac:dyDescent="0.2">
      <c r="A4" s="223"/>
      <c r="B4" s="310" t="s">
        <v>73</v>
      </c>
      <c r="C4" s="311"/>
      <c r="D4" s="311"/>
      <c r="E4" s="311"/>
      <c r="F4" s="311"/>
      <c r="G4" s="311"/>
      <c r="H4" s="311"/>
      <c r="I4" s="311"/>
      <c r="J4" s="311"/>
      <c r="K4" s="311"/>
      <c r="L4" s="311"/>
      <c r="M4" s="311"/>
      <c r="N4" s="311"/>
      <c r="O4" s="311"/>
      <c r="P4" s="312"/>
    </row>
    <row r="5" spans="1:16" ht="17.25" customHeight="1" thickBot="1" x14ac:dyDescent="0.25">
      <c r="A5" s="223"/>
      <c r="B5" s="234" t="s">
        <v>2</v>
      </c>
      <c r="C5" s="235"/>
      <c r="D5" s="235"/>
      <c r="E5" s="235"/>
      <c r="F5" s="235"/>
      <c r="G5" s="235"/>
      <c r="H5" s="235"/>
      <c r="I5" s="235"/>
      <c r="J5" s="235"/>
      <c r="K5" s="235"/>
      <c r="L5" s="235"/>
      <c r="M5" s="235"/>
      <c r="N5" s="235"/>
      <c r="O5" s="235"/>
      <c r="P5" s="236"/>
    </row>
    <row r="6" spans="1:16" ht="12.75" customHeight="1" x14ac:dyDescent="0.2">
      <c r="A6" s="223"/>
      <c r="B6" s="237" t="s">
        <v>3</v>
      </c>
      <c r="C6" s="237"/>
      <c r="D6" s="237"/>
      <c r="E6" s="237"/>
      <c r="F6" s="237"/>
      <c r="G6" s="237"/>
      <c r="H6" s="237"/>
      <c r="I6" s="237"/>
      <c r="J6" s="237"/>
      <c r="K6" s="237"/>
      <c r="L6" s="237"/>
      <c r="M6" s="237"/>
      <c r="N6" s="237"/>
      <c r="O6" s="237"/>
      <c r="P6" s="238"/>
    </row>
    <row r="7" spans="1:16" ht="14.25" customHeight="1" x14ac:dyDescent="0.2">
      <c r="A7" s="223"/>
      <c r="B7" s="237"/>
      <c r="C7" s="237"/>
      <c r="D7" s="237"/>
      <c r="E7" s="237"/>
      <c r="F7" s="237"/>
      <c r="G7" s="237"/>
      <c r="H7" s="237"/>
      <c r="I7" s="237"/>
      <c r="J7" s="237"/>
      <c r="K7" s="237"/>
      <c r="L7" s="237"/>
      <c r="M7" s="237"/>
      <c r="N7" s="237"/>
      <c r="O7" s="237"/>
      <c r="P7" s="238"/>
    </row>
    <row r="8" spans="1:16" ht="15" customHeight="1" x14ac:dyDescent="0.2">
      <c r="A8" s="223"/>
      <c r="B8" s="239" t="s">
        <v>4</v>
      </c>
      <c r="C8" s="240"/>
      <c r="D8" s="240"/>
      <c r="E8" s="240"/>
      <c r="F8" s="240"/>
      <c r="G8" s="240"/>
      <c r="H8" s="240"/>
      <c r="I8" s="240"/>
      <c r="J8" s="241" t="s">
        <v>5</v>
      </c>
      <c r="K8" s="242"/>
      <c r="L8" s="242"/>
      <c r="M8" s="242"/>
      <c r="N8" s="242"/>
      <c r="O8" s="242"/>
      <c r="P8" s="243"/>
    </row>
    <row r="9" spans="1:16" ht="15.75" customHeight="1" thickBot="1" x14ac:dyDescent="0.25">
      <c r="A9" s="224"/>
      <c r="B9" s="244" t="s">
        <v>6</v>
      </c>
      <c r="C9" s="245"/>
      <c r="D9" s="245"/>
      <c r="E9" s="245"/>
      <c r="F9" s="245"/>
      <c r="G9" s="245"/>
      <c r="H9" s="245"/>
      <c r="I9" s="245"/>
      <c r="J9" s="246" t="s">
        <v>190</v>
      </c>
      <c r="K9" s="247"/>
      <c r="L9" s="247"/>
      <c r="M9" s="247"/>
      <c r="N9" s="247"/>
      <c r="O9" s="247"/>
      <c r="P9" s="248"/>
    </row>
    <row r="10" spans="1:16" x14ac:dyDescent="0.2">
      <c r="A10" s="249"/>
      <c r="B10" s="249"/>
      <c r="C10" s="249"/>
      <c r="D10" s="249"/>
      <c r="E10" s="249"/>
      <c r="F10" s="249"/>
      <c r="G10" s="249"/>
      <c r="H10" s="249"/>
      <c r="I10" s="249"/>
      <c r="J10" s="249"/>
      <c r="K10" s="249"/>
      <c r="L10" s="249"/>
      <c r="M10" s="249"/>
      <c r="N10" s="249"/>
      <c r="O10" s="249"/>
      <c r="P10" s="249"/>
    </row>
    <row r="11" spans="1:16" ht="12" customHeight="1" x14ac:dyDescent="0.2">
      <c r="A11" s="273" t="s">
        <v>165</v>
      </c>
      <c r="B11" s="251"/>
      <c r="C11" s="251"/>
      <c r="D11" s="251"/>
      <c r="E11" s="251"/>
      <c r="F11" s="251"/>
      <c r="G11" s="251"/>
      <c r="H11" s="251"/>
      <c r="I11" s="252"/>
      <c r="J11" s="252"/>
      <c r="K11" s="252"/>
      <c r="L11" s="252"/>
      <c r="M11" s="252"/>
      <c r="N11" s="252"/>
      <c r="O11" s="252"/>
      <c r="P11" s="252"/>
    </row>
    <row r="12" spans="1:16" ht="9" customHeight="1" x14ac:dyDescent="0.2">
      <c r="A12" s="262" t="s">
        <v>8</v>
      </c>
      <c r="B12" s="337" t="s">
        <v>9</v>
      </c>
      <c r="C12" s="338" t="s">
        <v>10</v>
      </c>
      <c r="D12" s="339"/>
      <c r="E12" s="339"/>
      <c r="F12" s="340"/>
      <c r="G12" s="337" t="s">
        <v>11</v>
      </c>
      <c r="H12" s="341" t="s">
        <v>12</v>
      </c>
      <c r="I12" s="342"/>
      <c r="J12" s="342"/>
      <c r="K12" s="342"/>
      <c r="L12" s="342"/>
      <c r="M12" s="342"/>
      <c r="N12" s="342"/>
      <c r="O12" s="342"/>
      <c r="P12" s="343"/>
    </row>
    <row r="13" spans="1:16" ht="18" customHeight="1" x14ac:dyDescent="0.2">
      <c r="A13" s="262"/>
      <c r="B13" s="302"/>
      <c r="C13" s="263" t="s">
        <v>185</v>
      </c>
      <c r="D13" s="263" t="s">
        <v>186</v>
      </c>
      <c r="E13" s="263" t="s">
        <v>187</v>
      </c>
      <c r="F13" s="265" t="s">
        <v>13</v>
      </c>
      <c r="G13" s="302"/>
      <c r="H13" s="298" t="s">
        <v>185</v>
      </c>
      <c r="I13" s="298"/>
      <c r="J13" s="298" t="s">
        <v>186</v>
      </c>
      <c r="K13" s="298"/>
      <c r="L13" s="298" t="s">
        <v>187</v>
      </c>
      <c r="M13" s="298"/>
      <c r="N13" s="271" t="s">
        <v>14</v>
      </c>
      <c r="O13" s="271" t="s">
        <v>15</v>
      </c>
      <c r="P13" s="265" t="s">
        <v>13</v>
      </c>
    </row>
    <row r="14" spans="1:16" ht="18" customHeight="1" x14ac:dyDescent="0.2">
      <c r="A14" s="262"/>
      <c r="B14" s="272"/>
      <c r="C14" s="264"/>
      <c r="D14" s="264"/>
      <c r="E14" s="264"/>
      <c r="F14" s="266"/>
      <c r="G14" s="272"/>
      <c r="H14" s="4" t="s">
        <v>16</v>
      </c>
      <c r="I14" s="4" t="s">
        <v>17</v>
      </c>
      <c r="J14" s="4" t="s">
        <v>16</v>
      </c>
      <c r="K14" s="4" t="s">
        <v>17</v>
      </c>
      <c r="L14" s="4" t="s">
        <v>16</v>
      </c>
      <c r="M14" s="4" t="s">
        <v>17</v>
      </c>
      <c r="N14" s="272"/>
      <c r="O14" s="272"/>
      <c r="P14" s="266"/>
    </row>
    <row r="15" spans="1:16" ht="11.25" customHeight="1" x14ac:dyDescent="0.2">
      <c r="A15" s="148" t="s">
        <v>166</v>
      </c>
      <c r="B15" s="148" t="s">
        <v>167</v>
      </c>
      <c r="C15" s="54">
        <v>12984</v>
      </c>
      <c r="D15" s="64">
        <v>12836</v>
      </c>
      <c r="E15" s="69">
        <v>12731</v>
      </c>
      <c r="F15" s="168">
        <f t="shared" ref="F15:F28" si="0">SUM(C15:E15)</f>
        <v>38551</v>
      </c>
      <c r="G15" s="157" t="s">
        <v>20</v>
      </c>
      <c r="H15" s="189">
        <v>10183</v>
      </c>
      <c r="I15" s="54">
        <v>1472</v>
      </c>
      <c r="J15" s="64">
        <v>9965</v>
      </c>
      <c r="K15" s="64">
        <v>1179</v>
      </c>
      <c r="L15" s="69">
        <v>9652</v>
      </c>
      <c r="M15" s="69">
        <v>1110</v>
      </c>
      <c r="N15" s="208">
        <f t="shared" ref="N15:O28" si="1">SUM(H15,J15,L15)</f>
        <v>29800</v>
      </c>
      <c r="O15" s="83">
        <f t="shared" si="1"/>
        <v>3761</v>
      </c>
      <c r="P15" s="190">
        <f>SUM(H15:M15)</f>
        <v>33561</v>
      </c>
    </row>
    <row r="16" spans="1:16" ht="9" customHeight="1" x14ac:dyDescent="0.2">
      <c r="A16" s="148" t="s">
        <v>168</v>
      </c>
      <c r="B16" s="148" t="s">
        <v>169</v>
      </c>
      <c r="C16" s="54">
        <v>284</v>
      </c>
      <c r="D16" s="64">
        <v>231</v>
      </c>
      <c r="E16" s="69">
        <v>232</v>
      </c>
      <c r="F16" s="168">
        <f t="shared" si="0"/>
        <v>747</v>
      </c>
      <c r="G16" s="157" t="s">
        <v>20</v>
      </c>
      <c r="H16" s="189">
        <v>2024</v>
      </c>
      <c r="I16" s="54">
        <v>350</v>
      </c>
      <c r="J16" s="64">
        <v>1962</v>
      </c>
      <c r="K16" s="64">
        <v>339</v>
      </c>
      <c r="L16" s="69">
        <v>1873</v>
      </c>
      <c r="M16" s="69">
        <v>283</v>
      </c>
      <c r="N16" s="83">
        <f t="shared" si="1"/>
        <v>5859</v>
      </c>
      <c r="O16" s="83">
        <f t="shared" si="1"/>
        <v>972</v>
      </c>
      <c r="P16" s="190">
        <f t="shared" ref="P16:P28" si="2">SUM(H16:M16)</f>
        <v>6831</v>
      </c>
    </row>
    <row r="17" spans="1:16" ht="9" customHeight="1" x14ac:dyDescent="0.2">
      <c r="A17" s="148" t="s">
        <v>200</v>
      </c>
      <c r="B17" s="148"/>
      <c r="C17" s="54">
        <v>8</v>
      </c>
      <c r="D17" s="64">
        <v>22</v>
      </c>
      <c r="E17" s="69">
        <v>15</v>
      </c>
      <c r="F17" s="168">
        <f t="shared" si="0"/>
        <v>45</v>
      </c>
      <c r="G17" s="157" t="s">
        <v>20</v>
      </c>
      <c r="H17" s="189">
        <v>24</v>
      </c>
      <c r="I17" s="54">
        <v>11</v>
      </c>
      <c r="J17" s="64">
        <v>132</v>
      </c>
      <c r="K17" s="64">
        <v>20</v>
      </c>
      <c r="L17" s="69">
        <v>55</v>
      </c>
      <c r="M17" s="69">
        <v>20</v>
      </c>
      <c r="N17" s="83"/>
      <c r="O17" s="83"/>
      <c r="P17" s="190">
        <f t="shared" si="2"/>
        <v>262</v>
      </c>
    </row>
    <row r="18" spans="1:16" ht="9" customHeight="1" x14ac:dyDescent="0.2">
      <c r="A18" s="148" t="s">
        <v>170</v>
      </c>
      <c r="B18" s="148" t="s">
        <v>171</v>
      </c>
      <c r="C18" s="54">
        <v>5</v>
      </c>
      <c r="D18" s="64">
        <v>3</v>
      </c>
      <c r="E18" s="69">
        <v>7</v>
      </c>
      <c r="F18" s="168">
        <f t="shared" si="0"/>
        <v>15</v>
      </c>
      <c r="G18" s="157" t="s">
        <v>20</v>
      </c>
      <c r="H18" s="152">
        <v>97</v>
      </c>
      <c r="I18" s="54">
        <v>19</v>
      </c>
      <c r="J18" s="64">
        <v>36</v>
      </c>
      <c r="K18" s="64">
        <v>16</v>
      </c>
      <c r="L18" s="69">
        <v>206</v>
      </c>
      <c r="M18" s="69">
        <v>41</v>
      </c>
      <c r="N18" s="83">
        <f t="shared" si="1"/>
        <v>339</v>
      </c>
      <c r="O18" s="83">
        <f t="shared" si="1"/>
        <v>76</v>
      </c>
      <c r="P18" s="190">
        <f t="shared" si="2"/>
        <v>415</v>
      </c>
    </row>
    <row r="19" spans="1:16" ht="9" customHeight="1" x14ac:dyDescent="0.2">
      <c r="A19" s="148" t="s">
        <v>172</v>
      </c>
      <c r="B19" s="148" t="s">
        <v>173</v>
      </c>
      <c r="C19" s="54">
        <v>32</v>
      </c>
      <c r="D19" s="64">
        <v>54</v>
      </c>
      <c r="E19" s="69">
        <v>80</v>
      </c>
      <c r="F19" s="168">
        <f t="shared" si="0"/>
        <v>166</v>
      </c>
      <c r="G19" s="157" t="s">
        <v>20</v>
      </c>
      <c r="H19" s="189">
        <v>349</v>
      </c>
      <c r="I19" s="54">
        <v>105</v>
      </c>
      <c r="J19" s="64">
        <v>1394</v>
      </c>
      <c r="K19" s="64">
        <v>1253</v>
      </c>
      <c r="L19" s="69">
        <v>690</v>
      </c>
      <c r="M19" s="69">
        <v>377</v>
      </c>
      <c r="N19" s="83">
        <f t="shared" si="1"/>
        <v>2433</v>
      </c>
      <c r="O19" s="83">
        <f t="shared" si="1"/>
        <v>1735</v>
      </c>
      <c r="P19" s="190">
        <f t="shared" si="2"/>
        <v>4168</v>
      </c>
    </row>
    <row r="20" spans="1:16" ht="9" customHeight="1" x14ac:dyDescent="0.2">
      <c r="A20" s="148" t="s">
        <v>174</v>
      </c>
      <c r="B20" s="148" t="s">
        <v>82</v>
      </c>
      <c r="C20" s="54"/>
      <c r="D20" s="64">
        <v>2</v>
      </c>
      <c r="E20" s="69">
        <v>12</v>
      </c>
      <c r="F20" s="168">
        <v>12</v>
      </c>
      <c r="G20" s="157" t="s">
        <v>20</v>
      </c>
      <c r="H20" s="189"/>
      <c r="I20" s="54"/>
      <c r="J20" s="64">
        <v>44</v>
      </c>
      <c r="K20" s="64">
        <v>4</v>
      </c>
      <c r="L20" s="69">
        <v>179</v>
      </c>
      <c r="M20" s="69">
        <v>67</v>
      </c>
      <c r="N20" s="83">
        <f t="shared" si="1"/>
        <v>223</v>
      </c>
      <c r="O20" s="83">
        <f t="shared" si="1"/>
        <v>71</v>
      </c>
      <c r="P20" s="190">
        <f t="shared" si="2"/>
        <v>294</v>
      </c>
    </row>
    <row r="21" spans="1:16" ht="9" customHeight="1" x14ac:dyDescent="0.2">
      <c r="A21" s="148" t="s">
        <v>175</v>
      </c>
      <c r="B21" s="148" t="s">
        <v>82</v>
      </c>
      <c r="C21" s="54">
        <v>2</v>
      </c>
      <c r="D21" s="64">
        <v>3</v>
      </c>
      <c r="E21" s="69">
        <v>12</v>
      </c>
      <c r="F21" s="168">
        <f t="shared" si="0"/>
        <v>17</v>
      </c>
      <c r="G21" s="157" t="s">
        <v>63</v>
      </c>
      <c r="H21" s="189">
        <v>24</v>
      </c>
      <c r="I21" s="54">
        <v>5</v>
      </c>
      <c r="J21" s="64">
        <v>77</v>
      </c>
      <c r="K21" s="64">
        <v>26</v>
      </c>
      <c r="L21" s="69">
        <v>151</v>
      </c>
      <c r="M21" s="69">
        <v>33</v>
      </c>
      <c r="N21" s="83">
        <f t="shared" si="1"/>
        <v>252</v>
      </c>
      <c r="O21" s="83">
        <f t="shared" si="1"/>
        <v>64</v>
      </c>
      <c r="P21" s="190">
        <f t="shared" si="2"/>
        <v>316</v>
      </c>
    </row>
    <row r="22" spans="1:16" ht="9" customHeight="1" x14ac:dyDescent="0.2">
      <c r="A22" s="148" t="s">
        <v>194</v>
      </c>
      <c r="B22" s="148" t="s">
        <v>192</v>
      </c>
      <c r="C22" s="54">
        <v>11</v>
      </c>
      <c r="D22" s="64">
        <v>15</v>
      </c>
      <c r="E22" s="69">
        <v>20</v>
      </c>
      <c r="F22" s="168">
        <f t="shared" si="0"/>
        <v>46</v>
      </c>
      <c r="G22" s="157" t="s">
        <v>195</v>
      </c>
      <c r="H22" s="189">
        <v>141</v>
      </c>
      <c r="I22" s="54">
        <v>29</v>
      </c>
      <c r="J22" s="64">
        <v>332</v>
      </c>
      <c r="K22" s="64">
        <v>56</v>
      </c>
      <c r="L22" s="69">
        <v>416</v>
      </c>
      <c r="M22" s="69">
        <v>88</v>
      </c>
      <c r="N22" s="83">
        <f t="shared" si="1"/>
        <v>889</v>
      </c>
      <c r="O22" s="83">
        <f t="shared" si="1"/>
        <v>173</v>
      </c>
      <c r="P22" s="190">
        <f t="shared" si="2"/>
        <v>1062</v>
      </c>
    </row>
    <row r="23" spans="1:16" ht="9" customHeight="1" x14ac:dyDescent="0.2">
      <c r="A23" s="148" t="s">
        <v>193</v>
      </c>
      <c r="B23" s="148" t="s">
        <v>192</v>
      </c>
      <c r="C23" s="54">
        <v>11</v>
      </c>
      <c r="D23" s="64">
        <v>19</v>
      </c>
      <c r="E23" s="69">
        <v>27</v>
      </c>
      <c r="F23" s="168">
        <f t="shared" si="0"/>
        <v>57</v>
      </c>
      <c r="G23" s="157" t="s">
        <v>20</v>
      </c>
      <c r="H23" s="189">
        <v>108</v>
      </c>
      <c r="I23" s="54">
        <v>53</v>
      </c>
      <c r="J23" s="64">
        <v>255</v>
      </c>
      <c r="K23" s="64">
        <v>128</v>
      </c>
      <c r="L23" s="69">
        <v>469</v>
      </c>
      <c r="M23" s="69">
        <v>120</v>
      </c>
      <c r="N23" s="83">
        <f t="shared" si="1"/>
        <v>832</v>
      </c>
      <c r="O23" s="83">
        <f t="shared" si="1"/>
        <v>301</v>
      </c>
      <c r="P23" s="190">
        <f t="shared" si="2"/>
        <v>1133</v>
      </c>
    </row>
    <row r="24" spans="1:16" ht="9" customHeight="1" x14ac:dyDescent="0.2">
      <c r="A24" s="148" t="s">
        <v>176</v>
      </c>
      <c r="B24" s="148" t="s">
        <v>176</v>
      </c>
      <c r="C24" s="54">
        <v>1531</v>
      </c>
      <c r="D24" s="64">
        <v>1808</v>
      </c>
      <c r="E24" s="69">
        <v>1599</v>
      </c>
      <c r="F24" s="191">
        <f t="shared" si="0"/>
        <v>4938</v>
      </c>
      <c r="G24" s="157" t="s">
        <v>20</v>
      </c>
      <c r="H24" s="189">
        <v>1430</v>
      </c>
      <c r="I24" s="54">
        <v>141</v>
      </c>
      <c r="J24" s="64">
        <v>1519</v>
      </c>
      <c r="K24" s="64">
        <v>191</v>
      </c>
      <c r="L24" s="69">
        <v>1373</v>
      </c>
      <c r="M24" s="69">
        <v>239</v>
      </c>
      <c r="N24" s="83">
        <f t="shared" si="1"/>
        <v>4322</v>
      </c>
      <c r="O24" s="83">
        <f t="shared" si="1"/>
        <v>571</v>
      </c>
      <c r="P24" s="190">
        <f t="shared" si="2"/>
        <v>4893</v>
      </c>
    </row>
    <row r="25" spans="1:16" ht="9" customHeight="1" x14ac:dyDescent="0.2">
      <c r="A25" s="148" t="s">
        <v>196</v>
      </c>
      <c r="B25" s="148"/>
      <c r="C25" s="54">
        <v>731</v>
      </c>
      <c r="D25" s="64">
        <v>779</v>
      </c>
      <c r="E25" s="69">
        <v>706</v>
      </c>
      <c r="F25" s="191">
        <f t="shared" si="0"/>
        <v>2216</v>
      </c>
      <c r="G25" s="157" t="s">
        <v>20</v>
      </c>
      <c r="H25" s="189">
        <v>1849</v>
      </c>
      <c r="I25" s="54">
        <v>171</v>
      </c>
      <c r="J25" s="64">
        <v>2274</v>
      </c>
      <c r="K25" s="64">
        <v>203</v>
      </c>
      <c r="L25" s="69">
        <v>1967</v>
      </c>
      <c r="M25" s="69">
        <v>205</v>
      </c>
      <c r="N25" s="83">
        <f t="shared" si="1"/>
        <v>6090</v>
      </c>
      <c r="O25" s="83">
        <f t="shared" si="1"/>
        <v>579</v>
      </c>
      <c r="P25" s="190">
        <f t="shared" si="2"/>
        <v>6669</v>
      </c>
    </row>
    <row r="26" spans="1:16" ht="9" customHeight="1" x14ac:dyDescent="0.2">
      <c r="A26" s="148" t="s">
        <v>197</v>
      </c>
      <c r="B26" s="148"/>
      <c r="C26" s="54">
        <v>270</v>
      </c>
      <c r="D26" s="64">
        <v>276</v>
      </c>
      <c r="E26" s="69">
        <v>306</v>
      </c>
      <c r="F26" s="191">
        <f t="shared" si="0"/>
        <v>852</v>
      </c>
      <c r="G26" s="157" t="s">
        <v>20</v>
      </c>
      <c r="H26" s="189">
        <v>551</v>
      </c>
      <c r="I26" s="54">
        <v>150</v>
      </c>
      <c r="J26" s="64">
        <v>525</v>
      </c>
      <c r="K26" s="64">
        <v>50</v>
      </c>
      <c r="L26" s="69">
        <v>656</v>
      </c>
      <c r="M26" s="69">
        <v>163</v>
      </c>
      <c r="N26" s="83">
        <f t="shared" si="1"/>
        <v>1732</v>
      </c>
      <c r="O26" s="83">
        <f t="shared" si="1"/>
        <v>363</v>
      </c>
      <c r="P26" s="190">
        <f t="shared" si="2"/>
        <v>2095</v>
      </c>
    </row>
    <row r="27" spans="1:16" ht="9" customHeight="1" x14ac:dyDescent="0.2">
      <c r="A27" s="148" t="s">
        <v>198</v>
      </c>
      <c r="B27" s="148"/>
      <c r="C27" s="54">
        <v>648</v>
      </c>
      <c r="D27" s="64">
        <v>628</v>
      </c>
      <c r="E27" s="69">
        <v>449</v>
      </c>
      <c r="F27" s="191">
        <f t="shared" si="0"/>
        <v>1725</v>
      </c>
      <c r="G27" s="157" t="s">
        <v>50</v>
      </c>
      <c r="H27" s="189">
        <v>1438</v>
      </c>
      <c r="I27" s="54">
        <v>511</v>
      </c>
      <c r="J27" s="64">
        <v>1022</v>
      </c>
      <c r="K27" s="64">
        <v>1619</v>
      </c>
      <c r="L27" s="69">
        <v>393</v>
      </c>
      <c r="M27" s="69">
        <v>386</v>
      </c>
      <c r="N27" s="83">
        <f t="shared" si="1"/>
        <v>2853</v>
      </c>
      <c r="O27" s="83">
        <f t="shared" si="1"/>
        <v>2516</v>
      </c>
      <c r="P27" s="190">
        <f t="shared" si="2"/>
        <v>5369</v>
      </c>
    </row>
    <row r="28" spans="1:16" ht="9" customHeight="1" x14ac:dyDescent="0.2">
      <c r="A28" s="148" t="s">
        <v>199</v>
      </c>
      <c r="B28" s="148"/>
      <c r="C28" s="54">
        <v>537</v>
      </c>
      <c r="D28" s="64">
        <v>519</v>
      </c>
      <c r="E28" s="69">
        <v>460</v>
      </c>
      <c r="F28" s="191">
        <f t="shared" si="0"/>
        <v>1516</v>
      </c>
      <c r="G28" s="157" t="s">
        <v>50</v>
      </c>
      <c r="H28" s="189">
        <v>336</v>
      </c>
      <c r="I28" s="54">
        <v>372</v>
      </c>
      <c r="J28" s="64">
        <v>454</v>
      </c>
      <c r="K28" s="64">
        <v>220</v>
      </c>
      <c r="L28" s="69">
        <v>365</v>
      </c>
      <c r="M28" s="69">
        <v>269</v>
      </c>
      <c r="N28" s="83">
        <f t="shared" si="1"/>
        <v>1155</v>
      </c>
      <c r="O28" s="83">
        <f t="shared" si="1"/>
        <v>861</v>
      </c>
      <c r="P28" s="190">
        <f t="shared" si="2"/>
        <v>2016</v>
      </c>
    </row>
    <row r="29" spans="1:16" x14ac:dyDescent="0.2">
      <c r="A29" s="250" t="s">
        <v>177</v>
      </c>
      <c r="B29" s="251"/>
      <c r="C29" s="251"/>
      <c r="D29" s="251"/>
      <c r="E29" s="251"/>
      <c r="F29" s="251"/>
      <c r="G29" s="251"/>
      <c r="H29" s="251"/>
      <c r="I29" s="252"/>
      <c r="J29" s="252"/>
      <c r="K29" s="252"/>
      <c r="L29" s="252"/>
      <c r="M29" s="252"/>
      <c r="N29" s="252"/>
      <c r="O29" s="252"/>
      <c r="P29" s="252"/>
    </row>
    <row r="30" spans="1:16" ht="12.75" customHeight="1" x14ac:dyDescent="0.2">
      <c r="A30" s="262" t="s">
        <v>8</v>
      </c>
      <c r="B30" s="262" t="s">
        <v>9</v>
      </c>
      <c r="C30" s="262" t="s">
        <v>10</v>
      </c>
      <c r="D30" s="262"/>
      <c r="E30" s="262"/>
      <c r="F30" s="262"/>
      <c r="G30" s="262" t="s">
        <v>11</v>
      </c>
      <c r="H30" s="262" t="s">
        <v>12</v>
      </c>
      <c r="I30" s="262"/>
      <c r="J30" s="262"/>
      <c r="K30" s="262"/>
      <c r="L30" s="262"/>
      <c r="M30" s="262"/>
      <c r="N30" s="262"/>
      <c r="O30" s="262"/>
      <c r="P30" s="262"/>
    </row>
    <row r="31" spans="1:16" ht="13.5" customHeight="1" x14ac:dyDescent="0.2">
      <c r="A31" s="262"/>
      <c r="B31" s="262"/>
      <c r="C31" s="263" t="s">
        <v>185</v>
      </c>
      <c r="D31" s="263" t="s">
        <v>186</v>
      </c>
      <c r="E31" s="263" t="s">
        <v>187</v>
      </c>
      <c r="F31" s="331" t="s">
        <v>13</v>
      </c>
      <c r="G31" s="262"/>
      <c r="H31" s="298" t="s">
        <v>185</v>
      </c>
      <c r="I31" s="298"/>
      <c r="J31" s="298" t="s">
        <v>186</v>
      </c>
      <c r="K31" s="298"/>
      <c r="L31" s="298" t="s">
        <v>187</v>
      </c>
      <c r="M31" s="298"/>
      <c r="N31" s="271" t="s">
        <v>14</v>
      </c>
      <c r="O31" s="271" t="s">
        <v>15</v>
      </c>
      <c r="P31" s="265" t="s">
        <v>13</v>
      </c>
    </row>
    <row r="32" spans="1:16" ht="18" x14ac:dyDescent="0.2">
      <c r="A32" s="262"/>
      <c r="B32" s="262"/>
      <c r="C32" s="264"/>
      <c r="D32" s="264"/>
      <c r="E32" s="264"/>
      <c r="F32" s="331"/>
      <c r="G32" s="262"/>
      <c r="H32" s="4" t="s">
        <v>16</v>
      </c>
      <c r="I32" s="4" t="s">
        <v>17</v>
      </c>
      <c r="J32" s="4" t="s">
        <v>16</v>
      </c>
      <c r="K32" s="4" t="s">
        <v>17</v>
      </c>
      <c r="L32" s="4" t="s">
        <v>16</v>
      </c>
      <c r="M32" s="4" t="s">
        <v>17</v>
      </c>
      <c r="N32" s="272"/>
      <c r="O32" s="272"/>
      <c r="P32" s="266"/>
    </row>
    <row r="33" spans="1:16" ht="33.75" customHeight="1" x14ac:dyDescent="0.2">
      <c r="A33" s="192" t="s">
        <v>178</v>
      </c>
      <c r="B33" s="193" t="s">
        <v>179</v>
      </c>
      <c r="C33" s="60">
        <v>1</v>
      </c>
      <c r="D33" s="72">
        <v>4</v>
      </c>
      <c r="E33" s="75">
        <v>3</v>
      </c>
      <c r="F33" s="190">
        <f>+E33+D33+C33</f>
        <v>8</v>
      </c>
      <c r="G33" s="66" t="s">
        <v>20</v>
      </c>
      <c r="H33" s="67">
        <v>24</v>
      </c>
      <c r="I33" s="60">
        <v>7</v>
      </c>
      <c r="J33" s="72">
        <v>37</v>
      </c>
      <c r="K33" s="72">
        <v>27</v>
      </c>
      <c r="L33" s="75">
        <v>46</v>
      </c>
      <c r="M33" s="75">
        <v>18</v>
      </c>
      <c r="N33" s="142">
        <f t="shared" ref="N33:O37" si="3">SUM(H33,J33,L33)</f>
        <v>107</v>
      </c>
      <c r="O33" s="142">
        <f t="shared" si="3"/>
        <v>52</v>
      </c>
      <c r="P33" s="190">
        <f t="shared" ref="P33:P37" si="4">SUM(H33:M33)</f>
        <v>159</v>
      </c>
    </row>
    <row r="34" spans="1:16" ht="19.5" customHeight="1" x14ac:dyDescent="0.2">
      <c r="A34" s="194" t="s">
        <v>180</v>
      </c>
      <c r="B34" s="194" t="s">
        <v>19</v>
      </c>
      <c r="C34" s="195">
        <v>15</v>
      </c>
      <c r="D34" s="35">
        <v>35</v>
      </c>
      <c r="E34" s="36">
        <v>15</v>
      </c>
      <c r="F34" s="179">
        <f>+E34+D34+C34</f>
        <v>65</v>
      </c>
      <c r="G34" s="196" t="s">
        <v>20</v>
      </c>
      <c r="H34" s="353">
        <v>24</v>
      </c>
      <c r="I34" s="353">
        <v>7</v>
      </c>
      <c r="J34" s="356">
        <v>37</v>
      </c>
      <c r="K34" s="356">
        <v>27</v>
      </c>
      <c r="L34" s="344">
        <v>46</v>
      </c>
      <c r="M34" s="344">
        <v>18</v>
      </c>
      <c r="N34" s="347">
        <f>SUM(H34,J34,L34)</f>
        <v>107</v>
      </c>
      <c r="O34" s="347">
        <f>SUM(I34,K34,M34)</f>
        <v>52</v>
      </c>
      <c r="P34" s="350">
        <f t="shared" si="4"/>
        <v>159</v>
      </c>
    </row>
    <row r="35" spans="1:16" ht="20.25" customHeight="1" x14ac:dyDescent="0.2">
      <c r="A35" s="33" t="s">
        <v>181</v>
      </c>
      <c r="B35" s="33" t="s">
        <v>182</v>
      </c>
      <c r="C35" s="21">
        <v>416</v>
      </c>
      <c r="D35" s="30">
        <v>208</v>
      </c>
      <c r="E35" s="23">
        <v>208</v>
      </c>
      <c r="F35" s="96">
        <f>+E35+D35+C35</f>
        <v>832</v>
      </c>
      <c r="G35" s="43" t="s">
        <v>20</v>
      </c>
      <c r="H35" s="354"/>
      <c r="I35" s="354"/>
      <c r="J35" s="357"/>
      <c r="K35" s="357"/>
      <c r="L35" s="345"/>
      <c r="M35" s="345"/>
      <c r="N35" s="348"/>
      <c r="O35" s="348"/>
      <c r="P35" s="351"/>
    </row>
    <row r="36" spans="1:16" ht="18" x14ac:dyDescent="0.15">
      <c r="A36" s="33" t="s">
        <v>183</v>
      </c>
      <c r="B36" s="33" t="s">
        <v>182</v>
      </c>
      <c r="C36" s="21">
        <v>0</v>
      </c>
      <c r="D36" s="30">
        <v>14</v>
      </c>
      <c r="E36" s="23">
        <v>75</v>
      </c>
      <c r="F36" s="198">
        <f>+E36+D36+C36</f>
        <v>89</v>
      </c>
      <c r="G36" s="145" t="s">
        <v>20</v>
      </c>
      <c r="H36" s="355"/>
      <c r="I36" s="355"/>
      <c r="J36" s="358"/>
      <c r="K36" s="358"/>
      <c r="L36" s="346"/>
      <c r="M36" s="346"/>
      <c r="N36" s="349"/>
      <c r="O36" s="349"/>
      <c r="P36" s="352"/>
    </row>
    <row r="37" spans="1:16" x14ac:dyDescent="0.15">
      <c r="A37" s="33" t="s">
        <v>41</v>
      </c>
      <c r="B37" s="33" t="s">
        <v>184</v>
      </c>
      <c r="C37" s="133">
        <v>13</v>
      </c>
      <c r="D37" s="30">
        <v>8</v>
      </c>
      <c r="E37" s="23">
        <v>23</v>
      </c>
      <c r="F37" s="198">
        <f>+E37+D37+C37</f>
        <v>44</v>
      </c>
      <c r="G37" s="6" t="s">
        <v>20</v>
      </c>
      <c r="H37" s="195">
        <v>21</v>
      </c>
      <c r="I37" s="21">
        <v>4</v>
      </c>
      <c r="J37" s="30">
        <v>12</v>
      </c>
      <c r="K37" s="30">
        <v>10</v>
      </c>
      <c r="L37" s="23">
        <v>26</v>
      </c>
      <c r="M37" s="23">
        <v>15</v>
      </c>
      <c r="N37" s="197">
        <f t="shared" si="3"/>
        <v>59</v>
      </c>
      <c r="O37" s="197">
        <f t="shared" si="3"/>
        <v>29</v>
      </c>
      <c r="P37" s="96">
        <f t="shared" si="4"/>
        <v>88</v>
      </c>
    </row>
    <row r="48" spans="1:16" x14ac:dyDescent="0.2">
      <c r="A48" s="1" t="s">
        <v>191</v>
      </c>
    </row>
  </sheetData>
  <mergeCells count="51">
    <mergeCell ref="P34:P36"/>
    <mergeCell ref="H34:H36"/>
    <mergeCell ref="I34:I36"/>
    <mergeCell ref="J34:J36"/>
    <mergeCell ref="K34:K36"/>
    <mergeCell ref="O31:O32"/>
    <mergeCell ref="L34:L36"/>
    <mergeCell ref="M34:M36"/>
    <mergeCell ref="N34:N36"/>
    <mergeCell ref="O34:O36"/>
    <mergeCell ref="O13:O14"/>
    <mergeCell ref="F31:F32"/>
    <mergeCell ref="H31:I31"/>
    <mergeCell ref="J31:K31"/>
    <mergeCell ref="L31:M31"/>
    <mergeCell ref="N31:N32"/>
    <mergeCell ref="A29:P29"/>
    <mergeCell ref="A30:A32"/>
    <mergeCell ref="B30:B32"/>
    <mergeCell ref="C30:F30"/>
    <mergeCell ref="G30:G32"/>
    <mergeCell ref="H30:P30"/>
    <mergeCell ref="C31:C32"/>
    <mergeCell ref="D31:D32"/>
    <mergeCell ref="E31:E32"/>
    <mergeCell ref="P31:P32"/>
    <mergeCell ref="A10:P10"/>
    <mergeCell ref="A11:P11"/>
    <mergeCell ref="A12:A14"/>
    <mergeCell ref="B12:B14"/>
    <mergeCell ref="C12:F12"/>
    <mergeCell ref="G12:G14"/>
    <mergeCell ref="H12:P12"/>
    <mergeCell ref="C13:C14"/>
    <mergeCell ref="D13:D14"/>
    <mergeCell ref="E13:E14"/>
    <mergeCell ref="P13:P14"/>
    <mergeCell ref="F13:F14"/>
    <mergeCell ref="H13:I13"/>
    <mergeCell ref="J13:K13"/>
    <mergeCell ref="L13:M13"/>
    <mergeCell ref="N13:N14"/>
    <mergeCell ref="A2:A9"/>
    <mergeCell ref="B2:P3"/>
    <mergeCell ref="B4:P4"/>
    <mergeCell ref="B5:P5"/>
    <mergeCell ref="B6:P7"/>
    <mergeCell ref="B8:I8"/>
    <mergeCell ref="J8:P8"/>
    <mergeCell ref="B9:I9"/>
    <mergeCell ref="J9:P9"/>
  </mergeCells>
  <printOptions horizontalCentered="1"/>
  <pageMargins left="1.2736614173228347" right="0.70866141732283472" top="0.74803149606299213" bottom="0.74803149606299213" header="0.31496062992125984" footer="0.31496062992125984"/>
  <pageSetup paperSize="9" scale="85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6</vt:i4>
      </vt:variant>
    </vt:vector>
  </HeadingPairs>
  <TitlesOfParts>
    <vt:vector size="11" baseType="lpstr">
      <vt:lpstr>Table 1</vt:lpstr>
      <vt:lpstr>Table 2</vt:lpstr>
      <vt:lpstr>Table 3</vt:lpstr>
      <vt:lpstr>Table 4</vt:lpstr>
      <vt:lpstr>Table 5</vt:lpstr>
      <vt:lpstr>'Table 1'!Área_de_impresión</vt:lpstr>
      <vt:lpstr>'Table 2'!Área_de_impresión</vt:lpstr>
      <vt:lpstr>'Table 4'!Área_de_impresión</vt:lpstr>
      <vt:lpstr>'Table 1'!Títulos_a_imprimir</vt:lpstr>
      <vt:lpstr>'Table 2'!Títulos_a_imprimir</vt:lpstr>
      <vt:lpstr>'Table 4'!Títulos_a_imprimir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Keiry Alcantara</dc:creator>
  <cp:lastModifiedBy>Rafaela Villar</cp:lastModifiedBy>
  <cp:lastPrinted>2023-04-18T13:27:53Z</cp:lastPrinted>
  <dcterms:created xsi:type="dcterms:W3CDTF">2023-01-18T12:41:37Z</dcterms:created>
  <dcterms:modified xsi:type="dcterms:W3CDTF">2023-04-18T13:28:02Z</dcterms:modified>
</cp:coreProperties>
</file>