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eiry Alcantara\OneDrive\Escritorio\Division de Evaluacion\AÑO 2023\1ER TRIMESTRE 2023\Informe Aut. 2022\"/>
    </mc:Choice>
  </mc:AlternateContent>
  <bookViews>
    <workbookView xWindow="0" yWindow="0" windowWidth="20490" windowHeight="7350"/>
  </bookViews>
  <sheets>
    <sheet name="Hoja1" sheetId="1" r:id="rId1"/>
  </sheets>
  <definedNames>
    <definedName name="_Hlk110321804" localSheetId="0">Hoja1!$B$33</definedName>
    <definedName name="_xlnm.Print_Area" localSheetId="0">Hoja1!$A$1:$J$151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B15" i="1"/>
  <c r="B14" i="1"/>
  <c r="J133" i="1" l="1"/>
  <c r="J132" i="1"/>
  <c r="I133" i="1"/>
  <c r="I132" i="1"/>
  <c r="J86" i="1"/>
  <c r="J87" i="1"/>
  <c r="I87" i="1"/>
  <c r="I86" i="1"/>
  <c r="J85" i="1"/>
  <c r="I85" i="1"/>
  <c r="J33" i="1"/>
  <c r="J32" i="1"/>
  <c r="J30" i="1"/>
  <c r="I33" i="1"/>
  <c r="I32" i="1"/>
  <c r="J29" i="1"/>
  <c r="J31" i="1"/>
  <c r="I30" i="1"/>
  <c r="I29" i="1"/>
  <c r="I31" i="1"/>
  <c r="I128" i="1"/>
  <c r="I81" i="1"/>
</calcChain>
</file>

<file path=xl/sharedStrings.xml><?xml version="1.0" encoding="utf-8"?>
<sst xmlns="http://schemas.openxmlformats.org/spreadsheetml/2006/main" count="275" uniqueCount="151">
  <si>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</si>
  <si>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</si>
  <si>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</si>
  <si>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</si>
  <si>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</si>
  <si>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</si>
  <si>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</si>
  <si>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</si>
  <si>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</si>
  <si>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</si>
  <si>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</si>
  <si>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</si>
  <si>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</si>
  <si>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</si>
  <si>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</si>
  <si>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</si>
  <si>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</si>
  <si>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</si>
  <si>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</si>
  <si>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</si>
  <si>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</si>
  <si>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</si>
  <si>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</si>
  <si>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</si>
  <si>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</si>
  <si>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</si>
  <si>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</si>
  <si>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</si>
  <si>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</si>
  <si>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</si>
  <si>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</si>
  <si>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</si>
  <si>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</si>
  <si>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</si>
  <si>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</si>
  <si>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</si>
  <si>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</si>
  <si>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</si>
  <si>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</si>
  <si>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</si>
  <si>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</si>
  <si>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</si>
  <si>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</si>
  <si>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</si>
  <si>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</si>
  <si>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</si>
  <si>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</si>
  <si>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0210- Ministerio de Agricultura</t>
  </si>
  <si>
    <t>01-	Ministerio de Agricultura</t>
  </si>
  <si>
    <t>0001 - Ministerio de Agricultura</t>
  </si>
  <si>
    <t>Formular y dirigir las políticas agropecuarias de acuerdo con los planes generales de desarrollo del país, articular las actividades entre las instituciones del sector, promover el desarrollo económico y social rural para el mejoramiento de las condiciones de vida del campo, además de garantizar la seguridad alimentaria. Así como la generación y calidad de empleos para impulsar la capacidad productiva y la competitividad de los productos agropecuarios en los mercados nacionales e internacionales.</t>
  </si>
  <si>
    <t>Un sector agropecuario eficiente, competitivo, innovador y emprendedor que sirva de base a la economía dominicana, proporcionándole fuente alimentaria a la población, generador de oportunidades, beneficios económicos y sociales para los(as) productores(as) y consumidores(as).</t>
  </si>
  <si>
    <t>3-. Desarrollo Productivo.</t>
  </si>
  <si>
    <t>3.5-. Estructura productiva.</t>
  </si>
  <si>
    <t>3.5.3 Elevar la productividad, competitividad, sostenibilidad ambiental y financiera de las cadenas agroproductivas, a fin de contribuir a la seguridad alimentaria, aprovechar el potencial exportador y generar empleo e ingresos para la población rural.</t>
  </si>
  <si>
    <t xml:space="preserve">Los beneficiarios son los pequeños y medianos productores agrícolas de todo el territorio nacional. </t>
  </si>
  <si>
    <t>Producto 6234</t>
  </si>
  <si>
    <t>Productores agrícolas reciben insumos y material de siembra para el fomento y desarrollo de la producción nacional.</t>
  </si>
  <si>
    <t>Producto 6236</t>
  </si>
  <si>
    <t>Productores reciben apoyo y asistencia para la producción de frutales.</t>
  </si>
  <si>
    <t>VI. Oportunidades de Mejora</t>
  </si>
  <si>
    <r>
      <t>Programa 11:</t>
    </r>
    <r>
      <rPr>
        <sz val="10"/>
        <rFont val="Calibri"/>
        <family val="2"/>
        <scheme val="minor"/>
      </rPr>
      <t xml:space="preserve"> Fomento de la producción agrícola</t>
    </r>
  </si>
  <si>
    <r>
      <t>Beneficiarios:</t>
    </r>
    <r>
      <rPr>
        <sz val="10"/>
        <color rgb="FF000000"/>
        <rFont val="Calibri"/>
        <family val="2"/>
        <scheme val="minor"/>
      </rPr>
      <t xml:space="preserve"> </t>
    </r>
  </si>
  <si>
    <r>
      <rPr>
        <b/>
        <sz val="10"/>
        <color theme="1"/>
        <rFont val="Calibri"/>
        <family val="2"/>
        <scheme val="minor"/>
      </rPr>
      <t>Producto 6234:</t>
    </r>
    <r>
      <rPr>
        <sz val="10"/>
        <color theme="1"/>
        <rFont val="Calibri"/>
        <family val="2"/>
        <scheme val="minor"/>
      </rPr>
      <t xml:space="preserve"> Productores agrícolas reciben insumos y material de siembra para el fomento y desarrollo de la producción nacional.</t>
    </r>
  </si>
  <si>
    <r>
      <rPr>
        <b/>
        <sz val="10"/>
        <color theme="1"/>
        <rFont val="Calibri"/>
        <family val="2"/>
        <scheme val="minor"/>
      </rPr>
      <t>Producto 6236:</t>
    </r>
    <r>
      <rPr>
        <sz val="10"/>
        <color theme="1"/>
        <rFont val="Calibri"/>
        <family val="2"/>
        <scheme val="minor"/>
      </rPr>
      <t xml:space="preserve"> Productores reciben apoyo y asistencia para la producción de frutales.</t>
    </r>
  </si>
  <si>
    <r>
      <t xml:space="preserve">Programa 12: </t>
    </r>
    <r>
      <rPr>
        <sz val="10"/>
        <rFont val="Calibri"/>
        <family val="2"/>
        <scheme val="minor"/>
      </rPr>
      <t xml:space="preserve">Transferencia de tecnologías agropecuarias. </t>
    </r>
  </si>
  <si>
    <t>Son beneficiados los productores agrícolas que reciben enseñanza en el uso tecnológico y productores pecuarios que reciben tratamientos reproductivos de alto valor genético.</t>
  </si>
  <si>
    <t>Producto 6238</t>
  </si>
  <si>
    <t>Productores técnicos y agrícolas reciben asistencia técnica  para la transferencia tecnológica.</t>
  </si>
  <si>
    <r>
      <rPr>
        <b/>
        <sz val="10"/>
        <color theme="1"/>
        <rFont val="Calibri"/>
        <family val="2"/>
        <scheme val="minor"/>
      </rPr>
      <t>Producto 6238:</t>
    </r>
    <r>
      <rPr>
        <sz val="10"/>
        <color theme="1"/>
        <rFont val="Calibri"/>
        <family val="2"/>
        <scheme val="minor"/>
      </rPr>
      <t xml:space="preserve"> Productores y técnicos agrícolas reciben asistencia técnica para la transferencia tecnológica.</t>
    </r>
  </si>
  <si>
    <t>Consiste en producir y transferir embriones de razas de ganados vacunos, con rendimientos mejorados y adaptados al trópico. También, incluyen capacitar a ganaderos y técnicos pecuarios en tecnologías reproductivas.</t>
  </si>
  <si>
    <r>
      <t xml:space="preserve">Programa 14: </t>
    </r>
    <r>
      <rPr>
        <sz val="10"/>
        <rFont val="Calibri"/>
        <family val="2"/>
        <scheme val="minor"/>
      </rPr>
      <t xml:space="preserve">Inocuidad Agroalimentaria y Sanidad Vegetal. </t>
    </r>
  </si>
  <si>
    <t>Producto 6241</t>
  </si>
  <si>
    <r>
      <rPr>
        <b/>
        <sz val="10"/>
        <color theme="1"/>
        <rFont val="Calibri"/>
        <family val="2"/>
        <scheme val="minor"/>
      </rPr>
      <t>Producto 6241:</t>
    </r>
    <r>
      <rPr>
        <sz val="10"/>
        <color theme="1"/>
        <rFont val="Calibri"/>
        <family val="2"/>
        <scheme val="minor"/>
      </rPr>
      <t xml:space="preserve"> Productores reciben apoyo técnico para la prevención fitosanitaria y control de plagas y enfermedades.</t>
    </r>
  </si>
  <si>
    <t>Consiste en asistir y capacitar técnicos agrícolas y productores(as)de la República Dominicana, con el objetivo de mejorar la producción y productividad de sus cosechas mediante el conocimiento de nuevas tecnologías, por mediación de cursos, talleres, días de campo y adiestramientos.</t>
  </si>
  <si>
    <t>El objetivo general de este programa es relanzar el sector agropecuario nacional, con el fin de impulsar el crecimiento y desarrollo sostenible de la agropecuaria dominicana, a través de una estrategia que garantice la seguridad alimentaria, la rentabilidad de los productores y disminuir la pobreza en la zona rural. Utilizan, además, la asistencia en el sector agropecuario como instrumento de política, para orientar a productores para que puedan realizar las innovaciones y transformaciones tecnológicas requeridas en sus predios agrícolas en procura de aumentar la producción y productividad con el objetivo de fomentar las agroexportaciones.</t>
  </si>
  <si>
    <t>Datos financieros:</t>
  </si>
  <si>
    <r>
      <rPr>
        <b/>
        <sz val="10"/>
        <color theme="1"/>
        <rFont val="Calibri"/>
        <family val="2"/>
        <scheme val="minor"/>
      </rPr>
      <t xml:space="preserve">Producto 6800: </t>
    </r>
    <r>
      <rPr>
        <sz val="10"/>
        <color theme="1"/>
        <rFont val="Calibri"/>
        <family val="2"/>
        <scheme val="minor"/>
      </rPr>
      <t>Agroempresas Agrícolas reciben capacitación y asistencia técnica para dar valor agregado a la producción.</t>
    </r>
  </si>
  <si>
    <t>Consiste en apoyo brindado con capacitación y asistencia técnica a productores y técnicos, realizando cursos, talleres, reuniones y visitas con el objetivo de transferir conocimientos de la importancia que ofrece laborar de forma asociadas y organizadas como son las Agroempresas, que permite proporcionar valor agregado a su producción agrícola por medio del fomento de la agroindustria.</t>
  </si>
  <si>
    <t>Consiste en beneficiar con apoyo, asistencia técnica y capacitación a productores para la producción y distribución de plantas frutales como: mango, lechosa, aguacate, guayaba, cítricos. Entre otros.</t>
  </si>
  <si>
    <t xml:space="preserve">Consiste en producir y distribuir plántulas In-vitro de plátano con alto valor genético. </t>
  </si>
  <si>
    <t>Consiste en beneficiar a pequeños y medianos productores agrícolas y pecuarios en todo el país, con asistencia técnica para la transferencia de tecnología.</t>
  </si>
  <si>
    <r>
      <t>Aumentar el desarrollo de tecnologías agropecuarias, a través de la asistencia técnica a productores, de</t>
    </r>
    <r>
      <rPr>
        <b/>
        <sz val="10"/>
        <color theme="1"/>
        <rFont val="Calibri"/>
        <family val="2"/>
        <scheme val="minor"/>
      </rPr>
      <t xml:space="preserve"> 282,392</t>
    </r>
    <r>
      <rPr>
        <sz val="10"/>
        <color theme="1"/>
        <rFont val="Calibri"/>
        <family val="2"/>
        <scheme val="minor"/>
      </rPr>
      <t xml:space="preserve"> en el año 2020 a </t>
    </r>
    <r>
      <rPr>
        <b/>
        <sz val="10"/>
        <color theme="1"/>
        <rFont val="Calibri"/>
        <family val="2"/>
        <scheme val="minor"/>
      </rPr>
      <t>410,372</t>
    </r>
    <r>
      <rPr>
        <sz val="10"/>
        <color theme="1"/>
        <rFont val="Calibri"/>
        <family val="2"/>
        <scheme val="minor"/>
      </rPr>
      <t xml:space="preserve"> en el año 2024, a fin de mejorar la productividad y la competitividad de los rubros de importancia para agricultura dominicana.</t>
    </r>
  </si>
  <si>
    <r>
      <rPr>
        <b/>
        <sz val="10"/>
        <color theme="1"/>
        <rFont val="Calibri"/>
        <family val="2"/>
        <scheme val="minor"/>
      </rPr>
      <t xml:space="preserve">Producto 6803: </t>
    </r>
    <r>
      <rPr>
        <sz val="10"/>
        <color theme="1"/>
        <rFont val="Calibri"/>
        <family val="2"/>
        <scheme val="minor"/>
      </rPr>
      <t>Productores reciben Transferencia de Embriones Bovinos.</t>
    </r>
  </si>
  <si>
    <r>
      <rPr>
        <b/>
        <sz val="10"/>
        <color theme="1"/>
        <rFont val="Calibri"/>
        <family val="2"/>
        <scheme val="minor"/>
      </rPr>
      <t xml:space="preserve">Producto 6804: </t>
    </r>
    <r>
      <rPr>
        <sz val="10"/>
        <color theme="1"/>
        <rFont val="Calibri"/>
        <family val="2"/>
        <scheme val="minor"/>
      </rPr>
      <t>Mujeres y jóvenes involucrados en actividades agropecuarias.</t>
    </r>
  </si>
  <si>
    <t>Consiste en brindar apoyo para que mujeres y jóvenes contribuyan con su aporte al desarrollo de la producción rural, incorporándolos en actividades agrícolas.</t>
  </si>
  <si>
    <r>
      <rPr>
        <b/>
        <sz val="10"/>
        <color theme="1"/>
        <rFont val="Calibri"/>
        <family val="2"/>
        <scheme val="minor"/>
      </rPr>
      <t>Producto 6805:</t>
    </r>
    <r>
      <rPr>
        <sz val="10"/>
        <color theme="1"/>
        <rFont val="Calibri"/>
        <family val="2"/>
        <scheme val="minor"/>
      </rPr>
      <t xml:space="preserve"> Terrenos agrícolas con riego tecnificados.</t>
    </r>
  </si>
  <si>
    <r>
      <t>La Dirección Ejecutiva de la Comisión de Fomento a la Tecnificación Nacional de Riego (Tecnificación Nacional de Riego, TNR), bajo su programa productivo “</t>
    </r>
    <r>
      <rPr>
        <i/>
        <sz val="10"/>
        <color theme="1"/>
        <rFont val="Calibri"/>
        <family val="2"/>
        <scheme val="minor"/>
      </rPr>
      <t>Fomento a la Tecnificación del Sistema Nacional de Riego</t>
    </r>
    <r>
      <rPr>
        <sz val="10"/>
        <color theme="1"/>
        <rFont val="Calibri"/>
        <family val="2"/>
        <scheme val="minor"/>
      </rPr>
      <t xml:space="preserve">”, consiste básicamente en la instalación de sistemas de riego tecnificado en terrenos utilizados para la agricultura intensiva de productos agrícolas considerados prioritarios por el consumo de la población dominicana, así como para ser exportados al extranjero. </t>
    </r>
  </si>
  <si>
    <r>
      <t xml:space="preserve">Incrementar las agroexportaciones para la generación de divisas de </t>
    </r>
    <r>
      <rPr>
        <b/>
        <sz val="10"/>
        <color theme="1"/>
        <rFont val="Calibri"/>
        <family val="2"/>
        <scheme val="minor"/>
      </rPr>
      <t>0.20%</t>
    </r>
    <r>
      <rPr>
        <sz val="10"/>
        <color theme="1"/>
        <rFont val="Calibri"/>
        <family val="2"/>
        <scheme val="minor"/>
      </rPr>
      <t xml:space="preserve"> en el año 2020 a </t>
    </r>
    <r>
      <rPr>
        <b/>
        <sz val="10"/>
        <color theme="1"/>
        <rFont val="Calibri"/>
        <family val="2"/>
        <scheme val="minor"/>
      </rPr>
      <t>0.25%</t>
    </r>
    <r>
      <rPr>
        <sz val="10"/>
        <color theme="1"/>
        <rFont val="Calibri"/>
        <family val="2"/>
        <scheme val="minor"/>
      </rPr>
      <t xml:space="preserve"> en el año 2024, por medio de la reducción de las notificaciones por las intercepciones de plagas y residuos de plaguicidas recibidas.</t>
    </r>
  </si>
  <si>
    <t>Son beneficiados los productores y personas que reciben unidades de producción primaria.</t>
  </si>
  <si>
    <t xml:space="preserve">Consiste en el control de inocuidad agroalimentaria para aplicación de buenas prácticas agropecuarias (BPA) y para la prevención fitosanitaria y control de plagas y enfermedades.	</t>
  </si>
  <si>
    <r>
      <rPr>
        <b/>
        <sz val="10"/>
        <color theme="1"/>
        <rFont val="Calibri"/>
        <family val="2"/>
        <scheme val="minor"/>
      </rPr>
      <t>Producto 6806:</t>
    </r>
    <r>
      <rPr>
        <sz val="10"/>
        <color theme="1"/>
        <rFont val="Calibri"/>
        <family val="2"/>
        <scheme val="minor"/>
      </rPr>
      <t xml:space="preserve"> Unidades productivas reciben Programas de Control de Inocuidad Agroalimentaria para la aplicación de buenas prácticas.</t>
    </r>
  </si>
  <si>
    <t>Datos financieros</t>
  </si>
  <si>
    <t>Producto 6800</t>
  </si>
  <si>
    <t>Agroempresas Agrícolas reciben capacitación y asistencia técnica para dar valor agregado a la producción.</t>
  </si>
  <si>
    <t>Distribución de plántulas In-vitro</t>
  </si>
  <si>
    <t>Producto 6801</t>
  </si>
  <si>
    <t>Políticas y Acciones interinstitucionales Coordinadas para la población rural</t>
  </si>
  <si>
    <t>Producto 6802</t>
  </si>
  <si>
    <t>Producto 6803</t>
  </si>
  <si>
    <t>Productores reciben Transferencia de Embriones Bovinos.</t>
  </si>
  <si>
    <t xml:space="preserve">
Producto 6804</t>
  </si>
  <si>
    <t>Mujeres y jóvenes involucrados en actividades agropecuarias.</t>
  </si>
  <si>
    <t>Producto 6806</t>
  </si>
  <si>
    <t>Unidades productivas reciben Programas de Control de Inocuidad Agroalimentaria para la aplicación de buenas prácticas.</t>
  </si>
  <si>
    <t>Productores reciben apoyo técnico para la prevención fitosanitaria y control de plagas y enfermedades.</t>
  </si>
  <si>
    <r>
      <rPr>
        <b/>
        <sz val="10"/>
        <color theme="1"/>
        <rFont val="Calibri"/>
        <family val="2"/>
        <scheme val="minor"/>
      </rPr>
      <t>1.</t>
    </r>
    <r>
      <rPr>
        <sz val="10"/>
        <color theme="1"/>
        <rFont val="Calibri"/>
        <family val="2"/>
        <scheme val="minor"/>
      </rPr>
      <t xml:space="preserve">Elevar la productividad, competitividad y sostenibilidad ambiental y financiera de las cadenas productivas, a fin de contribuir a la seguridad alimentaria, aprovechar el potencial exportador y generar empleos e ingresos para la población rural.     
</t>
    </r>
    <r>
      <rPr>
        <b/>
        <sz val="10"/>
        <color theme="1"/>
        <rFont val="Calibri"/>
        <family val="2"/>
        <scheme val="minor"/>
      </rPr>
      <t xml:space="preserve"> 2.</t>
    </r>
    <r>
      <rPr>
        <sz val="10"/>
        <color theme="1"/>
        <rFont val="Calibri"/>
        <family val="2"/>
        <scheme val="minor"/>
      </rPr>
      <t>Aumentar el dinamismo de la producción agropecuaria, medido como la tasa de crecimiento promedio cuatrienal, de</t>
    </r>
    <r>
      <rPr>
        <b/>
        <sz val="10"/>
        <color theme="1"/>
        <rFont val="Calibri"/>
        <family val="2"/>
        <scheme val="minor"/>
      </rPr>
      <t xml:space="preserve"> 5%</t>
    </r>
    <r>
      <rPr>
        <sz val="10"/>
        <color theme="1"/>
        <rFont val="Calibri"/>
        <family val="2"/>
        <scheme val="minor"/>
      </rPr>
      <t xml:space="preserve"> en el año 2021 a</t>
    </r>
    <r>
      <rPr>
        <b/>
        <sz val="10"/>
        <color theme="1"/>
        <rFont val="Calibri"/>
        <family val="2"/>
        <scheme val="minor"/>
      </rPr>
      <t xml:space="preserve"> 14%</t>
    </r>
    <r>
      <rPr>
        <sz val="10"/>
        <color theme="1"/>
        <rFont val="Calibri"/>
        <family val="2"/>
        <scheme val="minor"/>
      </rPr>
      <t xml:space="preserve"> en el año 2024.</t>
    </r>
  </si>
  <si>
    <r>
      <t xml:space="preserve">Las unidades responsables del reporte de este producto son: Bio Arroz, los departamentos de Producción, Semillas y Cacao, los cuales programaron beneficiar a </t>
    </r>
    <r>
      <rPr>
        <b/>
        <sz val="10"/>
        <color theme="1"/>
        <rFont val="Calibri"/>
        <family val="2"/>
        <scheme val="minor"/>
      </rPr>
      <t>9450</t>
    </r>
    <r>
      <rPr>
        <sz val="10"/>
        <color theme="1"/>
        <rFont val="Calibri"/>
        <family val="2"/>
        <scheme val="minor"/>
      </rPr>
      <t xml:space="preserve"> productores con material de siembra de alta calidad e insumos agrícolas, con el objetivo de incrementar la producción y productividad de sus predios. Logrando la ejecución de </t>
    </r>
    <r>
      <rPr>
        <b/>
        <sz val="10"/>
        <color theme="1"/>
        <rFont val="Calibri"/>
        <family val="2"/>
        <scheme val="minor"/>
      </rPr>
      <t>15,681</t>
    </r>
    <r>
      <rPr>
        <sz val="10"/>
        <color theme="1"/>
        <rFont val="Calibri"/>
        <family val="2"/>
        <scheme val="minor"/>
      </rPr>
      <t xml:space="preserve"> productores beneficiados (15,041 hombres y 640 mujeres), cumpliendo con un </t>
    </r>
    <r>
      <rPr>
        <b/>
        <sz val="10"/>
        <color theme="1"/>
        <rFont val="Calibri"/>
        <family val="2"/>
        <scheme val="minor"/>
      </rPr>
      <t>165.94%</t>
    </r>
    <r>
      <rPr>
        <sz val="10"/>
        <color theme="1"/>
        <rFont val="Calibri"/>
        <family val="2"/>
        <scheme val="minor"/>
      </rPr>
      <t xml:space="preserve"> de la programación. Esto implica un superávit de </t>
    </r>
    <r>
      <rPr>
        <b/>
        <sz val="10"/>
        <color theme="1"/>
        <rFont val="Calibri"/>
        <family val="2"/>
        <scheme val="minor"/>
      </rPr>
      <t xml:space="preserve">6,231 </t>
    </r>
    <r>
      <rPr>
        <sz val="10"/>
        <color theme="1"/>
        <rFont val="Calibri"/>
        <family val="2"/>
        <scheme val="minor"/>
      </rPr>
      <t xml:space="preserve">productores favorecidos con insumos y material de siembra, equivalente al </t>
    </r>
    <r>
      <rPr>
        <b/>
        <sz val="10"/>
        <color theme="1"/>
        <rFont val="Calibri"/>
        <family val="2"/>
        <scheme val="minor"/>
      </rPr>
      <t xml:space="preserve">65.94% </t>
    </r>
    <r>
      <rPr>
        <sz val="10"/>
        <color theme="1"/>
        <rFont val="Calibri"/>
        <family val="2"/>
        <scheme val="minor"/>
      </rPr>
      <t xml:space="preserve">en la ejecucion fisica. </t>
    </r>
  </si>
  <si>
    <t>Programación Trismestral</t>
  </si>
  <si>
    <t>Ejecución Trimestral</t>
  </si>
  <si>
    <t xml:space="preserve">Este producto tiene el propósito de dinamizar e incentivar la producción agrícola, con este fin, el Ministerio de Agricultura (MARD) hizo entrega de semillas y otros materiales de siembre como: plantas de cacao, cepas y plantas de plátano y banano, además de camionadas de esquejes de yuca y abanas de batata a productores agrícolas. </t>
  </si>
  <si>
    <r>
      <t xml:space="preserve">En el producto 6234, para el cuarto trimestre del 2022, se logró ejecutar </t>
    </r>
    <r>
      <rPr>
        <b/>
        <sz val="10"/>
        <color theme="1"/>
        <rFont val="Calibri"/>
        <family val="2"/>
        <scheme val="minor"/>
      </rPr>
      <t xml:space="preserve">165.94% </t>
    </r>
    <r>
      <rPr>
        <sz val="10"/>
        <color theme="1"/>
        <rFont val="Calibri"/>
        <family val="2"/>
        <scheme val="minor"/>
      </rPr>
      <t xml:space="preserve">de la programación, beneficiando a </t>
    </r>
    <r>
      <rPr>
        <b/>
        <sz val="10"/>
        <color theme="1"/>
        <rFont val="Calibri"/>
        <family val="2"/>
        <scheme val="minor"/>
      </rPr>
      <t xml:space="preserve">15,681 </t>
    </r>
    <r>
      <rPr>
        <sz val="10"/>
        <color theme="1"/>
        <rFont val="Calibri"/>
        <family val="2"/>
        <scheme val="minor"/>
      </rPr>
      <t xml:space="preserve">productores,implicando un superavit de </t>
    </r>
    <r>
      <rPr>
        <b/>
        <sz val="10"/>
        <color theme="1"/>
        <rFont val="Calibri"/>
        <family val="2"/>
        <scheme val="minor"/>
      </rPr>
      <t xml:space="preserve">6,231 </t>
    </r>
    <r>
      <rPr>
        <sz val="10"/>
        <color theme="1"/>
        <rFont val="Calibri"/>
        <family val="2"/>
        <scheme val="minor"/>
      </rPr>
      <t xml:space="preserve">productores favorecidos con insumos y material de siembra, equivalente al </t>
    </r>
    <r>
      <rPr>
        <b/>
        <sz val="10"/>
        <color theme="1"/>
        <rFont val="Calibri"/>
        <family val="2"/>
        <scheme val="minor"/>
      </rPr>
      <t xml:space="preserve">165.94% </t>
    </r>
    <r>
      <rPr>
        <sz val="10"/>
        <color theme="1"/>
        <rFont val="Calibri"/>
        <family val="2"/>
        <scheme val="minor"/>
      </rPr>
      <t xml:space="preserve">en la ejecucion fisica. Las causas del superávit fueron las siguientes: 
</t>
    </r>
    <r>
      <rPr>
        <b/>
        <sz val="10"/>
        <color theme="1"/>
        <rFont val="Calibri"/>
        <family val="2"/>
        <scheme val="minor"/>
      </rPr>
      <t>1.</t>
    </r>
    <r>
      <rPr>
        <sz val="10"/>
        <color theme="1"/>
        <rFont val="Calibri"/>
        <family val="2"/>
        <scheme val="minor"/>
      </rPr>
      <t xml:space="preserve">Se distribuyeron semillas e insumos rwqueridos para la producción, procedentes de los Departamentos de Extensión y Capacitación con su actividad de Huertos Nuevos Instalados, ademas de otras distribuciones de material de siembra realizadas en la Oficina Sectorial de la Mujer (OSAM) y el Viceministerio de Desarrollo Rural, sumandose a las distribuciones de los Departamentos de Producción, Semillas, Cacao y Bioarroz, logrando esta ejecución favorable.
</t>
    </r>
    <r>
      <rPr>
        <b/>
        <sz val="10"/>
        <color theme="1"/>
        <rFont val="Calibri"/>
        <family val="2"/>
        <scheme val="minor"/>
      </rPr>
      <t/>
    </r>
  </si>
  <si>
    <r>
      <t xml:space="preserve">Para el fomento y desarrollo de la Agro empresas a nivel nacional, este departamento tenía como meta asistir y capacitar membrecía de </t>
    </r>
    <r>
      <rPr>
        <b/>
        <sz val="10"/>
        <color theme="1"/>
        <rFont val="Calibri"/>
        <family val="2"/>
        <scheme val="minor"/>
      </rPr>
      <t>150</t>
    </r>
    <r>
      <rPr>
        <sz val="10"/>
        <color theme="1"/>
        <rFont val="Calibri"/>
        <family val="2"/>
        <scheme val="minor"/>
      </rPr>
      <t xml:space="preserve"> Agro empresas, de las cuales, fueron visitadas </t>
    </r>
    <r>
      <rPr>
        <b/>
        <sz val="10"/>
        <color theme="1"/>
        <rFont val="Calibri"/>
        <family val="2"/>
        <scheme val="minor"/>
      </rPr>
      <t>349</t>
    </r>
    <r>
      <rPr>
        <sz val="10"/>
        <color theme="1"/>
        <rFont val="Calibri"/>
        <family val="2"/>
        <scheme val="minor"/>
      </rPr>
      <t xml:space="preserve">, equivalente a </t>
    </r>
    <r>
      <rPr>
        <b/>
        <sz val="10"/>
        <color theme="1"/>
        <rFont val="Calibri"/>
        <family val="2"/>
        <scheme val="minor"/>
      </rPr>
      <t>232.67%</t>
    </r>
    <r>
      <rPr>
        <sz val="10"/>
        <color theme="1"/>
        <rFont val="Calibri"/>
        <family val="2"/>
        <scheme val="minor"/>
      </rPr>
      <t xml:space="preserve"> de la meta establecida, logrando un desvío positivo de </t>
    </r>
    <r>
      <rPr>
        <b/>
        <sz val="10"/>
        <color theme="1"/>
        <rFont val="Calibri"/>
        <family val="2"/>
        <scheme val="minor"/>
      </rPr>
      <t>199</t>
    </r>
    <r>
      <rPr>
        <sz val="10"/>
        <color theme="1"/>
        <rFont val="Calibri"/>
        <family val="2"/>
        <scheme val="minor"/>
      </rPr>
      <t xml:space="preserve"> agroempresa asistidas igual a </t>
    </r>
    <r>
      <rPr>
        <b/>
        <sz val="10"/>
        <color theme="1"/>
        <rFont val="Calibri"/>
        <family val="2"/>
        <scheme val="minor"/>
      </rPr>
      <t>132.67%.</t>
    </r>
  </si>
  <si>
    <t>Para el trimestre Octubre-diciembre del 2022, este producto presentó un desvío positivo de 199 industrias agrícolas asistidas, debido a que se resolvieron limitantes en cuanto a transporte, combustible y otros recursos para el desplazamiento de los técnicos a la hora de realizar visitas técnicas para seguimiento, cursos, capacitaciones e incluso revalidación de data. Otro factor que aún se mantiene y ha afectado la ejecución esperada, es que el Departamento opera con el 60% de su capacidad a Nivel Nacional, por falta de técnicos.</t>
  </si>
  <si>
    <r>
      <t>Respecto a este producto, el departamento de frutales tuvo como meta apoyar, asistir y capacitar</t>
    </r>
    <r>
      <rPr>
        <b/>
        <sz val="10"/>
        <color theme="1"/>
        <rFont val="Calibri"/>
        <family val="2"/>
        <scheme val="minor"/>
      </rPr>
      <t xml:space="preserve"> 450 productores y técnico</t>
    </r>
    <r>
      <rPr>
        <sz val="10"/>
        <color theme="1"/>
        <rFont val="Calibri"/>
        <family val="2"/>
        <scheme val="minor"/>
      </rPr>
      <t xml:space="preserve">s para la producción de frutas en el trimestre octubre-diciembre, de los cuales fueron beneficiados </t>
    </r>
    <r>
      <rPr>
        <b/>
        <sz val="10"/>
        <color theme="1"/>
        <rFont val="Calibri"/>
        <family val="2"/>
        <scheme val="minor"/>
      </rPr>
      <t>2,022 productores</t>
    </r>
    <r>
      <rPr>
        <sz val="10"/>
        <color theme="1"/>
        <rFont val="Calibri"/>
        <family val="2"/>
        <scheme val="minor"/>
      </rPr>
      <t xml:space="preserve"> (1,532 fueron hombres y 490 mujeres), equivalentes a </t>
    </r>
    <r>
      <rPr>
        <b/>
        <sz val="10"/>
        <color theme="1"/>
        <rFont val="Calibri"/>
        <family val="2"/>
        <scheme val="minor"/>
      </rPr>
      <t>449.33%</t>
    </r>
    <r>
      <rPr>
        <sz val="10"/>
        <color theme="1"/>
        <rFont val="Calibri"/>
        <family val="2"/>
        <scheme val="minor"/>
      </rPr>
      <t xml:space="preserve"> de la meta programada, indicándose un superávit de </t>
    </r>
    <r>
      <rPr>
        <b/>
        <sz val="10"/>
        <color theme="1"/>
        <rFont val="Calibri"/>
        <family val="2"/>
        <scheme val="minor"/>
      </rPr>
      <t>1,572 productores</t>
    </r>
    <r>
      <rPr>
        <sz val="10"/>
        <color theme="1"/>
        <rFont val="Calibri"/>
        <family val="2"/>
        <scheme val="minor"/>
      </rPr>
      <t xml:space="preserve"> de frutales, equivalente a </t>
    </r>
    <r>
      <rPr>
        <b/>
        <sz val="10"/>
        <color theme="1"/>
        <rFont val="Calibri"/>
        <family val="2"/>
        <scheme val="minor"/>
      </rPr>
      <t xml:space="preserve">349.33%. </t>
    </r>
  </si>
  <si>
    <r>
      <t xml:space="preserve">El Departamento de Frutales (DEFRUT), para el periodo Octubre-Diciembre 2022, presentó un superávit de </t>
    </r>
    <r>
      <rPr>
        <b/>
        <sz val="10"/>
        <color theme="1"/>
        <rFont val="Calibri"/>
        <family val="2"/>
        <scheme val="minor"/>
      </rPr>
      <t xml:space="preserve">1,572 productores </t>
    </r>
    <r>
      <rPr>
        <sz val="10"/>
        <color theme="1"/>
        <rFont val="Calibri"/>
        <family val="2"/>
        <scheme val="minor"/>
      </rPr>
      <t xml:space="preserve">favorecidos con distribución de plantas, por encima de lo establecido en la programación, indicando el </t>
    </r>
    <r>
      <rPr>
        <b/>
        <sz val="10"/>
        <color theme="1"/>
        <rFont val="Calibri"/>
        <family val="2"/>
        <scheme val="minor"/>
      </rPr>
      <t>349.33%</t>
    </r>
    <r>
      <rPr>
        <sz val="10"/>
        <color theme="1"/>
        <rFont val="Calibri"/>
        <family val="2"/>
        <scheme val="minor"/>
      </rPr>
      <t>, debido a la gran demanda de plantas que tiene el cultivo de Castaña de Masa y la poca disponibilidad en viveros privados, además de los frutales tradicionales, se seguirá distribuyendo plantas de castañas de masa.</t>
    </r>
  </si>
  <si>
    <r>
      <rPr>
        <b/>
        <sz val="10"/>
        <color theme="1"/>
        <rFont val="Calibri"/>
        <family val="2"/>
        <scheme val="minor"/>
      </rPr>
      <t xml:space="preserve">Producto 6801: </t>
    </r>
    <r>
      <rPr>
        <sz val="10"/>
        <color theme="1"/>
        <rFont val="Calibri"/>
        <family val="2"/>
        <scheme val="minor"/>
      </rPr>
      <t>Distribución de plántulas In-vitro</t>
    </r>
  </si>
  <si>
    <r>
      <t xml:space="preserve">El Laboratorio de Micropropagación de Plántulas In-Vitro (BIOVEGA), como unidad ejecutora de este producto, tuvo como meta de beneficiar a </t>
    </r>
    <r>
      <rPr>
        <b/>
        <sz val="10"/>
        <color theme="1"/>
        <rFont val="Calibri"/>
        <family val="2"/>
        <scheme val="minor"/>
      </rPr>
      <t xml:space="preserve">200 productores de plátanos Invitro </t>
    </r>
    <r>
      <rPr>
        <sz val="10"/>
        <color theme="1"/>
        <rFont val="Calibri"/>
        <family val="2"/>
        <scheme val="minor"/>
      </rPr>
      <t xml:space="preserve">en el cuarto trimestre del 2022, de los cuales salieron beneficiados </t>
    </r>
    <r>
      <rPr>
        <b/>
        <sz val="10"/>
        <color theme="1"/>
        <rFont val="Calibri"/>
        <family val="2"/>
        <scheme val="minor"/>
      </rPr>
      <t xml:space="preserve">45 agricultores </t>
    </r>
    <r>
      <rPr>
        <sz val="10"/>
        <color theme="1"/>
        <rFont val="Calibri"/>
        <family val="2"/>
        <scheme val="minor"/>
      </rPr>
      <t xml:space="preserve">(45 hombres), para un </t>
    </r>
    <r>
      <rPr>
        <b/>
        <sz val="10"/>
        <color theme="1"/>
        <rFont val="Calibri"/>
        <family val="2"/>
        <scheme val="minor"/>
      </rPr>
      <t>22.50%</t>
    </r>
    <r>
      <rPr>
        <sz val="10"/>
        <color theme="1"/>
        <rFont val="Calibri"/>
        <family val="2"/>
        <scheme val="minor"/>
      </rPr>
      <t xml:space="preserve"> de la meta establecida. Presentando un desvío negativo de 155 productores, igual a </t>
    </r>
    <r>
      <rPr>
        <b/>
        <sz val="10"/>
        <color theme="1"/>
        <rFont val="Calibri"/>
        <family val="2"/>
        <scheme val="minor"/>
      </rPr>
      <t>78.50%</t>
    </r>
    <r>
      <rPr>
        <sz val="10"/>
        <color theme="1"/>
        <rFont val="Calibri"/>
        <family val="2"/>
        <scheme val="minor"/>
      </rPr>
      <t xml:space="preserve"> de productores no beneficiados. </t>
    </r>
  </si>
  <si>
    <r>
      <t xml:space="preserve">El desvío negativo de </t>
    </r>
    <r>
      <rPr>
        <b/>
        <sz val="10"/>
        <color theme="1"/>
        <rFont val="Calibri"/>
        <family val="2"/>
        <scheme val="minor"/>
      </rPr>
      <t>155 productores</t>
    </r>
    <r>
      <rPr>
        <sz val="10"/>
        <color theme="1"/>
        <rFont val="Calibri"/>
        <family val="2"/>
        <scheme val="minor"/>
      </rPr>
      <t xml:space="preserve">, indicando el </t>
    </r>
    <r>
      <rPr>
        <b/>
        <sz val="10"/>
        <color theme="1"/>
        <rFont val="Calibri"/>
        <family val="2"/>
        <scheme val="minor"/>
      </rPr>
      <t>78.50%</t>
    </r>
    <r>
      <rPr>
        <sz val="10"/>
        <color theme="1"/>
        <rFont val="Calibri"/>
        <family val="2"/>
        <scheme val="minor"/>
      </rPr>
      <t xml:space="preserve"> de la programación fue debido a que el Laboratorio de Micropropagación de Plántulas In-Vitro (BIOVEGA) presenta disminución de personal capacitado para la producción y distribución de Plántulas de Plátano, así como recursos económicos para llevar las actividades propias de la unidad ejecutora</t>
    </r>
  </si>
  <si>
    <r>
      <rPr>
        <b/>
        <sz val="10"/>
        <color theme="1"/>
        <rFont val="Calibri"/>
        <family val="2"/>
        <scheme val="minor"/>
      </rPr>
      <t>Producto 6802:</t>
    </r>
    <r>
      <rPr>
        <sz val="10"/>
        <color theme="1"/>
        <rFont val="Calibri"/>
        <family val="2"/>
        <scheme val="minor"/>
      </rPr>
      <t xml:space="preserve"> Políticas y acciones interinstitucionales coordinadas para la población rural</t>
    </r>
  </si>
  <si>
    <t>Consiste en propiciar la participación y apoyo de los programas de capacitación para jóvenes profesionales agropecuarios, identificar y coordinar con las comunidades rurales y otras instancias, obras de infraestructura tendientes a mejorar la calidad de vida de la población rural, así como impulsar un modelo económico que priorice la seguridad alimentaria y nutricional, favoreciendo el mejoramiento de las condiciones de vida de la población dominicana.</t>
  </si>
  <si>
    <r>
      <t xml:space="preserve">El Viceministerio de Desarrollo Rural, en el periodo Octubre-Diciembre del 2022, contó con una programación de </t>
    </r>
    <r>
      <rPr>
        <b/>
        <sz val="10"/>
        <color theme="1"/>
        <rFont val="Calibri"/>
        <family val="2"/>
        <scheme val="minor"/>
      </rPr>
      <t>150</t>
    </r>
    <r>
      <rPr>
        <sz val="10"/>
        <color theme="1"/>
        <rFont val="Calibri"/>
        <family val="2"/>
        <scheme val="minor"/>
      </rPr>
      <t xml:space="preserve"> beneficiados en asistencia y capacitación con el objetivo de fomentar el empoderamiento de los territorios rurales, así como el fortalecimiento de las organizaciones rurales, logrando favorecer a </t>
    </r>
    <r>
      <rPr>
        <b/>
        <sz val="10"/>
        <color theme="1"/>
        <rFont val="Calibri"/>
        <family val="2"/>
        <scheme val="minor"/>
      </rPr>
      <t>992</t>
    </r>
    <r>
      <rPr>
        <sz val="10"/>
        <color theme="1"/>
        <rFont val="Calibri"/>
        <family val="2"/>
        <scheme val="minor"/>
      </rPr>
      <t xml:space="preserve"> </t>
    </r>
    <r>
      <rPr>
        <b/>
        <sz val="10"/>
        <color theme="1"/>
        <rFont val="Calibri"/>
        <family val="2"/>
        <scheme val="minor"/>
      </rPr>
      <t>productores</t>
    </r>
    <r>
      <rPr>
        <sz val="10"/>
        <color theme="1"/>
        <rFont val="Calibri"/>
        <family val="2"/>
        <scheme val="minor"/>
      </rPr>
      <t xml:space="preserve"> (de los cuales </t>
    </r>
    <r>
      <rPr>
        <b/>
        <sz val="10"/>
        <color theme="1"/>
        <rFont val="Calibri"/>
        <family val="2"/>
        <scheme val="minor"/>
      </rPr>
      <t>597</t>
    </r>
    <r>
      <rPr>
        <sz val="10"/>
        <color theme="1"/>
        <rFont val="Calibri"/>
        <family val="2"/>
        <scheme val="minor"/>
      </rPr>
      <t xml:space="preserve"> son hombres y </t>
    </r>
    <r>
      <rPr>
        <b/>
        <sz val="10"/>
        <color theme="1"/>
        <rFont val="Calibri"/>
        <family val="2"/>
        <scheme val="minor"/>
      </rPr>
      <t>395</t>
    </r>
    <r>
      <rPr>
        <sz val="10"/>
        <color theme="1"/>
        <rFont val="Calibri"/>
        <family val="2"/>
        <scheme val="minor"/>
      </rPr>
      <t xml:space="preserve"> mujeres) beneficiadas con fortalecimiento institucional. Esto representa el </t>
    </r>
    <r>
      <rPr>
        <b/>
        <sz val="10"/>
        <color theme="1"/>
        <rFont val="Calibri"/>
        <family val="2"/>
        <scheme val="minor"/>
      </rPr>
      <t>661.33%</t>
    </r>
    <r>
      <rPr>
        <sz val="10"/>
        <color theme="1"/>
        <rFont val="Calibri"/>
        <family val="2"/>
        <scheme val="minor"/>
      </rPr>
      <t xml:space="preserve"> de la ejecución con respecto a la meta, produciéndose un superávit de </t>
    </r>
    <r>
      <rPr>
        <b/>
        <sz val="10"/>
        <color theme="1"/>
        <rFont val="Calibri"/>
        <family val="2"/>
        <scheme val="minor"/>
      </rPr>
      <t>842</t>
    </r>
    <r>
      <rPr>
        <sz val="10"/>
        <color theme="1"/>
        <rFont val="Calibri"/>
        <family val="2"/>
        <scheme val="minor"/>
      </rPr>
      <t xml:space="preserve"> favorecidos, equivalente a un </t>
    </r>
    <r>
      <rPr>
        <b/>
        <sz val="10"/>
        <color theme="1"/>
        <rFont val="Calibri"/>
        <family val="2"/>
        <scheme val="minor"/>
      </rPr>
      <t>561.33%.</t>
    </r>
  </si>
  <si>
    <r>
      <t xml:space="preserve">El producto 6802, comprendido por el Viceministerio de Desarrollo Rural, durante el cuarto trimestre Octubre-Diciembre 2022, a través del apoyo logístico y participación de Instituciones internas y, sobre todo, externas, favorecieron al logro de las actividades de asistencia técnica y capacitación para el fomento del crecimiento institucional, logrando un superávit de </t>
    </r>
    <r>
      <rPr>
        <b/>
        <sz val="10"/>
        <color theme="1"/>
        <rFont val="Calibri"/>
        <family val="2"/>
        <scheme val="minor"/>
      </rPr>
      <t>842</t>
    </r>
    <r>
      <rPr>
        <sz val="10"/>
        <color theme="1"/>
        <rFont val="Calibri"/>
        <family val="2"/>
        <scheme val="minor"/>
      </rPr>
      <t xml:space="preserve">  personas asistidas, ejecutándose un </t>
    </r>
    <r>
      <rPr>
        <b/>
        <sz val="10"/>
        <color theme="1"/>
        <rFont val="Calibri"/>
        <family val="2"/>
        <scheme val="minor"/>
      </rPr>
      <t>561.33%</t>
    </r>
    <r>
      <rPr>
        <sz val="10"/>
        <color theme="1"/>
        <rFont val="Calibri"/>
        <family val="2"/>
        <scheme val="minor"/>
      </rPr>
      <t xml:space="preserve"> por encima de la meta, además del interés en mejorar las condiciones de vida de las familias con la implementación de proyectos de exportación de frutas, promover la ganadería, inclusión de mujeres y jóvenes en actividades agrícolas, el desarrollo de casas sombras para huertos familiares, así como educar a la población sobre aspectos sociales relevantes, como programas y proyectos enfocados a los jóvenes rurales, impulsando las Buenas Prácticas Agrícolas (BPA), integración a la formación de profesionales en el medio ambiente.</t>
    </r>
  </si>
  <si>
    <t xml:space="preserve">De acuerdo con la oportunidad de mejora del programa 11, podemos señalar las siguientes:
• Se debe contar con personal calificado para realizar labores derivadas de la unidad ejecutora en las distintas Direcciones Regionales, a fin de operar con mayor eficiencia y lograr los objetivos propuestos. Se debe gestionar el nombramiento de aquellos técnicos capacitados, que han sido desvinculados y aquellos que aplican a las funciones requeridas por las unidades ejecutoras, con el fin de lograr más beneficiados.                                                                                                                                                                                                                                                                        
• Recibir ayuda logística a tiempo, para poder cumplir con las actividades programadas que ejecutan las unidades ejecutoras, tales como vehículos para el desplazamiento y transportación del personal y el material de siembra e insumos agrícolas a ser utilizados. 
• Recibir recursos económicos de forma eficiente para la obtención de material de siembra, insumos y equipos necesarios para la producción y distribución de productos agropecuarios, así como otros gastos necesarios para el logro de actividades.
• Producir y distribuir Carnadas Orgánicas, según lo indican las especificaciones eco ambientales actuales.
</t>
  </si>
  <si>
    <t>Programación Trimestral</t>
  </si>
  <si>
    <r>
      <t xml:space="preserve">Las unidades ejecutoras de este producto son: Departamento de Organización Rural, Departamento Extensión y Capacitación y el Departamento de Agricultura Orgánica. Estas unidades ejecutoras tenían programadas, dotar de asistencia técnica a </t>
    </r>
    <r>
      <rPr>
        <b/>
        <sz val="10"/>
        <color theme="1"/>
        <rFont val="Calibri"/>
        <family val="2"/>
        <scheme val="minor"/>
      </rPr>
      <t>9,050</t>
    </r>
    <r>
      <rPr>
        <sz val="10"/>
        <color theme="1"/>
        <rFont val="Calibri"/>
        <family val="2"/>
        <scheme val="minor"/>
      </rPr>
      <t xml:space="preserve"> productores (as) para la transferencia de tecnología, logrando asistir a </t>
    </r>
    <r>
      <rPr>
        <b/>
        <sz val="10"/>
        <color theme="1"/>
        <rFont val="Calibri"/>
        <family val="2"/>
        <scheme val="minor"/>
      </rPr>
      <t>151,874</t>
    </r>
    <r>
      <rPr>
        <sz val="10"/>
        <color theme="1"/>
        <rFont val="Calibri"/>
        <family val="2"/>
        <scheme val="minor"/>
      </rPr>
      <t xml:space="preserve"> productores(as), equivalente a </t>
    </r>
    <r>
      <rPr>
        <b/>
        <sz val="10"/>
        <color theme="1"/>
        <rFont val="Calibri"/>
        <family val="2"/>
        <scheme val="minor"/>
      </rPr>
      <t>1,678.17%,</t>
    </r>
    <r>
      <rPr>
        <sz val="10"/>
        <color theme="1"/>
        <rFont val="Calibri"/>
        <family val="2"/>
        <scheme val="minor"/>
      </rPr>
      <t xml:space="preserve"> con relación a la meta, de los cuales </t>
    </r>
    <r>
      <rPr>
        <b/>
        <sz val="10"/>
        <color theme="1"/>
        <rFont val="Calibri"/>
        <family val="2"/>
        <scheme val="minor"/>
      </rPr>
      <t>132,376</t>
    </r>
    <r>
      <rPr>
        <sz val="10"/>
        <color theme="1"/>
        <rFont val="Calibri"/>
        <family val="2"/>
        <scheme val="minor"/>
      </rPr>
      <t xml:space="preserve"> fueron masculinos y </t>
    </r>
    <r>
      <rPr>
        <b/>
        <sz val="10"/>
        <color theme="1"/>
        <rFont val="Calibri"/>
        <family val="2"/>
        <scheme val="minor"/>
      </rPr>
      <t>19,498</t>
    </r>
    <r>
      <rPr>
        <sz val="10"/>
        <color theme="1"/>
        <rFont val="Calibri"/>
        <family val="2"/>
        <scheme val="minor"/>
      </rPr>
      <t xml:space="preserve"> femeninos. Presentando un desvío positivo o superávit de </t>
    </r>
    <r>
      <rPr>
        <b/>
        <sz val="10"/>
        <color theme="1"/>
        <rFont val="Calibri"/>
        <family val="2"/>
        <scheme val="minor"/>
      </rPr>
      <t>142,824</t>
    </r>
    <r>
      <rPr>
        <sz val="10"/>
        <color theme="1"/>
        <rFont val="Calibri"/>
        <family val="2"/>
        <scheme val="minor"/>
      </rPr>
      <t xml:space="preserve"> productores, igual a </t>
    </r>
    <r>
      <rPr>
        <b/>
        <sz val="10"/>
        <color theme="1"/>
        <rFont val="Calibri"/>
        <family val="2"/>
        <scheme val="minor"/>
      </rPr>
      <t>1,578.17%.</t>
    </r>
    <r>
      <rPr>
        <sz val="10"/>
        <color theme="1"/>
        <rFont val="Calibri"/>
        <family val="2"/>
        <scheme val="minor"/>
      </rPr>
      <t xml:space="preserve"> </t>
    </r>
  </si>
  <si>
    <t>En este producto 6238, la razón principal de este favorable superávit de 132,376 productores y técnicos capacitados, indicando el 1,578.17% por encima de la programación trimestral, fue debido al arduo esfuerzo del Departamento de Capacitación y Extensión en las capacitaciones realizadas de Octubre a noviembre, y a su vez  la integración de estas instituciones, se ha coordinado la realización y ejecución de una cantidad significativa de actividades de apoyo a los productores dominicanos, en procura de fortalecer los procesos de producción de los principales rubros agropecuarios. También, es importante destacar el nivel de disposición y responsabilidad mostrado por los funcionarios y técnicos en las Direcciones Regionales, garantizando la asesoría a los productores, para alcanzar una agricultura más moderna y eficiente.</t>
  </si>
  <si>
    <r>
      <t xml:space="preserve">El Centro Biotecnológico de Reproducción Animal (CEBIORA), como unidad ejecutora, para el periodo Octubre-Diciembre del año en curso, tuvo una ejecución de </t>
    </r>
    <r>
      <rPr>
        <b/>
        <sz val="10"/>
        <color theme="1"/>
        <rFont val="Calibri"/>
        <family val="2"/>
        <scheme val="minor"/>
      </rPr>
      <t>622</t>
    </r>
    <r>
      <rPr>
        <sz val="10"/>
        <color theme="1"/>
        <rFont val="Calibri"/>
        <family val="2"/>
        <scheme val="minor"/>
      </rPr>
      <t xml:space="preserve"> productores </t>
    </r>
    <r>
      <rPr>
        <b/>
        <sz val="10"/>
        <color theme="1"/>
        <rFont val="Calibri"/>
        <family val="2"/>
        <scheme val="minor"/>
      </rPr>
      <t>578</t>
    </r>
    <r>
      <rPr>
        <sz val="10"/>
        <color theme="1"/>
        <rFont val="Calibri"/>
        <family val="2"/>
        <scheme val="minor"/>
      </rPr>
      <t xml:space="preserve"> hombres y </t>
    </r>
    <r>
      <rPr>
        <b/>
        <sz val="10"/>
        <color theme="1"/>
        <rFont val="Calibri"/>
        <family val="2"/>
        <scheme val="minor"/>
      </rPr>
      <t>44</t>
    </r>
    <r>
      <rPr>
        <sz val="10"/>
        <color theme="1"/>
        <rFont val="Calibri"/>
        <family val="2"/>
        <scheme val="minor"/>
      </rPr>
      <t xml:space="preserve"> mujeres, de estos) favorecidos con Formación y Capacitación biotecnológicas a hombres y mujeres. Sin embargo, para el periodo en cuestión no se tuvo programación física para este producto. 
</t>
    </r>
  </si>
  <si>
    <t xml:space="preserve">El Centro Biotecnológico de Reproducción Animal (CEBIORA), para el trimestre Octubre-Diciembre del 2022, no tuvo programación física debido a que esta unidad ejecutora presenta cambios en sus funciones y en sus nuevas actividades.  Además de que se está construyendo el centro donde se realizarán las actividades propias de CEBIORA. </t>
  </si>
  <si>
    <r>
      <t xml:space="preserve">La Oficina Sectorial Agropecuaria de la Mujer (OSAM) como unidad ejecutora de este producto, tenía como meta involucrar </t>
    </r>
    <r>
      <rPr>
        <b/>
        <sz val="10"/>
        <color theme="1"/>
        <rFont val="Calibri"/>
        <family val="2"/>
        <scheme val="minor"/>
      </rPr>
      <t>478</t>
    </r>
    <r>
      <rPr>
        <sz val="10"/>
        <color theme="1"/>
        <rFont val="Calibri"/>
        <family val="2"/>
        <scheme val="minor"/>
      </rPr>
      <t xml:space="preserve"> personas (mujeres y jóvenes) a la producción y actividades agrícolas. Durante el trimestre Octubre-Diciembre 2022, se lograron incorporar </t>
    </r>
    <r>
      <rPr>
        <b/>
        <sz val="10"/>
        <color theme="1"/>
        <rFont val="Calibri"/>
        <family val="2"/>
        <scheme val="minor"/>
      </rPr>
      <t>746</t>
    </r>
    <r>
      <rPr>
        <sz val="10"/>
        <color theme="1"/>
        <rFont val="Calibri"/>
        <family val="2"/>
        <scheme val="minor"/>
      </rPr>
      <t xml:space="preserve"> (226 masculinos y 520 femeninas) por medios de capacitación y asistencia técnica, para una ejecución de </t>
    </r>
    <r>
      <rPr>
        <b/>
        <sz val="10"/>
        <color theme="1"/>
        <rFont val="Calibri"/>
        <family val="2"/>
        <scheme val="minor"/>
      </rPr>
      <t>156.07%</t>
    </r>
    <r>
      <rPr>
        <sz val="10"/>
        <color theme="1"/>
        <rFont val="Calibri"/>
        <family val="2"/>
        <scheme val="minor"/>
      </rPr>
      <t xml:space="preserve"> con respecto a lo programado, presentando un desvío positivo o superávit de </t>
    </r>
    <r>
      <rPr>
        <b/>
        <sz val="10"/>
        <color theme="1"/>
        <rFont val="Calibri"/>
        <family val="2"/>
        <scheme val="minor"/>
      </rPr>
      <t>268%</t>
    </r>
    <r>
      <rPr>
        <sz val="10"/>
        <color theme="1"/>
        <rFont val="Calibri"/>
        <family val="2"/>
        <scheme val="minor"/>
      </rPr>
      <t xml:space="preserve"> personas, equivalente a </t>
    </r>
    <r>
      <rPr>
        <b/>
        <sz val="10"/>
        <color theme="1"/>
        <rFont val="Calibri"/>
        <family val="2"/>
        <scheme val="minor"/>
      </rPr>
      <t>56.07%.</t>
    </r>
    <r>
      <rPr>
        <sz val="10"/>
        <color theme="1"/>
        <rFont val="Calibri"/>
        <family val="2"/>
        <scheme val="minor"/>
      </rPr>
      <t xml:space="preserve">  </t>
    </r>
  </si>
  <si>
    <r>
      <t xml:space="preserve">La razón de este desvío positivo de </t>
    </r>
    <r>
      <rPr>
        <b/>
        <sz val="10"/>
        <color theme="1"/>
        <rFont val="Calibri"/>
        <family val="2"/>
        <scheme val="minor"/>
      </rPr>
      <t>56.07%</t>
    </r>
    <r>
      <rPr>
        <sz val="10"/>
        <color theme="1"/>
        <rFont val="Calibri"/>
        <family val="2"/>
        <scheme val="minor"/>
      </rPr>
      <t xml:space="preserve">  para beneficiar </t>
    </r>
    <r>
      <rPr>
        <b/>
        <sz val="10"/>
        <color theme="1"/>
        <rFont val="Calibri"/>
        <family val="2"/>
        <scheme val="minor"/>
      </rPr>
      <t>268</t>
    </r>
    <r>
      <rPr>
        <sz val="10"/>
        <color theme="1"/>
        <rFont val="Calibri"/>
        <family val="2"/>
        <scheme val="minor"/>
      </rPr>
      <t xml:space="preserve"> personas por encima de la meta, en el periodo Octubre-Diciembre del 2022, se debió al memorable esfuerzo por parte de la dirección y equipo operativo de la Oficina Sectorial Agropecuaria de la Mujer (OSAM), quienes crearon una estrategia para ejecutar capacitaciones educativas y de género, así como acuerdos laborales con otras instituciones del estado para el traslado/transporte de mujeres a los lugares destinados para jornadas educativas. 
En ese mismo orden, los programas de Fomento y Desarrollo para Mujeres y Jóvenes en la Producción Rural han presentado un aumento significativo, favoreciendo el impacto en el aumento de ejecuciones. Se destaca la responsabilidad de la unidad ejecutora en gestionar ejecuciones con gran impacto. Esto es, gracias al compromiso que ha manifestado todo el equipo con el objetivo de capacitar y asistir mujeres y jóvenes en todo el territorio Nacional.
</t>
    </r>
  </si>
  <si>
    <t>NO HAN REALIZADO NADA, NO HAY PROGRAMACIÓN PARA CARGAR LOS PRODUCTOS A DIGEPRES.</t>
  </si>
  <si>
    <t xml:space="preserve">Con relación al programa 12, podemos concluir resaltando las oportunidades de mejora siguientes:
1.Realización oportuna en el pago de viáticos, así como aprobación del presupuesto para realizar las actividades programadas y cumplir con los objetivos del departamento, según lo estipulado en la Planificación.
2.Gestión de transportes adecuados para el uso en la movilidad del personal, así como para trasladar participantes de capacitaciones, jornadas de trabajo, encuentros u otras actividades organizadas por las unidades ejecutoras. En ese mismo orden, se debe dar seguimiento a los medios de transporte asignados a las unidades ejecutoras, para evitar accidentes y/o averías que puedan poner en riesgo la vida tanto del personal como de los participantes.
3.Disponer de recursos económicos de forma continua y oportuna para los distintos programas, con el objetivo de formar un nuevo productor/a, que garantice la introducción de nuevas y modernas tecnologías, asegurando así la transformación de los sistemas tradicionales de producción en sistemas modernos, rentables y competitivos.  
 4.Realización oportuna en el pago de viáticos, así como aprobación del presupuesto para realizar las actividades programadas y cumplir con los objetivos del departamento, según lo estipulado en la Planificación.
</t>
  </si>
  <si>
    <t>Consiste en el aumento de inspecciones en las unidades productivas con condiciones inocuas, con el objetivo de crear la base para garantizar la seguridad alimentaria en República Dominicana, además de asegurar alta calidad en la canasta básica.</t>
  </si>
  <si>
    <r>
      <t xml:space="preserve">Este producto tuvo como meta capacitar, registrar, inspeccionar y monitorear </t>
    </r>
    <r>
      <rPr>
        <b/>
        <sz val="10"/>
        <color theme="1"/>
        <rFont val="Calibri"/>
        <family val="2"/>
        <scheme val="minor"/>
      </rPr>
      <t>7,891</t>
    </r>
    <r>
      <rPr>
        <sz val="10"/>
        <color theme="1"/>
        <rFont val="Calibri"/>
        <family val="2"/>
        <scheme val="minor"/>
      </rPr>
      <t xml:space="preserve"> unidades productivas que garantizan la calidad de alimentos de la canasta básica, durante el cuarto trimestre Octubre-Diciembre 2022, de las cuales, se beneficiaron unas </t>
    </r>
    <r>
      <rPr>
        <b/>
        <sz val="10"/>
        <color theme="1"/>
        <rFont val="Calibri"/>
        <family val="2"/>
        <scheme val="minor"/>
      </rPr>
      <t>1,298</t>
    </r>
    <r>
      <rPr>
        <sz val="10"/>
        <color theme="1"/>
        <rFont val="Calibri"/>
        <family val="2"/>
        <scheme val="minor"/>
      </rPr>
      <t xml:space="preserve"> unidades productivas en BPAyG, equivalente a </t>
    </r>
    <r>
      <rPr>
        <b/>
        <sz val="10"/>
        <color theme="1"/>
        <rFont val="Calibri"/>
        <family val="2"/>
        <scheme val="minor"/>
      </rPr>
      <t>16.45%</t>
    </r>
    <r>
      <rPr>
        <sz val="10"/>
        <color theme="1"/>
        <rFont val="Calibri"/>
        <family val="2"/>
        <scheme val="minor"/>
      </rPr>
      <t xml:space="preserve"> de la meta establecida. Esto registra un déficit de </t>
    </r>
    <r>
      <rPr>
        <b/>
        <sz val="10"/>
        <color theme="1"/>
        <rFont val="Calibri"/>
        <family val="2"/>
        <scheme val="minor"/>
      </rPr>
      <t>6,593</t>
    </r>
    <r>
      <rPr>
        <sz val="10"/>
        <color theme="1"/>
        <rFont val="Calibri"/>
        <family val="2"/>
        <scheme val="minor"/>
      </rPr>
      <t xml:space="preserve"> unidades, para un </t>
    </r>
    <r>
      <rPr>
        <b/>
        <sz val="10"/>
        <color theme="1"/>
        <rFont val="Calibri"/>
        <family val="2"/>
        <scheme val="minor"/>
      </rPr>
      <t>83.55%.</t>
    </r>
  </si>
  <si>
    <t xml:space="preserve">El Departamento de Inocuidad Agroalimentaria (DIA), en el logro de sus actividades recurrentes, a través del desvío negativo de 6,593 unidades productivas no beneficiadas, para el 83.55% de no ejecución, se debió a diversas razones: 
1. Se necesita disponer de recursos económicos de forma continua y oportuna, para poder realizar las actividades relevantes.
2. Esta ejecución fue afectada por la falta de mantenimiento de los vehículos, ya que este problema afectó tanto las muestras, las inspecciones y el registro de unidades productivas y establecimientos agropecuarios y, por ende, afectó indirectamente en el número de certificaciones emitidas. 
3.  Otros programas como la realización de perfiles de riesgo de plaguicidas siguen siendo afectados principalmente por la falta de personal técnico, ya que en dicha división desvincularon o no renovaron contratos al personal profesional que realizaba dicha labor. Este tema del personal afectó también las ejecutorias de la división de inspección y toma de muestra ya que no se cuenta con el personal suficiente.
De igual forma los inconvenientes con la logística para viajes al interior (viáticos y peajes), afecta la ejecución de todos los programas ya que no se cuenta con estos recursos. Para solventar los retos, la dirección del departamento ha realizado esfuerzos y se ha conseguido que reparen los vehículos y actualmente contamos con dos técnicos nuevos que estarán apoyando en las diferentes funciones el Departamento.
4. Los inconvenientes con la logística de viajes al interior (viáticos y peajes), afecta la ejecución de todos los programas ya que no se cuenta con estos recursos.
</t>
  </si>
  <si>
    <t>Consiste en brindar apoyo técnico a productores agrícolas para la producción fitosanitaria y control de plagas y enfermedades, además, forma parte del proyecto Mejoramiento de la Sanidad Agroalimentaria en República Dominicana.</t>
  </si>
  <si>
    <r>
      <t xml:space="preserve">En este producto, la meta del cuarto trimestre del año 2022 fue brindar apoyo técnico a </t>
    </r>
    <r>
      <rPr>
        <b/>
        <sz val="10"/>
        <color theme="1"/>
        <rFont val="Calibri"/>
        <family val="2"/>
        <scheme val="minor"/>
      </rPr>
      <t>7,891</t>
    </r>
    <r>
      <rPr>
        <sz val="10"/>
        <color theme="1"/>
        <rFont val="Calibri"/>
        <family val="2"/>
        <scheme val="minor"/>
      </rPr>
      <t xml:space="preserve"> productores, con el fin de prevenir la fitosanidad controlando plagas y enfermedades, resultando favorecidos </t>
    </r>
    <r>
      <rPr>
        <b/>
        <sz val="10"/>
        <color theme="1"/>
        <rFont val="Calibri"/>
        <family val="2"/>
        <scheme val="minor"/>
      </rPr>
      <t>1,202</t>
    </r>
    <r>
      <rPr>
        <sz val="10"/>
        <color theme="1"/>
        <rFont val="Calibri"/>
        <family val="2"/>
        <scheme val="minor"/>
      </rPr>
      <t xml:space="preserve"> productores (978 hombres y 224 mujeres), representando </t>
    </r>
    <r>
      <rPr>
        <b/>
        <sz val="10"/>
        <color theme="1"/>
        <rFont val="Calibri"/>
        <family val="2"/>
        <scheme val="minor"/>
      </rPr>
      <t>15.23%</t>
    </r>
    <r>
      <rPr>
        <sz val="10"/>
        <color theme="1"/>
        <rFont val="Calibri"/>
        <family val="2"/>
        <scheme val="minor"/>
      </rPr>
      <t xml:space="preserve"> con relación a la programación del año, reflejando un desvío negativo de </t>
    </r>
    <r>
      <rPr>
        <b/>
        <sz val="10"/>
        <color theme="1"/>
        <rFont val="Calibri"/>
        <family val="2"/>
        <scheme val="minor"/>
      </rPr>
      <t>6,689 por beneficiar</t>
    </r>
    <r>
      <rPr>
        <sz val="10"/>
        <color theme="1"/>
        <rFont val="Calibri"/>
        <family val="2"/>
        <scheme val="minor"/>
      </rPr>
      <t xml:space="preserve"> igual a un </t>
    </r>
    <r>
      <rPr>
        <b/>
        <sz val="10"/>
        <color theme="1"/>
        <rFont val="Calibri"/>
        <family val="2"/>
        <scheme val="minor"/>
      </rPr>
      <t>84.77%</t>
    </r>
    <r>
      <rPr>
        <sz val="10"/>
        <color theme="1"/>
        <rFont val="Calibri"/>
        <family val="2"/>
        <scheme val="minor"/>
      </rPr>
      <t>.</t>
    </r>
  </si>
  <si>
    <r>
      <t xml:space="preserve">Este producto, para el trimestre Octubre-Diciembre, contó con un desvío negativo de </t>
    </r>
    <r>
      <rPr>
        <b/>
        <sz val="10"/>
        <color theme="1"/>
        <rFont val="Calibri"/>
        <family val="2"/>
        <scheme val="minor"/>
      </rPr>
      <t>6,689</t>
    </r>
    <r>
      <rPr>
        <sz val="10"/>
        <color theme="1"/>
        <rFont val="Calibri"/>
        <family val="2"/>
        <scheme val="minor"/>
      </rPr>
      <t xml:space="preserve"> productores, indicando el </t>
    </r>
    <r>
      <rPr>
        <b/>
        <sz val="10"/>
        <color theme="1"/>
        <rFont val="Calibri"/>
        <family val="2"/>
        <scheme val="minor"/>
      </rPr>
      <t>84.77%</t>
    </r>
    <r>
      <rPr>
        <sz val="10"/>
        <color theme="1"/>
        <rFont val="Calibri"/>
        <family val="2"/>
        <scheme val="minor"/>
      </rPr>
      <t xml:space="preserve"> de la meta sin ejecución que, aunque se logró un avance significativo gracias al apoyo e integración de Instituciones Externas, el cumplimiento de la programación se vio afectado debido a que no contaban con el medio de transporte establecido para la unidad ejecutora, además de que no recibieron la aprobación financiera adecuada para efectuar su programación, así como los pagos de viáticos que siguen presentando un retraso.</t>
    </r>
  </si>
  <si>
    <t xml:space="preserve">Se necesita disponer de recursos económicos de forma continua y oportuna, para poder realizar las actividades relevantes de las unidades ejecutoras, con el objetivo de ofrecer productos de mejor calidad distribuidos a los/as productores/as, garantizando la inocuidad y seguridad alimentaria con la introducción de nuevas y modernas tecnologías. </t>
  </si>
  <si>
    <r>
      <t xml:space="preserve">Con respecto a la asignación presupuestaria para este producto en el trimestre octubre-diciembre del 2022, la programación fue de </t>
    </r>
    <r>
      <rPr>
        <b/>
        <sz val="10"/>
        <color theme="1"/>
        <rFont val="Calibri"/>
        <family val="2"/>
        <scheme val="minor"/>
      </rPr>
      <t>RD$3,954,092.00</t>
    </r>
    <r>
      <rPr>
        <sz val="10"/>
        <color theme="1"/>
        <rFont val="Calibri"/>
        <family val="2"/>
        <scheme val="minor"/>
      </rPr>
      <t xml:space="preserve">, ejecutándose </t>
    </r>
    <r>
      <rPr>
        <b/>
        <sz val="10"/>
        <color theme="1"/>
        <rFont val="Calibri"/>
        <family val="2"/>
        <scheme val="minor"/>
      </rPr>
      <t>RD$7,330,127.34</t>
    </r>
    <r>
      <rPr>
        <sz val="10"/>
        <color theme="1"/>
        <rFont val="Calibri"/>
        <family val="2"/>
        <scheme val="minor"/>
      </rPr>
      <t xml:space="preserve">, equivalente a 18.54% del trimestre, representando el 18.38%, del presupuesto anual. </t>
    </r>
  </si>
  <si>
    <r>
      <t xml:space="preserve">Con respecto a la asignación presupuestaria para este producto en el trimestre octubre-diciembre del 2022, la programación fue de </t>
    </r>
    <r>
      <rPr>
        <b/>
        <sz val="10"/>
        <color theme="1"/>
        <rFont val="Calibri"/>
        <family val="2"/>
        <scheme val="minor"/>
      </rPr>
      <t>RD$2,266,000.00</t>
    </r>
    <r>
      <rPr>
        <sz val="10"/>
        <color theme="1"/>
        <rFont val="Calibri"/>
        <family val="2"/>
        <scheme val="minor"/>
      </rPr>
      <t xml:space="preserve">, ejecutándose </t>
    </r>
    <r>
      <rPr>
        <b/>
        <sz val="10"/>
        <color theme="1"/>
        <rFont val="Calibri"/>
        <family val="2"/>
        <scheme val="minor"/>
      </rPr>
      <t>RD$742,282.72</t>
    </r>
    <r>
      <rPr>
        <sz val="10"/>
        <color theme="1"/>
        <rFont val="Calibri"/>
        <family val="2"/>
        <scheme val="minor"/>
      </rPr>
      <t xml:space="preserve">, logrando una eficiencia de </t>
    </r>
    <r>
      <rPr>
        <b/>
        <sz val="10"/>
        <color theme="1"/>
        <rFont val="Calibri"/>
        <family val="2"/>
        <scheme val="minor"/>
      </rPr>
      <t>3.28%</t>
    </r>
    <r>
      <rPr>
        <sz val="10"/>
        <color theme="1"/>
        <rFont val="Calibri"/>
        <family val="2"/>
        <scheme val="minor"/>
      </rPr>
      <t xml:space="preserve">, quedando como desvío negativo la suma de </t>
    </r>
    <r>
      <rPr>
        <b/>
        <sz val="10"/>
        <color theme="1"/>
        <rFont val="Calibri"/>
        <family val="2"/>
        <scheme val="minor"/>
      </rPr>
      <t>RD$1,523,717.28</t>
    </r>
    <r>
      <rPr>
        <sz val="10"/>
        <color theme="1"/>
        <rFont val="Calibri"/>
        <family val="2"/>
        <scheme val="minor"/>
      </rPr>
      <t xml:space="preserve">, representando el </t>
    </r>
    <r>
      <rPr>
        <b/>
        <sz val="10"/>
        <color theme="1"/>
        <rFont val="Calibri"/>
        <family val="2"/>
        <scheme val="minor"/>
      </rPr>
      <t>32.76%</t>
    </r>
    <r>
      <rPr>
        <sz val="10"/>
        <color theme="1"/>
        <rFont val="Calibri"/>
        <family val="2"/>
        <scheme val="minor"/>
      </rPr>
      <t>.</t>
    </r>
  </si>
  <si>
    <r>
      <t xml:space="preserve">En lo que concierne a la programación financiera, el monto asignado a este producto durante el periodo octubre-diciembre fue de </t>
    </r>
    <r>
      <rPr>
        <b/>
        <sz val="10"/>
        <color theme="1"/>
        <rFont val="Calibri"/>
        <family val="2"/>
        <scheme val="minor"/>
      </rPr>
      <t>RD$848,000.00</t>
    </r>
    <r>
      <rPr>
        <sz val="10"/>
        <color theme="1"/>
        <rFont val="Calibri"/>
        <family val="2"/>
        <scheme val="minor"/>
      </rPr>
      <t xml:space="preserve">, de estos fueron utilizados </t>
    </r>
    <r>
      <rPr>
        <b/>
        <sz val="10"/>
        <color theme="1"/>
        <rFont val="Calibri"/>
        <family val="2"/>
        <scheme val="minor"/>
      </rPr>
      <t>RD$512,226.31</t>
    </r>
    <r>
      <rPr>
        <sz val="10"/>
        <color theme="1"/>
        <rFont val="Calibri"/>
        <family val="2"/>
        <scheme val="minor"/>
      </rPr>
      <t>, equivalente al</t>
    </r>
    <r>
      <rPr>
        <b/>
        <sz val="10"/>
        <color theme="1"/>
        <rFont val="Calibri"/>
        <family val="2"/>
        <scheme val="minor"/>
      </rPr>
      <t xml:space="preserve"> 6.04%</t>
    </r>
    <r>
      <rPr>
        <sz val="10"/>
        <color theme="1"/>
        <rFont val="Calibri"/>
        <family val="2"/>
        <scheme val="minor"/>
      </rPr>
      <t xml:space="preserve"> de la meta establecida, presentando un desvío negativo de </t>
    </r>
    <r>
      <rPr>
        <b/>
        <sz val="10"/>
        <color theme="1"/>
        <rFont val="Calibri"/>
        <family val="2"/>
        <scheme val="minor"/>
      </rPr>
      <t>RD$335,773.69</t>
    </r>
    <r>
      <rPr>
        <sz val="10"/>
        <color theme="1"/>
        <rFont val="Calibri"/>
        <family val="2"/>
        <scheme val="minor"/>
      </rPr>
      <t xml:space="preserve">, igual a </t>
    </r>
    <r>
      <rPr>
        <b/>
        <sz val="10"/>
        <color theme="1"/>
        <rFont val="Calibri"/>
        <family val="2"/>
        <scheme val="minor"/>
      </rPr>
      <t xml:space="preserve">60.40%.	</t>
    </r>
  </si>
  <si>
    <r>
      <t xml:space="preserve">Con relación a la programación financiera, para el trismestre octubre-diciembre 2022, el monto asignado para el producto 6803 fue de </t>
    </r>
    <r>
      <rPr>
        <b/>
        <sz val="10"/>
        <color theme="1"/>
        <rFont val="Calibri"/>
        <family val="2"/>
        <scheme val="minor"/>
      </rPr>
      <t xml:space="preserve">RD$4,219,000.00 </t>
    </r>
    <r>
      <rPr>
        <sz val="10"/>
        <color theme="1"/>
        <rFont val="Calibri"/>
        <family val="2"/>
        <scheme val="minor"/>
      </rPr>
      <t xml:space="preserve">ejecutándose </t>
    </r>
    <r>
      <rPr>
        <b/>
        <sz val="10"/>
        <color theme="1"/>
        <rFont val="Calibri"/>
        <family val="2"/>
        <scheme val="minor"/>
      </rPr>
      <t>RD$2,626,166.80</t>
    </r>
    <r>
      <rPr>
        <sz val="10"/>
        <color theme="1"/>
        <rFont val="Calibri"/>
        <family val="2"/>
        <scheme val="minor"/>
      </rPr>
      <t xml:space="preserve">, equivalente al </t>
    </r>
    <r>
      <rPr>
        <b/>
        <sz val="10"/>
        <color theme="1"/>
        <rFont val="Calibri"/>
        <family val="2"/>
        <scheme val="minor"/>
      </rPr>
      <t>6.22%</t>
    </r>
    <r>
      <rPr>
        <sz val="10"/>
        <color theme="1"/>
        <rFont val="Calibri"/>
        <family val="2"/>
        <scheme val="minor"/>
      </rPr>
      <t xml:space="preserve"> con respecto a la meta, presentando un desvío negativo de </t>
    </r>
    <r>
      <rPr>
        <b/>
        <sz val="10"/>
        <color theme="1"/>
        <rFont val="Calibri"/>
        <family val="2"/>
        <scheme val="minor"/>
      </rPr>
      <t>RD$1,592,833.2</t>
    </r>
    <r>
      <rPr>
        <sz val="10"/>
        <color theme="1"/>
        <rFont val="Calibri"/>
        <family val="2"/>
        <scheme val="minor"/>
      </rPr>
      <t>, igual a 37.75</t>
    </r>
    <r>
      <rPr>
        <b/>
        <sz val="10"/>
        <color theme="1"/>
        <rFont val="Calibri"/>
        <family val="2"/>
        <scheme val="minor"/>
      </rPr>
      <t>%</t>
    </r>
    <r>
      <rPr>
        <sz val="10"/>
        <color theme="1"/>
        <rFont val="Calibri"/>
        <family val="2"/>
        <scheme val="minor"/>
      </rPr>
      <t xml:space="preserve"> del presupuesto.	</t>
    </r>
  </si>
  <si>
    <r>
      <t xml:space="preserve">Con relación a la programación financiera el monto asignado fue de </t>
    </r>
    <r>
      <rPr>
        <b/>
        <sz val="10"/>
        <color theme="1"/>
        <rFont val="Calibri"/>
        <family val="2"/>
        <scheme val="minor"/>
      </rPr>
      <t>RD$23,457,800.00</t>
    </r>
    <r>
      <rPr>
        <sz val="10"/>
        <color theme="1"/>
        <rFont val="Calibri"/>
        <family val="2"/>
        <scheme val="minor"/>
      </rPr>
      <t xml:space="preserve"> ejecutándose </t>
    </r>
    <r>
      <rPr>
        <b/>
        <sz val="10"/>
        <color theme="1"/>
        <rFont val="Calibri"/>
        <family val="2"/>
        <scheme val="minor"/>
      </rPr>
      <t>RD$34,504,254.86 en el periodo octubre-diciembre</t>
    </r>
    <r>
      <rPr>
        <sz val="10"/>
        <color theme="1"/>
        <rFont val="Calibri"/>
        <family val="2"/>
        <scheme val="minor"/>
      </rPr>
      <t xml:space="preserve">, equivalente a </t>
    </r>
    <r>
      <rPr>
        <b/>
        <sz val="10"/>
        <color theme="1"/>
        <rFont val="Calibri"/>
        <family val="2"/>
        <scheme val="minor"/>
      </rPr>
      <t>14.71% del trimestre</t>
    </r>
    <r>
      <rPr>
        <sz val="10"/>
        <color theme="1"/>
        <rFont val="Calibri"/>
        <family val="2"/>
        <scheme val="minor"/>
      </rPr>
      <t xml:space="preserve">, presentando un desvío positivo de </t>
    </r>
    <r>
      <rPr>
        <b/>
        <sz val="10"/>
        <color theme="1"/>
        <rFont val="Calibri"/>
        <family val="2"/>
        <scheme val="minor"/>
      </rPr>
      <t>RD$11,046,454.86</t>
    </r>
    <r>
      <rPr>
        <sz val="10"/>
        <color theme="1"/>
        <rFont val="Calibri"/>
        <family val="2"/>
        <scheme val="minor"/>
      </rPr>
      <t xml:space="preserve">, igual a </t>
    </r>
    <r>
      <rPr>
        <b/>
        <sz val="10"/>
        <color theme="1"/>
        <rFont val="Calibri"/>
        <family val="2"/>
        <scheme val="minor"/>
      </rPr>
      <t>32.01%.</t>
    </r>
  </si>
  <si>
    <r>
      <t xml:space="preserve">En el ámbito financiero, para el periodo octubre-diciembre del 2022, este producto tenía programado recibir </t>
    </r>
    <r>
      <rPr>
        <b/>
        <sz val="10"/>
        <color theme="1"/>
        <rFont val="Calibri"/>
        <family val="2"/>
        <scheme val="minor"/>
      </rPr>
      <t xml:space="preserve">RD$4,600,000.00 </t>
    </r>
    <r>
      <rPr>
        <sz val="10"/>
        <color theme="1"/>
        <rFont val="Calibri"/>
        <family val="2"/>
        <scheme val="minor"/>
      </rPr>
      <t>ejecutando</t>
    </r>
    <r>
      <rPr>
        <b/>
        <sz val="10"/>
        <color theme="1"/>
        <rFont val="Calibri"/>
        <family val="2"/>
        <scheme val="minor"/>
      </rPr>
      <t xml:space="preserve"> RD$4,257,236.21, </t>
    </r>
    <r>
      <rPr>
        <sz val="10"/>
        <color theme="1"/>
        <rFont val="Calibri"/>
        <family val="2"/>
        <scheme val="minor"/>
      </rPr>
      <t>equivalente a un</t>
    </r>
    <r>
      <rPr>
        <b/>
        <sz val="10"/>
        <color theme="1"/>
        <rFont val="Calibri"/>
        <family val="2"/>
        <scheme val="minor"/>
      </rPr>
      <t xml:space="preserve"> 92.25% r</t>
    </r>
    <r>
      <rPr>
        <sz val="10"/>
        <color theme="1"/>
        <rFont val="Calibri"/>
        <family val="2"/>
        <scheme val="minor"/>
      </rPr>
      <t>epresentando el trimestre un</t>
    </r>
    <r>
      <rPr>
        <b/>
        <sz val="10"/>
        <color theme="1"/>
        <rFont val="Calibri"/>
        <family val="2"/>
        <scheme val="minor"/>
      </rPr>
      <t xml:space="preserve"> 92.55% </t>
    </r>
    <r>
      <rPr>
        <sz val="10"/>
        <color theme="1"/>
        <rFont val="Calibri"/>
        <family val="2"/>
        <scheme val="minor"/>
      </rPr>
      <t>del presupuesto anual.</t>
    </r>
  </si>
  <si>
    <r>
      <t xml:space="preserve">Con relación a la programación financiera, este producto tuvo una asignación trimestral de </t>
    </r>
    <r>
      <rPr>
        <b/>
        <sz val="10"/>
        <color theme="1"/>
        <rFont val="Calibri"/>
        <family val="2"/>
        <scheme val="minor"/>
      </rPr>
      <t>RD$1,581,332.00</t>
    </r>
    <r>
      <rPr>
        <sz val="10"/>
        <color theme="1"/>
        <rFont val="Calibri"/>
        <family val="2"/>
        <scheme val="minor"/>
      </rPr>
      <t xml:space="preserve"> ejecutando</t>
    </r>
    <r>
      <rPr>
        <b/>
        <sz val="10"/>
        <color theme="1"/>
        <rFont val="Calibri"/>
        <family val="2"/>
        <scheme val="minor"/>
      </rPr>
      <t xml:space="preserve"> RD$ 1,032,326.92</t>
    </r>
    <r>
      <rPr>
        <sz val="10"/>
        <color theme="1"/>
        <rFont val="Calibri"/>
        <family val="2"/>
        <scheme val="minor"/>
      </rPr>
      <t xml:space="preserve"> en el periodo Octubre-Diciembre del 2022 , equivalente a un</t>
    </r>
    <r>
      <rPr>
        <b/>
        <sz val="10"/>
        <color theme="1"/>
        <rFont val="Calibri"/>
        <family val="2"/>
        <scheme val="minor"/>
      </rPr>
      <t xml:space="preserve"> 6.53% </t>
    </r>
    <r>
      <rPr>
        <sz val="10"/>
        <color theme="1"/>
        <rFont val="Calibri"/>
        <family val="2"/>
        <scheme val="minor"/>
      </rPr>
      <t xml:space="preserve">representando el trimestre un </t>
    </r>
    <r>
      <rPr>
        <b/>
        <sz val="10"/>
        <color theme="1"/>
        <rFont val="Calibri"/>
        <family val="2"/>
        <scheme val="minor"/>
      </rPr>
      <t>65.28%</t>
    </r>
    <r>
      <rPr>
        <sz val="10"/>
        <color theme="1"/>
        <rFont val="Calibri"/>
        <family val="2"/>
        <scheme val="minor"/>
      </rPr>
      <t xml:space="preserve"> del presupuesto anual.</t>
    </r>
  </si>
  <si>
    <r>
      <t xml:space="preserve">Para el periodo octubre-diciembre del 2022, se tuvo la asignación presupuestaria para el producto 6236, programándose un total de </t>
    </r>
    <r>
      <rPr>
        <b/>
        <sz val="10"/>
        <color theme="1"/>
        <rFont val="Calibri"/>
        <family val="2"/>
        <scheme val="minor"/>
      </rPr>
      <t>RD$3,687,930</t>
    </r>
    <r>
      <rPr>
        <sz val="10"/>
        <color theme="1"/>
        <rFont val="Calibri"/>
        <family val="2"/>
        <scheme val="minor"/>
      </rPr>
      <t xml:space="preserve">, ejecutándose, de estos, </t>
    </r>
    <r>
      <rPr>
        <b/>
        <sz val="10"/>
        <color theme="1"/>
        <rFont val="Calibri"/>
        <family val="2"/>
        <scheme val="minor"/>
      </rPr>
      <t>RD$956,119.07</t>
    </r>
    <r>
      <rPr>
        <sz val="10"/>
        <color theme="1"/>
        <rFont val="Calibri"/>
        <family val="2"/>
        <scheme val="minor"/>
      </rPr>
      <t xml:space="preserve">, indicando el </t>
    </r>
    <r>
      <rPr>
        <b/>
        <sz val="10"/>
        <color theme="1"/>
        <rFont val="Calibri"/>
        <family val="2"/>
        <scheme val="minor"/>
      </rPr>
      <t>2.59%</t>
    </r>
    <r>
      <rPr>
        <sz val="10"/>
        <color theme="1"/>
        <rFont val="Calibri"/>
        <family val="2"/>
        <scheme val="minor"/>
      </rPr>
      <t xml:space="preserve">, presentando un desvío negativo </t>
    </r>
    <r>
      <rPr>
        <b/>
        <sz val="10"/>
        <color theme="1"/>
        <rFont val="Calibri"/>
        <family val="2"/>
        <scheme val="minor"/>
      </rPr>
      <t>RD$2,731,810.93</t>
    </r>
    <r>
      <rPr>
        <sz val="10"/>
        <color theme="1"/>
        <rFont val="Calibri"/>
        <family val="2"/>
        <scheme val="minor"/>
      </rPr>
      <t xml:space="preserve">, para el </t>
    </r>
    <r>
      <rPr>
        <b/>
        <sz val="10"/>
        <color theme="1"/>
        <rFont val="Calibri"/>
        <family val="2"/>
        <scheme val="minor"/>
      </rPr>
      <t>74.07%</t>
    </r>
    <r>
      <rPr>
        <sz val="10"/>
        <color theme="1"/>
        <rFont val="Calibri"/>
        <family val="2"/>
        <scheme val="minor"/>
      </rPr>
      <t>.</t>
    </r>
  </si>
  <si>
    <r>
      <t xml:space="preserve">Con respecto a lo financiero, este producto, en el periodo octubre-diciembre del 2022, tuvo una programación de </t>
    </r>
    <r>
      <rPr>
        <b/>
        <sz val="10"/>
        <color theme="1"/>
        <rFont val="Calibri"/>
        <family val="2"/>
        <scheme val="minor"/>
      </rPr>
      <t>RD$11,049,981.00</t>
    </r>
    <r>
      <rPr>
        <sz val="10"/>
        <color theme="1"/>
        <rFont val="Calibri"/>
        <family val="2"/>
        <scheme val="minor"/>
      </rPr>
      <t xml:space="preserve">, lográndose la ejecución de </t>
    </r>
    <r>
      <rPr>
        <b/>
        <sz val="10"/>
        <color theme="1"/>
        <rFont val="Calibri"/>
        <family val="2"/>
        <scheme val="minor"/>
      </rPr>
      <t>RD$15,549,735.19</t>
    </r>
    <r>
      <rPr>
        <sz val="10"/>
        <color theme="1"/>
        <rFont val="Calibri"/>
        <family val="2"/>
        <scheme val="minor"/>
      </rPr>
      <t xml:space="preserve">, presentando el </t>
    </r>
    <r>
      <rPr>
        <b/>
        <sz val="10"/>
        <color theme="1"/>
        <rFont val="Calibri"/>
        <family val="2"/>
        <scheme val="minor"/>
      </rPr>
      <t>140.72%</t>
    </r>
    <r>
      <rPr>
        <sz val="10"/>
        <color theme="1"/>
        <rFont val="Calibri"/>
        <family val="2"/>
        <scheme val="minor"/>
      </rPr>
      <t xml:space="preserve">, con un desvío financiero positivo de </t>
    </r>
    <r>
      <rPr>
        <b/>
        <sz val="10"/>
        <color theme="1"/>
        <rFont val="Calibri"/>
        <family val="2"/>
        <scheme val="minor"/>
      </rPr>
      <t>RD$4,499,754.19</t>
    </r>
    <r>
      <rPr>
        <sz val="10"/>
        <color theme="1"/>
        <rFont val="Calibri"/>
        <family val="2"/>
        <scheme val="minor"/>
      </rPr>
      <t>, indicando el</t>
    </r>
    <r>
      <rPr>
        <b/>
        <sz val="10"/>
        <color theme="1"/>
        <rFont val="Calibri"/>
        <family val="2"/>
        <scheme val="minor"/>
      </rPr>
      <t xml:space="preserve"> 40.72%%</t>
    </r>
    <r>
      <rPr>
        <sz val="10"/>
        <color theme="1"/>
        <rFont val="Calibri"/>
        <family val="2"/>
        <scheme val="minor"/>
      </rPr>
      <t xml:space="preserve"> de superavit.</t>
    </r>
  </si>
  <si>
    <r>
      <t>Con relación a la asignación presupuestaria para este producto, correspondiente al cuarto trimestre del 2022, la programación fue de RD</t>
    </r>
    <r>
      <rPr>
        <b/>
        <sz val="10"/>
        <color theme="1"/>
        <rFont val="Calibri"/>
        <family val="2"/>
        <scheme val="minor"/>
      </rPr>
      <t>$210,869,559.00</t>
    </r>
    <r>
      <rPr>
        <sz val="10"/>
        <color theme="1"/>
        <rFont val="Calibri"/>
        <family val="2"/>
        <scheme val="minor"/>
      </rPr>
      <t xml:space="preserve">, indicándose una ejecución financiera de </t>
    </r>
    <r>
      <rPr>
        <b/>
        <sz val="10"/>
        <color theme="1"/>
        <rFont val="Calibri"/>
        <family val="2"/>
        <scheme val="minor"/>
      </rPr>
      <t>RD$656,319,086.06</t>
    </r>
    <r>
      <rPr>
        <sz val="10"/>
        <color theme="1"/>
        <rFont val="Calibri"/>
        <family val="2"/>
        <scheme val="minor"/>
      </rPr>
      <t xml:space="preserve">, representando el </t>
    </r>
    <r>
      <rPr>
        <b/>
        <sz val="10"/>
        <color theme="1"/>
        <rFont val="Calibri"/>
        <family val="2"/>
        <scheme val="minor"/>
      </rPr>
      <t>311.25%</t>
    </r>
    <r>
      <rPr>
        <sz val="10"/>
        <color theme="1"/>
        <rFont val="Calibri"/>
        <family val="2"/>
        <scheme val="minor"/>
      </rPr>
      <t xml:space="preserve"> de logros, presentando un desvio positivo de </t>
    </r>
    <r>
      <rPr>
        <b/>
        <sz val="10"/>
        <color theme="1"/>
        <rFont val="Calibri"/>
        <family val="2"/>
        <scheme val="minor"/>
      </rPr>
      <t>RD$445,449,527.06</t>
    </r>
    <r>
      <rPr>
        <sz val="10"/>
        <color theme="1"/>
        <rFont val="Calibri"/>
        <family val="2"/>
        <scheme val="minor"/>
      </rPr>
      <t xml:space="preserve">, para el </t>
    </r>
    <r>
      <rPr>
        <b/>
        <sz val="10"/>
        <color theme="1"/>
        <rFont val="Calibri"/>
        <family val="2"/>
        <scheme val="minor"/>
      </rPr>
      <t>211.25%</t>
    </r>
    <r>
      <rPr>
        <sz val="10"/>
        <color theme="1"/>
        <rFont val="Calibri"/>
        <family val="2"/>
        <scheme val="minor"/>
      </rPr>
      <t xml:space="preserve"> restante de la programación.</t>
    </r>
  </si>
  <si>
    <t>Informe de Evaluación 4to Trimestre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</si>
</sst>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yyyy;@"/>
    <numFmt numFmtId="165" formatCode="[$-10409]0.00%"/>
  </numFmts>
  <fonts count="15" x14ac:knownFonts="1">
    <font>
      <sz val="11"/>
      <color theme="1"/>
      <name val="Calibri"/>
      <family val="2"/>
      <scheme val="minor"/>
    </font>
    <font>
      <sz val="11"/>
      <color theme="1"/>
      <name val="Calibri"/>
      <family val="2"/>
      <scheme val="minor"/>
    </font>
    <font>
      <sz val="10"/>
      <color theme="1"/>
      <name val="Calibri"/>
      <family val="2"/>
      <scheme val="minor"/>
    </font>
    <font>
      <sz val="11"/>
      <name val="Calibri"/>
      <family val="2"/>
    </font>
    <font>
      <sz val="10"/>
      <name val="Calibri"/>
      <family val="2"/>
    </font>
    <font>
      <b/>
      <sz val="10"/>
      <name val="Calibri"/>
      <family val="2"/>
    </font>
    <font>
      <i/>
      <sz val="11"/>
      <color theme="1"/>
      <name val="Calibri"/>
      <family val="2"/>
      <scheme val="minor"/>
    </font>
    <font>
      <sz val="8"/>
      <name val="Calibri"/>
      <family val="2"/>
      <scheme val="minor"/>
    </font>
    <font>
      <b/>
      <sz val="10"/>
      <color rgb="FF000000"/>
      <name val="Calibri"/>
      <family val="2"/>
      <scheme val="minor"/>
    </font>
    <font>
      <sz val="10"/>
      <color rgb="FF000000"/>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i/>
      <sz val="10"/>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0" fillId="0" borderId="0" xfId="0" applyProtection="1">
      <protection locked="0"/>
    </xf>
    <xf numFmtId="0" fontId="3" fillId="0" borderId="0" xfId="0" applyFont="1" applyProtection="1">
      <protection locked="0"/>
    </xf>
    <xf numFmtId="0" fontId="6" fillId="0" borderId="0" xfId="0" applyFont="1" applyBorder="1" applyAlignment="1" applyProtection="1">
      <alignment horizontal="left" vertical="center" wrapText="1"/>
      <protection locked="0"/>
    </xf>
    <xf numFmtId="0" fontId="8" fillId="8" borderId="29" xfId="0" applyFont="1" applyFill="1" applyBorder="1" applyAlignment="1">
      <alignment horizontal="center" vertical="center" wrapText="1" readingOrder="1"/>
    </xf>
    <xf numFmtId="0" fontId="8" fillId="8" borderId="30" xfId="0" applyFont="1" applyFill="1" applyBorder="1" applyAlignment="1">
      <alignment horizontal="center" vertical="center" wrapText="1" readingOrder="1"/>
    </xf>
    <xf numFmtId="0" fontId="8" fillId="8" borderId="31" xfId="0" applyFont="1" applyFill="1" applyBorder="1" applyAlignment="1">
      <alignment horizontal="center" vertical="center" wrapText="1" readingOrder="1"/>
    </xf>
    <xf numFmtId="0" fontId="2" fillId="0" borderId="0" xfId="0" applyFont="1" applyAlignment="1">
      <alignment horizontal="justify" vertical="center"/>
    </xf>
    <xf numFmtId="0" fontId="2" fillId="0" borderId="0" xfId="0" applyFont="1" applyAlignment="1">
      <alignment horizontal="left" vertical="center" wrapText="1"/>
    </xf>
    <xf numFmtId="0" fontId="8" fillId="9" borderId="1" xfId="0" applyFont="1" applyFill="1" applyBorder="1" applyAlignment="1">
      <alignment vertical="top" wrapText="1"/>
    </xf>
    <xf numFmtId="0" fontId="8" fillId="9" borderId="5" xfId="0" applyFont="1" applyFill="1" applyBorder="1" applyAlignment="1">
      <alignment vertical="top"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9" borderId="9" xfId="0" applyFont="1" applyFill="1" applyBorder="1" applyAlignment="1">
      <alignment vertical="top" wrapText="1"/>
    </xf>
    <xf numFmtId="164" fontId="9" fillId="0" borderId="12"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0" borderId="17" xfId="0" applyFont="1" applyBorder="1" applyAlignment="1">
      <alignment vertical="center"/>
    </xf>
    <xf numFmtId="0" fontId="2" fillId="0" borderId="17" xfId="0" applyFont="1" applyBorder="1"/>
    <xf numFmtId="0" fontId="2" fillId="0" borderId="0" xfId="0" applyFont="1"/>
    <xf numFmtId="4" fontId="13" fillId="0" borderId="27" xfId="0" applyNumberFormat="1" applyFont="1" applyBorder="1" applyAlignment="1" applyProtection="1">
      <alignment horizontal="center" vertical="center" wrapText="1" readingOrder="1"/>
      <protection locked="0"/>
    </xf>
    <xf numFmtId="10" fontId="13" fillId="7" borderId="27" xfId="2" applyNumberFormat="1" applyFont="1" applyFill="1" applyBorder="1" applyAlignment="1" applyProtection="1">
      <alignment horizontal="center" vertical="center" wrapText="1" readingOrder="1"/>
      <protection locked="0"/>
    </xf>
    <xf numFmtId="165" fontId="13" fillId="7" borderId="24" xfId="0" applyNumberFormat="1" applyFont="1" applyFill="1" applyBorder="1" applyAlignment="1" applyProtection="1">
      <alignment horizontal="center" vertical="center" wrapText="1" readingOrder="1"/>
      <protection locked="0"/>
    </xf>
    <xf numFmtId="4" fontId="13" fillId="0" borderId="32" xfId="0" applyNumberFormat="1" applyFont="1" applyBorder="1" applyAlignment="1" applyProtection="1">
      <alignment horizontal="center" vertical="center" wrapText="1" readingOrder="1"/>
      <protection locked="0"/>
    </xf>
    <xf numFmtId="0" fontId="8" fillId="0" borderId="37" xfId="0" applyFont="1" applyBorder="1" applyAlignment="1" applyProtection="1">
      <alignment vertical="center" wrapText="1"/>
      <protection locked="0"/>
    </xf>
    <xf numFmtId="0" fontId="2" fillId="6" borderId="37" xfId="0" applyFont="1" applyFill="1" applyBorder="1" applyAlignment="1">
      <alignment horizontal="center" vertical="center" wrapText="1"/>
    </xf>
    <xf numFmtId="0" fontId="2" fillId="6" borderId="37" xfId="0" applyFont="1" applyFill="1" applyBorder="1" applyAlignment="1">
      <alignment horizontal="center" vertical="center"/>
    </xf>
    <xf numFmtId="0" fontId="2" fillId="0" borderId="37" xfId="0" applyFont="1" applyBorder="1" applyAlignment="1" applyProtection="1">
      <alignment horizontal="center" vertical="center" wrapText="1"/>
      <protection locked="0"/>
    </xf>
    <xf numFmtId="0" fontId="8" fillId="0" borderId="37" xfId="0" applyFont="1" applyBorder="1" applyAlignment="1">
      <alignment vertical="center"/>
    </xf>
    <xf numFmtId="0" fontId="11" fillId="0" borderId="37" xfId="0" applyFont="1" applyBorder="1"/>
    <xf numFmtId="0" fontId="8" fillId="0" borderId="37" xfId="0" applyFont="1" applyBorder="1" applyAlignment="1">
      <alignment vertical="center" wrapText="1"/>
    </xf>
    <xf numFmtId="0" fontId="8" fillId="0" borderId="17" xfId="0" applyFont="1" applyBorder="1" applyAlignment="1" applyProtection="1">
      <alignment vertical="center" wrapText="1"/>
      <protection locked="0"/>
    </xf>
    <xf numFmtId="0" fontId="3" fillId="0" borderId="0" xfId="0" applyFont="1" applyFill="1" applyProtection="1">
      <protection locked="0"/>
    </xf>
    <xf numFmtId="0" fontId="2" fillId="0" borderId="0" xfId="0" applyFont="1" applyAlignment="1">
      <alignment horizontal="justify" vertical="center" wrapText="1"/>
    </xf>
    <xf numFmtId="4" fontId="13" fillId="0" borderId="27" xfId="0" applyNumberFormat="1" applyFont="1" applyFill="1" applyBorder="1" applyAlignment="1" applyProtection="1">
      <alignment horizontal="center" vertical="center" wrapText="1" readingOrder="1"/>
      <protection locked="0"/>
    </xf>
    <xf numFmtId="4" fontId="13" fillId="0" borderId="27" xfId="0" applyNumberFormat="1" applyFont="1" applyFill="1" applyBorder="1" applyAlignment="1" applyProtection="1">
      <alignment horizontal="center" vertical="center" wrapText="1"/>
      <protection locked="0"/>
    </xf>
    <xf numFmtId="4" fontId="13" fillId="0" borderId="32" xfId="0" applyNumberFormat="1" applyFont="1" applyFill="1" applyBorder="1" applyAlignment="1" applyProtection="1">
      <alignment horizontal="center" vertical="center" wrapText="1" readingOrder="1"/>
      <protection locked="0"/>
    </xf>
    <xf numFmtId="4" fontId="13" fillId="0" borderId="32" xfId="0" applyNumberFormat="1" applyFont="1" applyFill="1" applyBorder="1" applyAlignment="1" applyProtection="1">
      <alignment horizontal="center" vertical="center" wrapText="1"/>
      <protection locked="0"/>
    </xf>
    <xf numFmtId="0" fontId="8" fillId="0" borderId="37" xfId="0" applyFont="1" applyFill="1" applyBorder="1" applyAlignment="1" applyProtection="1">
      <alignment vertical="center" wrapText="1"/>
      <protection locked="0"/>
    </xf>
    <xf numFmtId="0" fontId="8" fillId="0" borderId="17" xfId="0" applyFont="1" applyFill="1" applyBorder="1" applyAlignment="1" applyProtection="1">
      <alignment vertical="center" wrapText="1"/>
      <protection locked="0"/>
    </xf>
    <xf numFmtId="0" fontId="8" fillId="0" borderId="38" xfId="0" applyFont="1" applyFill="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40" xfId="0" applyFont="1" applyBorder="1" applyAlignment="1" applyProtection="1">
      <alignment horizontal="left" vertical="center" wrapText="1"/>
      <protection locked="0"/>
    </xf>
    <xf numFmtId="0" fontId="10" fillId="4" borderId="17" xfId="0" applyFont="1" applyFill="1" applyBorder="1" applyAlignment="1">
      <alignment horizontal="left" vertical="center"/>
    </xf>
    <xf numFmtId="0" fontId="10" fillId="4" borderId="0" xfId="0" applyFont="1" applyFill="1" applyAlignment="1">
      <alignment horizontal="left" vertical="center"/>
    </xf>
    <xf numFmtId="0" fontId="10" fillId="4" borderId="18" xfId="0" applyFont="1" applyFill="1" applyBorder="1" applyAlignment="1">
      <alignment horizontal="left" vertical="center"/>
    </xf>
    <xf numFmtId="0" fontId="11" fillId="5" borderId="17" xfId="0" applyFont="1" applyFill="1" applyBorder="1" applyAlignment="1">
      <alignment horizontal="left" vertical="center"/>
    </xf>
    <xf numFmtId="0" fontId="11" fillId="5" borderId="0" xfId="0" applyFont="1" applyFill="1" applyAlignment="1">
      <alignment horizontal="left" vertical="center"/>
    </xf>
    <xf numFmtId="0" fontId="11" fillId="5" borderId="18" xfId="0" applyFont="1" applyFill="1" applyBorder="1" applyAlignment="1">
      <alignment horizontal="left" vertical="center"/>
    </xf>
    <xf numFmtId="0" fontId="2" fillId="0" borderId="37" xfId="0" applyFont="1" applyBorder="1" applyAlignment="1" applyProtection="1">
      <alignment horizontal="center" vertical="center" wrapText="1"/>
      <protection locked="0"/>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16" xfId="0" applyFont="1" applyBorder="1" applyAlignment="1">
      <alignment horizontal="center"/>
    </xf>
    <xf numFmtId="49" fontId="2" fillId="0" borderId="19" xfId="0" quotePrefix="1" applyNumberFormat="1" applyFont="1" applyBorder="1" applyAlignment="1" applyProtection="1">
      <alignment horizontal="left" vertical="center" wrapText="1"/>
      <protection locked="0"/>
    </xf>
    <xf numFmtId="49" fontId="2" fillId="0" borderId="20" xfId="0" quotePrefix="1" applyNumberFormat="1" applyFont="1" applyBorder="1" applyAlignment="1" applyProtection="1">
      <alignment horizontal="left" vertical="center" wrapText="1"/>
      <protection locked="0"/>
    </xf>
    <xf numFmtId="49" fontId="2" fillId="0" borderId="21" xfId="0" quotePrefix="1" applyNumberFormat="1" applyFont="1" applyBorder="1" applyAlignment="1" applyProtection="1">
      <alignment horizontal="left" vertical="center" wrapText="1"/>
      <protection locked="0"/>
    </xf>
    <xf numFmtId="0" fontId="12" fillId="6" borderId="24"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0" borderId="37" xfId="0" applyFont="1" applyBorder="1" applyAlignment="1" applyProtection="1">
      <alignment horizontal="left" vertical="center" wrapText="1"/>
      <protection locked="0"/>
    </xf>
    <xf numFmtId="0" fontId="2" fillId="3" borderId="17" xfId="0" applyFont="1" applyFill="1" applyBorder="1" applyAlignment="1">
      <alignment horizontal="center"/>
    </xf>
    <xf numFmtId="0" fontId="2" fillId="3" borderId="0" xfId="0" applyFont="1" applyFill="1" applyAlignment="1">
      <alignment horizontal="center"/>
    </xf>
    <xf numFmtId="0" fontId="2" fillId="3" borderId="18" xfId="0" applyFont="1" applyFill="1" applyBorder="1" applyAlignment="1">
      <alignment horizontal="center"/>
    </xf>
    <xf numFmtId="0" fontId="4" fillId="0" borderId="0" xfId="0" applyFont="1" applyAlignment="1">
      <alignment horizontal="left" vertical="center" wrapText="1"/>
    </xf>
    <xf numFmtId="39" fontId="13" fillId="0" borderId="26" xfId="1" applyNumberFormat="1" applyFont="1" applyFill="1" applyBorder="1" applyAlignment="1" applyProtection="1">
      <alignment horizontal="center" vertical="center" wrapText="1" readingOrder="1"/>
      <protection locked="0"/>
    </xf>
    <xf numFmtId="39" fontId="13" fillId="0" borderId="27" xfId="1" applyNumberFormat="1" applyFont="1" applyFill="1" applyBorder="1" applyAlignment="1" applyProtection="1">
      <alignment horizontal="center" vertical="center" wrapText="1" readingOrder="1"/>
      <protection locked="0"/>
    </xf>
    <xf numFmtId="10" fontId="13" fillId="0" borderId="27" xfId="2" applyNumberFormat="1" applyFont="1" applyFill="1" applyBorder="1" applyAlignment="1" applyProtection="1">
      <alignment horizontal="center" vertical="center" wrapText="1" readingOrder="1"/>
    </xf>
    <xf numFmtId="10" fontId="13" fillId="0" borderId="28" xfId="2" applyNumberFormat="1" applyFont="1" applyFill="1" applyBorder="1" applyAlignment="1" applyProtection="1">
      <alignment horizontal="center" vertical="center" wrapText="1" readingOrder="1"/>
    </xf>
    <xf numFmtId="0" fontId="8" fillId="8" borderId="27" xfId="0" applyFont="1" applyFill="1" applyBorder="1" applyAlignment="1">
      <alignment horizontal="center" vertical="center" wrapText="1" readingOrder="1"/>
    </xf>
    <xf numFmtId="0" fontId="13" fillId="6" borderId="27" xfId="0" applyFont="1" applyFill="1" applyBorder="1" applyAlignment="1">
      <alignment vertical="top" wrapText="1"/>
    </xf>
    <xf numFmtId="0" fontId="13" fillId="6" borderId="28" xfId="0" applyFont="1" applyFill="1" applyBorder="1" applyAlignment="1">
      <alignment vertical="top" wrapText="1"/>
    </xf>
    <xf numFmtId="39" fontId="13" fillId="0" borderId="24" xfId="1" applyNumberFormat="1" applyFont="1" applyFill="1" applyBorder="1" applyAlignment="1" applyProtection="1">
      <alignment horizontal="center" vertical="center" wrapText="1" readingOrder="1"/>
      <protection locked="0"/>
    </xf>
    <xf numFmtId="39" fontId="13" fillId="0" borderId="36" xfId="1" applyNumberFormat="1" applyFont="1" applyFill="1" applyBorder="1" applyAlignment="1" applyProtection="1">
      <alignment horizontal="center" vertical="center" wrapText="1" readingOrder="1"/>
      <protection locked="0"/>
    </xf>
    <xf numFmtId="39" fontId="13" fillId="0" borderId="23" xfId="1" applyNumberFormat="1" applyFont="1" applyFill="1" applyBorder="1" applyAlignment="1" applyProtection="1">
      <alignment horizontal="center" vertical="center" wrapText="1" readingOrder="1"/>
      <protection locked="0"/>
    </xf>
    <xf numFmtId="0" fontId="12" fillId="6" borderId="22" xfId="0" applyFont="1" applyFill="1" applyBorder="1" applyAlignment="1">
      <alignment horizontal="center" vertical="center" wrapText="1" readingOrder="1"/>
    </xf>
    <xf numFmtId="0" fontId="12" fillId="6" borderId="25" xfId="0" applyFont="1" applyFill="1" applyBorder="1" applyAlignment="1">
      <alignment horizontal="center" vertical="center" wrapText="1" readingOrder="1"/>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10" fillId="4" borderId="38" xfId="0" applyFont="1" applyFill="1" applyBorder="1" applyAlignment="1">
      <alignment horizontal="left" vertical="center"/>
    </xf>
    <xf numFmtId="0" fontId="10" fillId="4" borderId="39" xfId="0" applyFont="1" applyFill="1" applyBorder="1" applyAlignment="1">
      <alignment horizontal="left" vertical="center"/>
    </xf>
    <xf numFmtId="0" fontId="10" fillId="4" borderId="40" xfId="0" applyFont="1" applyFill="1" applyBorder="1" applyAlignment="1">
      <alignment horizontal="left" vertical="center"/>
    </xf>
    <xf numFmtId="0" fontId="11" fillId="5" borderId="17"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18" xfId="0" applyFont="1" applyFill="1" applyBorder="1" applyAlignment="1">
      <alignment horizontal="left" vertical="center" wrapText="1"/>
    </xf>
    <xf numFmtId="0" fontId="2" fillId="0" borderId="33"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10" fontId="13" fillId="7" borderId="27" xfId="2" applyNumberFormat="1" applyFont="1" applyFill="1" applyBorder="1" applyAlignment="1" applyProtection="1">
      <alignment horizontal="center" vertical="center" wrapText="1" readingOrder="1"/>
    </xf>
    <xf numFmtId="10" fontId="13" fillId="7" borderId="28" xfId="2" applyNumberFormat="1" applyFont="1" applyFill="1" applyBorder="1" applyAlignment="1" applyProtection="1">
      <alignment horizontal="center" vertical="center" wrapText="1" readingOrder="1"/>
    </xf>
    <xf numFmtId="0" fontId="2" fillId="0" borderId="37" xfId="0" applyFont="1" applyBorder="1" applyAlignment="1" applyProtection="1">
      <alignment vertical="center" wrapText="1"/>
      <protection locked="0"/>
    </xf>
    <xf numFmtId="0" fontId="2" fillId="0" borderId="33"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45">
    <dxf>
      <font>
        <b val="0"/>
        <i val="0"/>
        <strike val="0"/>
        <condense val="0"/>
        <extend val="0"/>
        <outline val="0"/>
        <shadow val="0"/>
        <u val="none"/>
        <vertAlign val="baseline"/>
        <sz val="10"/>
        <color auto="1"/>
        <name val="Calibri"/>
        <scheme val="minor"/>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Calibri"/>
        <scheme val="minor"/>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Calibri"/>
        <scheme val="minor"/>
      </font>
      <numFmt numFmtId="165"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4" formatCode="#,##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min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1</xdr:rowOff>
    </xdr:from>
    <xdr:ext cx="1108364" cy="578374"/>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1" y="1"/>
          <a:ext cx="1108364" cy="578374"/>
        </a:xfrm>
        <a:prstGeom prst="rect">
          <a:avLst/>
        </a:prstGeom>
      </xdr:spPr>
    </xdr:pic>
    <xdr:clientData/>
  </xdr:oneCellAnchor>
</xdr:wsDr>
</file>

<file path=xl/tables/table1.xml><?xml version="1.0" encoding="utf-8"?>
<table xmlns="http://schemas.openxmlformats.org/spreadsheetml/2006/main" id="1" name="Tabla1" displayName="Tabla1" ref="A28:J33"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IF(G29&gt;0,G29/E29,0)</calculatedColumnFormula>
    </tableColumn>
    <tableColumn id="8" name="Financiero _x000a_(%) _x000a_H=F/D" dataDxfId="30">
      <calculatedColumnFormula>IF(H29&gt;0,H29/F29,0)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84:J87"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calculatedColumnFormula>IF(G85&gt;0,G85/E85,0)</calculatedColumnFormula>
    </tableColumn>
    <tableColumn id="8" name="Financiero _x000a_(%) _x000a_H=F/D" dataDxfId="15">
      <calculatedColumnFormula>IF(H85&gt;0,H85/F85,0)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34" displayName="Tabla134" ref="A131:J133"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IF(G132&gt;0,G132/E132,0)</calculatedColumnFormula>
    </tableColumn>
    <tableColumn id="8" name="Financiero _x000a_(%) _x000a_H=F/D" dataDxfId="0">
      <calculatedColumnFormula>IF(H132&gt;0,H132/F132,0)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
  <sheetViews>
    <sheetView tabSelected="1" zoomScale="110" zoomScaleNormal="110" workbookViewId="0">
      <selection activeCell="A6" sqref="A6:J6"/>
    </sheetView>
  </sheetViews>
  <sheetFormatPr baseColWidth="10" defaultColWidth="11.42578125" defaultRowHeight="15" x14ac:dyDescent="0.25"/>
  <cols>
    <col min="1" max="1" width="23" style="2" customWidth="1"/>
    <col min="2" max="2" width="20.7109375" style="2" customWidth="1"/>
    <col min="3" max="3" width="12.7109375" style="2" customWidth="1"/>
    <col min="4" max="4" width="14.42578125" style="2" customWidth="1"/>
    <col min="5" max="5" width="12.7109375" style="2" customWidth="1"/>
    <col min="6" max="6" width="14.5703125" style="2" customWidth="1"/>
    <col min="7" max="10" width="12.7109375" style="2" customWidth="1"/>
    <col min="11" max="11" width="11.42578125" style="2"/>
  </cols>
  <sheetData>
    <row r="1" spans="1:11" ht="15.75" thickBot="1" x14ac:dyDescent="0.3">
      <c r="A1" s="9"/>
      <c r="B1" s="50" t="s">
        <v>150</v>
      </c>
      <c r="C1" s="51"/>
      <c r="D1" s="51"/>
      <c r="E1" s="51"/>
      <c r="F1" s="51"/>
      <c r="G1" s="51"/>
      <c r="H1" s="51"/>
      <c r="I1" s="51"/>
      <c r="J1" s="52"/>
      <c r="K1" s="1"/>
    </row>
    <row r="2" spans="1:11" ht="15.75" thickBot="1" x14ac:dyDescent="0.3">
      <c r="A2" s="10"/>
      <c r="B2" s="53" t="s">
        <v>0</v>
      </c>
      <c r="C2" s="54"/>
      <c r="D2" s="53" t="s">
        <v>1</v>
      </c>
      <c r="E2" s="55"/>
      <c r="F2" s="55"/>
      <c r="G2" s="54"/>
      <c r="H2" s="56"/>
      <c r="I2" s="11" t="s">
        <v>2</v>
      </c>
      <c r="J2" s="12" t="s">
        <v>3</v>
      </c>
      <c r="K2" s="1"/>
    </row>
    <row r="3" spans="1:11" ht="15.75" thickBot="1" x14ac:dyDescent="0.3">
      <c r="A3" s="13"/>
      <c r="B3" s="57" t="s">
        <v>4</v>
      </c>
      <c r="C3" s="58"/>
      <c r="D3" s="57"/>
      <c r="E3" s="58"/>
      <c r="F3" s="58"/>
      <c r="G3" s="58"/>
      <c r="H3" s="59"/>
      <c r="I3" s="14"/>
      <c r="J3" s="15"/>
      <c r="K3" s="1"/>
    </row>
    <row r="4" spans="1:11" x14ac:dyDescent="0.25">
      <c r="A4" s="60"/>
      <c r="B4" s="61"/>
      <c r="C4" s="61"/>
      <c r="D4" s="62"/>
      <c r="E4" s="62"/>
      <c r="F4" s="62"/>
      <c r="G4" s="62"/>
      <c r="H4" s="62"/>
      <c r="I4" s="61"/>
      <c r="J4" s="63"/>
      <c r="K4" s="1"/>
    </row>
    <row r="5" spans="1:11" ht="3" customHeight="1" x14ac:dyDescent="0.25">
      <c r="A5" s="71"/>
      <c r="B5" s="72"/>
      <c r="C5" s="72"/>
      <c r="D5" s="72"/>
      <c r="E5" s="72"/>
      <c r="F5" s="72"/>
      <c r="G5" s="72"/>
      <c r="H5" s="72"/>
      <c r="I5" s="72"/>
      <c r="J5" s="73"/>
      <c r="K5" s="1"/>
    </row>
    <row r="6" spans="1:11" x14ac:dyDescent="0.25">
      <c r="A6" s="43" t="s">
        <v>5</v>
      </c>
      <c r="B6" s="44"/>
      <c r="C6" s="44"/>
      <c r="D6" s="44"/>
      <c r="E6" s="44"/>
      <c r="F6" s="44"/>
      <c r="G6" s="44"/>
      <c r="H6" s="44"/>
      <c r="I6" s="44"/>
      <c r="J6" s="45"/>
      <c r="K6" s="1"/>
    </row>
    <row r="7" spans="1:11" x14ac:dyDescent="0.25">
      <c r="A7" s="46" t="s">
        <v>6</v>
      </c>
      <c r="B7" s="47"/>
      <c r="C7" s="47"/>
      <c r="D7" s="47"/>
      <c r="E7" s="47"/>
      <c r="F7" s="47"/>
      <c r="G7" s="47"/>
      <c r="H7" s="47"/>
      <c r="I7" s="47"/>
      <c r="J7" s="48"/>
      <c r="K7" s="1"/>
    </row>
    <row r="8" spans="1:11" x14ac:dyDescent="0.25">
      <c r="A8" s="27" t="s">
        <v>7</v>
      </c>
      <c r="B8" s="64" t="s">
        <v>47</v>
      </c>
      <c r="C8" s="65"/>
      <c r="D8" s="65"/>
      <c r="E8" s="65"/>
      <c r="F8" s="65"/>
      <c r="G8" s="65"/>
      <c r="H8" s="65"/>
      <c r="I8" s="65"/>
      <c r="J8" s="66"/>
      <c r="K8" s="1"/>
    </row>
    <row r="9" spans="1:11" ht="15" customHeight="1" x14ac:dyDescent="0.25">
      <c r="A9" s="28" t="s">
        <v>34</v>
      </c>
      <c r="B9" s="64" t="s">
        <v>48</v>
      </c>
      <c r="C9" s="65"/>
      <c r="D9" s="65"/>
      <c r="E9" s="65"/>
      <c r="F9" s="65"/>
      <c r="G9" s="65"/>
      <c r="H9" s="65"/>
      <c r="I9" s="65"/>
      <c r="J9" s="66"/>
      <c r="K9" s="1"/>
    </row>
    <row r="10" spans="1:11" x14ac:dyDescent="0.25">
      <c r="A10" s="28" t="s">
        <v>35</v>
      </c>
      <c r="B10" s="64" t="s">
        <v>49</v>
      </c>
      <c r="C10" s="65"/>
      <c r="D10" s="65"/>
      <c r="E10" s="65"/>
      <c r="F10" s="65"/>
      <c r="G10" s="65"/>
      <c r="H10" s="65"/>
      <c r="I10" s="65"/>
      <c r="J10" s="66"/>
      <c r="K10" s="1"/>
    </row>
    <row r="11" spans="1:11" ht="57" customHeight="1" x14ac:dyDescent="0.25">
      <c r="A11" s="27" t="s">
        <v>8</v>
      </c>
      <c r="B11" s="40" t="s">
        <v>50</v>
      </c>
      <c r="C11" s="40"/>
      <c r="D11" s="40"/>
      <c r="E11" s="40"/>
      <c r="F11" s="40"/>
      <c r="G11" s="40"/>
      <c r="H11" s="40"/>
      <c r="I11" s="40"/>
      <c r="J11" s="40"/>
    </row>
    <row r="12" spans="1:11" ht="44.25" customHeight="1" x14ac:dyDescent="0.25">
      <c r="A12" s="27" t="s">
        <v>9</v>
      </c>
      <c r="B12" s="40" t="s">
        <v>51</v>
      </c>
      <c r="C12" s="40"/>
      <c r="D12" s="40"/>
      <c r="E12" s="40"/>
      <c r="F12" s="40"/>
      <c r="G12" s="40"/>
      <c r="H12" s="40"/>
      <c r="I12" s="40"/>
      <c r="J12" s="40"/>
    </row>
    <row r="13" spans="1:11" x14ac:dyDescent="0.25">
      <c r="A13" s="43" t="s">
        <v>10</v>
      </c>
      <c r="B13" s="44"/>
      <c r="C13" s="44"/>
      <c r="D13" s="44"/>
      <c r="E13" s="44"/>
      <c r="F13" s="44"/>
      <c r="G13" s="44"/>
      <c r="H13" s="44"/>
      <c r="I13" s="44"/>
      <c r="J13" s="45"/>
    </row>
    <row r="14" spans="1:11" ht="27.75" customHeight="1" x14ac:dyDescent="0.25">
      <c r="A14" s="16" t="s">
        <v>11</v>
      </c>
      <c r="B14" s="24">
        <f>_xlfn.NUMBERVALUE(LEFT($B$16,1))</f>
        <v>4</v>
      </c>
      <c r="C14" s="40" t="s">
        <v>52</v>
      </c>
      <c r="D14" s="40"/>
      <c r="E14" s="40"/>
      <c r="F14" s="40"/>
      <c r="G14" s="40"/>
      <c r="H14" s="40"/>
      <c r="I14" s="40"/>
      <c r="J14" s="40"/>
    </row>
    <row r="15" spans="1:11" ht="26.25" customHeight="1" x14ac:dyDescent="0.25">
      <c r="A15" s="16" t="s">
        <v>12</v>
      </c>
      <c r="B15" s="25">
        <f>_xlfn.NUMBERVALUE(LEFT(B16,3))</f>
        <v>4</v>
      </c>
      <c r="C15" s="40" t="s">
        <v>53</v>
      </c>
      <c r="D15" s="40"/>
      <c r="E15" s="40"/>
      <c r="F15" s="40"/>
      <c r="G15" s="40"/>
      <c r="H15" s="40"/>
      <c r="I15" s="40"/>
      <c r="J15" s="40"/>
    </row>
    <row r="16" spans="1:11" ht="27" customHeight="1" x14ac:dyDescent="0.25">
      <c r="A16" s="16" t="s">
        <v>13</v>
      </c>
      <c r="B16" s="26">
        <v>4</v>
      </c>
      <c r="C16" s="40" t="s">
        <v>54</v>
      </c>
      <c r="D16" s="40"/>
      <c r="E16" s="40"/>
      <c r="F16" s="40"/>
      <c r="G16" s="40"/>
      <c r="H16" s="40"/>
      <c r="I16" s="40"/>
      <c r="J16" s="40"/>
    </row>
    <row r="17" spans="1:11" x14ac:dyDescent="0.25">
      <c r="A17" s="43" t="s">
        <v>14</v>
      </c>
      <c r="B17" s="44"/>
      <c r="C17" s="44"/>
      <c r="D17" s="44"/>
      <c r="E17" s="44"/>
      <c r="F17" s="44"/>
      <c r="G17" s="44"/>
      <c r="H17" s="44"/>
      <c r="I17" s="44"/>
      <c r="J17" s="45"/>
    </row>
    <row r="18" spans="1:11" ht="18" customHeight="1" x14ac:dyDescent="0.25">
      <c r="A18" s="27" t="s">
        <v>15</v>
      </c>
      <c r="B18" s="70" t="s">
        <v>61</v>
      </c>
      <c r="C18" s="70"/>
      <c r="D18" s="70"/>
      <c r="E18" s="70"/>
      <c r="F18" s="70"/>
      <c r="G18" s="70"/>
      <c r="H18" s="70"/>
      <c r="I18" s="70"/>
      <c r="J18" s="70"/>
    </row>
    <row r="19" spans="1:11" ht="79.5" customHeight="1" x14ac:dyDescent="0.25">
      <c r="A19" s="29" t="s">
        <v>16</v>
      </c>
      <c r="B19" s="40" t="s">
        <v>75</v>
      </c>
      <c r="C19" s="40"/>
      <c r="D19" s="40"/>
      <c r="E19" s="40"/>
      <c r="F19" s="40"/>
      <c r="G19" s="40"/>
      <c r="H19" s="40"/>
      <c r="I19" s="40"/>
      <c r="J19" s="40"/>
    </row>
    <row r="20" spans="1:11" ht="24.75" customHeight="1" x14ac:dyDescent="0.25">
      <c r="A20" s="29" t="s">
        <v>62</v>
      </c>
      <c r="B20" s="40" t="s">
        <v>55</v>
      </c>
      <c r="C20" s="40"/>
      <c r="D20" s="40"/>
      <c r="E20" s="40"/>
      <c r="F20" s="40"/>
      <c r="G20" s="40"/>
      <c r="H20" s="40"/>
      <c r="I20" s="40"/>
      <c r="J20" s="40"/>
    </row>
    <row r="21" spans="1:11" ht="75" customHeight="1" x14ac:dyDescent="0.25">
      <c r="A21" s="29" t="s">
        <v>36</v>
      </c>
      <c r="B21" s="40" t="s">
        <v>106</v>
      </c>
      <c r="C21" s="40"/>
      <c r="D21" s="40"/>
      <c r="E21" s="40"/>
      <c r="F21" s="40"/>
      <c r="G21" s="40"/>
      <c r="H21" s="40"/>
      <c r="I21" s="40"/>
      <c r="J21" s="40"/>
      <c r="K21" s="1"/>
    </row>
    <row r="22" spans="1:11" x14ac:dyDescent="0.25">
      <c r="A22" s="43" t="s">
        <v>17</v>
      </c>
      <c r="B22" s="44"/>
      <c r="C22" s="44"/>
      <c r="D22" s="44"/>
      <c r="E22" s="44"/>
      <c r="F22" s="44"/>
      <c r="G22" s="44"/>
      <c r="H22" s="44"/>
      <c r="I22" s="44"/>
      <c r="J22" s="45"/>
    </row>
    <row r="23" spans="1:11" x14ac:dyDescent="0.25">
      <c r="A23" s="46" t="s">
        <v>18</v>
      </c>
      <c r="B23" s="47"/>
      <c r="C23" s="47"/>
      <c r="D23" s="47"/>
      <c r="E23" s="47"/>
      <c r="F23" s="47"/>
      <c r="G23" s="47"/>
      <c r="H23" s="47"/>
      <c r="I23" s="47"/>
      <c r="J23" s="48"/>
      <c r="K23" s="1"/>
    </row>
    <row r="24" spans="1:11" ht="29.25" customHeight="1" x14ac:dyDescent="0.25">
      <c r="A24" s="85" t="s">
        <v>19</v>
      </c>
      <c r="B24" s="69"/>
      <c r="C24" s="67" t="s">
        <v>20</v>
      </c>
      <c r="D24" s="68"/>
      <c r="E24" s="68"/>
      <c r="F24" s="68" t="s">
        <v>21</v>
      </c>
      <c r="G24" s="68"/>
      <c r="H24" s="69"/>
      <c r="I24" s="67" t="s">
        <v>22</v>
      </c>
      <c r="J24" s="86"/>
    </row>
    <row r="25" spans="1:11" x14ac:dyDescent="0.25">
      <c r="A25" s="75">
        <v>17225474831</v>
      </c>
      <c r="B25" s="76"/>
      <c r="C25" s="82">
        <v>17483458194.549999</v>
      </c>
      <c r="D25" s="83"/>
      <c r="E25" s="84"/>
      <c r="F25" s="82">
        <v>9393267358.3899994</v>
      </c>
      <c r="G25" s="83"/>
      <c r="H25" s="84"/>
      <c r="I25" s="77">
        <f>IF(F25&gt;0,F25/C25,0)</f>
        <v>0.53726598330060926</v>
      </c>
      <c r="J25" s="78"/>
    </row>
    <row r="26" spans="1:11" x14ac:dyDescent="0.25">
      <c r="A26" s="46" t="s">
        <v>23</v>
      </c>
      <c r="B26" s="47"/>
      <c r="C26" s="47"/>
      <c r="D26" s="47"/>
      <c r="E26" s="47"/>
      <c r="F26" s="47"/>
      <c r="G26" s="47"/>
      <c r="H26" s="47"/>
      <c r="I26" s="47"/>
      <c r="J26" s="48"/>
      <c r="K26" s="1"/>
    </row>
    <row r="27" spans="1:11" x14ac:dyDescent="0.25">
      <c r="A27" s="17"/>
      <c r="B27" s="18"/>
      <c r="C27" s="79" t="s">
        <v>46</v>
      </c>
      <c r="D27" s="80"/>
      <c r="E27" s="79" t="s">
        <v>108</v>
      </c>
      <c r="F27" s="80"/>
      <c r="G27" s="79" t="s">
        <v>109</v>
      </c>
      <c r="H27" s="79"/>
      <c r="I27" s="79" t="s">
        <v>24</v>
      </c>
      <c r="J27" s="81"/>
    </row>
    <row r="28" spans="1:11" ht="38.25" x14ac:dyDescent="0.25">
      <c r="A28" s="4" t="s">
        <v>25</v>
      </c>
      <c r="B28" s="5" t="s">
        <v>26</v>
      </c>
      <c r="C28" s="5" t="s">
        <v>37</v>
      </c>
      <c r="D28" s="5" t="s">
        <v>38</v>
      </c>
      <c r="E28" s="5" t="s">
        <v>40</v>
      </c>
      <c r="F28" s="5" t="s">
        <v>41</v>
      </c>
      <c r="G28" s="5" t="s">
        <v>42</v>
      </c>
      <c r="H28" s="5" t="s">
        <v>43</v>
      </c>
      <c r="I28" s="5" t="s">
        <v>44</v>
      </c>
      <c r="J28" s="6" t="s">
        <v>45</v>
      </c>
    </row>
    <row r="29" spans="1:11" ht="94.5" customHeight="1" x14ac:dyDescent="0.25">
      <c r="A29" s="7" t="s">
        <v>56</v>
      </c>
      <c r="B29" s="8" t="s">
        <v>57</v>
      </c>
      <c r="C29" s="19">
        <v>94500</v>
      </c>
      <c r="D29" s="19">
        <v>2108695595</v>
      </c>
      <c r="E29" s="33">
        <v>9450</v>
      </c>
      <c r="F29" s="33">
        <v>210869559</v>
      </c>
      <c r="G29" s="34">
        <v>15681</v>
      </c>
      <c r="H29" s="33">
        <v>656319086.05999994</v>
      </c>
      <c r="I29" s="21">
        <f t="shared" ref="I29:I33" si="0">IF(G29&gt;0,G29/E29,0)</f>
        <v>1.6593650793650794</v>
      </c>
      <c r="J29" s="21">
        <f t="shared" ref="J29:J33" si="1">IF(H29&gt;0,H29/F29,0)</f>
        <v>3.112441118445171</v>
      </c>
    </row>
    <row r="30" spans="1:11" ht="79.5" customHeight="1" x14ac:dyDescent="0.25">
      <c r="A30" s="7" t="s">
        <v>93</v>
      </c>
      <c r="B30" s="8" t="s">
        <v>94</v>
      </c>
      <c r="C30" s="22">
        <v>1500</v>
      </c>
      <c r="D30" s="22">
        <v>110499816</v>
      </c>
      <c r="E30" s="35">
        <v>150</v>
      </c>
      <c r="F30" s="35">
        <v>11049981</v>
      </c>
      <c r="G30" s="36">
        <v>349</v>
      </c>
      <c r="H30" s="35">
        <v>15549735.189999999</v>
      </c>
      <c r="I30" s="21">
        <f t="shared" si="0"/>
        <v>2.3266666666666667</v>
      </c>
      <c r="J30" s="21">
        <f t="shared" si="1"/>
        <v>1.4072182739499732</v>
      </c>
    </row>
    <row r="31" spans="1:11" ht="88.5" customHeight="1" x14ac:dyDescent="0.25">
      <c r="A31" s="7" t="s">
        <v>58</v>
      </c>
      <c r="B31" s="8" t="s">
        <v>59</v>
      </c>
      <c r="C31" s="22">
        <v>4500</v>
      </c>
      <c r="D31" s="22">
        <v>36879305</v>
      </c>
      <c r="E31" s="35">
        <v>450</v>
      </c>
      <c r="F31" s="35">
        <v>3687930</v>
      </c>
      <c r="G31" s="36">
        <v>2022</v>
      </c>
      <c r="H31" s="35">
        <v>956119.07</v>
      </c>
      <c r="I31" s="20">
        <f t="shared" si="0"/>
        <v>4.4933333333333332</v>
      </c>
      <c r="J31" s="21">
        <f t="shared" si="1"/>
        <v>0.25925629553706281</v>
      </c>
    </row>
    <row r="32" spans="1:11" ht="25.5" x14ac:dyDescent="0.25">
      <c r="A32" s="7" t="s">
        <v>96</v>
      </c>
      <c r="B32" s="8" t="s">
        <v>95</v>
      </c>
      <c r="C32" s="22">
        <v>1000</v>
      </c>
      <c r="D32" s="22">
        <v>15813311</v>
      </c>
      <c r="E32" s="35">
        <v>200</v>
      </c>
      <c r="F32" s="35">
        <v>1581332</v>
      </c>
      <c r="G32" s="36">
        <v>45</v>
      </c>
      <c r="H32" s="35">
        <v>1032326.92</v>
      </c>
      <c r="I32" s="20">
        <f t="shared" si="0"/>
        <v>0.22500000000000001</v>
      </c>
      <c r="J32" s="21">
        <f t="shared" si="1"/>
        <v>0.65282111536350373</v>
      </c>
    </row>
    <row r="33" spans="1:11" ht="57" customHeight="1" x14ac:dyDescent="0.25">
      <c r="A33" s="7" t="s">
        <v>98</v>
      </c>
      <c r="B33" s="8" t="s">
        <v>97</v>
      </c>
      <c r="C33" s="22">
        <v>1500</v>
      </c>
      <c r="D33" s="22">
        <v>46000000</v>
      </c>
      <c r="E33" s="35">
        <v>150</v>
      </c>
      <c r="F33" s="35">
        <v>4600000</v>
      </c>
      <c r="G33" s="36">
        <v>992</v>
      </c>
      <c r="H33" s="35">
        <v>4257236.21</v>
      </c>
      <c r="I33" s="20">
        <f t="shared" si="0"/>
        <v>6.6133333333333333</v>
      </c>
      <c r="J33" s="21">
        <f t="shared" si="1"/>
        <v>0.92548613260869561</v>
      </c>
    </row>
    <row r="34" spans="1:11" x14ac:dyDescent="0.25">
      <c r="A34" s="43" t="s">
        <v>27</v>
      </c>
      <c r="B34" s="44"/>
      <c r="C34" s="44"/>
      <c r="D34" s="44"/>
      <c r="E34" s="44"/>
      <c r="F34" s="44"/>
      <c r="G34" s="44"/>
      <c r="H34" s="44"/>
      <c r="I34" s="44"/>
      <c r="J34" s="45"/>
    </row>
    <row r="35" spans="1:11" x14ac:dyDescent="0.25">
      <c r="A35" s="46" t="s">
        <v>28</v>
      </c>
      <c r="B35" s="47"/>
      <c r="C35" s="47"/>
      <c r="D35" s="47"/>
      <c r="E35" s="47"/>
      <c r="F35" s="47"/>
      <c r="G35" s="47"/>
      <c r="H35" s="47"/>
      <c r="I35" s="47"/>
      <c r="J35" s="48"/>
      <c r="K35" s="1"/>
    </row>
    <row r="36" spans="1:11" x14ac:dyDescent="0.25">
      <c r="A36" s="23" t="s">
        <v>29</v>
      </c>
      <c r="B36" s="40" t="s">
        <v>63</v>
      </c>
      <c r="C36" s="40"/>
      <c r="D36" s="40"/>
      <c r="E36" s="40"/>
      <c r="F36" s="40"/>
      <c r="G36" s="40"/>
      <c r="H36" s="40"/>
      <c r="I36" s="40"/>
      <c r="J36" s="40"/>
    </row>
    <row r="37" spans="1:11" ht="48.75" customHeight="1" x14ac:dyDescent="0.25">
      <c r="A37" s="37" t="s">
        <v>30</v>
      </c>
      <c r="B37" s="40" t="s">
        <v>110</v>
      </c>
      <c r="C37" s="40"/>
      <c r="D37" s="40"/>
      <c r="E37" s="40"/>
      <c r="F37" s="40"/>
      <c r="G37" s="40"/>
      <c r="H37" s="40"/>
      <c r="I37" s="40"/>
      <c r="J37" s="40"/>
    </row>
    <row r="38" spans="1:11" ht="78" customHeight="1" x14ac:dyDescent="0.25">
      <c r="A38" s="37" t="s">
        <v>31</v>
      </c>
      <c r="B38" s="40" t="s">
        <v>107</v>
      </c>
      <c r="C38" s="40"/>
      <c r="D38" s="40"/>
      <c r="E38" s="40"/>
      <c r="F38" s="40"/>
      <c r="G38" s="40"/>
      <c r="H38" s="40"/>
      <c r="I38" s="40"/>
      <c r="J38" s="40"/>
    </row>
    <row r="39" spans="1:11" ht="114.75" customHeight="1" x14ac:dyDescent="0.25">
      <c r="A39" s="37" t="s">
        <v>32</v>
      </c>
      <c r="B39" s="40" t="s">
        <v>111</v>
      </c>
      <c r="C39" s="40"/>
      <c r="D39" s="40"/>
      <c r="E39" s="40"/>
      <c r="F39" s="40"/>
      <c r="G39" s="40"/>
      <c r="H39" s="40"/>
      <c r="I39" s="40"/>
      <c r="J39" s="40"/>
    </row>
    <row r="40" spans="1:11" ht="54" customHeight="1" x14ac:dyDescent="0.25">
      <c r="A40" s="38" t="s">
        <v>76</v>
      </c>
      <c r="B40" s="41" t="s">
        <v>149</v>
      </c>
      <c r="C40" s="41"/>
      <c r="D40" s="41"/>
      <c r="E40" s="41"/>
      <c r="F40" s="41"/>
      <c r="G40" s="41"/>
      <c r="H40" s="41"/>
      <c r="I40" s="41"/>
      <c r="J40" s="42"/>
    </row>
    <row r="41" spans="1:11" x14ac:dyDescent="0.25">
      <c r="A41" s="43" t="s">
        <v>27</v>
      </c>
      <c r="B41" s="44"/>
      <c r="C41" s="44"/>
      <c r="D41" s="44"/>
      <c r="E41" s="44"/>
      <c r="F41" s="44"/>
      <c r="G41" s="44"/>
      <c r="H41" s="44"/>
      <c r="I41" s="44"/>
      <c r="J41" s="45"/>
    </row>
    <row r="42" spans="1:11" x14ac:dyDescent="0.25">
      <c r="A42" s="46" t="s">
        <v>28</v>
      </c>
      <c r="B42" s="47"/>
      <c r="C42" s="47"/>
      <c r="D42" s="47"/>
      <c r="E42" s="47"/>
      <c r="F42" s="47"/>
      <c r="G42" s="47"/>
      <c r="H42" s="47"/>
      <c r="I42" s="47"/>
      <c r="J42" s="48"/>
      <c r="K42" s="1"/>
    </row>
    <row r="43" spans="1:11" ht="20.25" customHeight="1" x14ac:dyDescent="0.25">
      <c r="A43" s="23" t="s">
        <v>29</v>
      </c>
      <c r="B43" s="40" t="s">
        <v>77</v>
      </c>
      <c r="C43" s="40"/>
      <c r="D43" s="40"/>
      <c r="E43" s="40"/>
      <c r="F43" s="40"/>
      <c r="G43" s="40"/>
      <c r="H43" s="40"/>
      <c r="I43" s="40"/>
      <c r="J43" s="40"/>
    </row>
    <row r="44" spans="1:11" ht="47.25" customHeight="1" x14ac:dyDescent="0.25">
      <c r="A44" s="37" t="s">
        <v>30</v>
      </c>
      <c r="B44" s="40" t="s">
        <v>78</v>
      </c>
      <c r="C44" s="40"/>
      <c r="D44" s="40"/>
      <c r="E44" s="40"/>
      <c r="F44" s="40"/>
      <c r="G44" s="40"/>
      <c r="H44" s="40"/>
      <c r="I44" s="40"/>
      <c r="J44" s="40"/>
    </row>
    <row r="45" spans="1:11" ht="53.25" customHeight="1" x14ac:dyDescent="0.25">
      <c r="A45" s="37" t="s">
        <v>31</v>
      </c>
      <c r="B45" s="40" t="s">
        <v>112</v>
      </c>
      <c r="C45" s="40"/>
      <c r="D45" s="40"/>
      <c r="E45" s="40"/>
      <c r="F45" s="40"/>
      <c r="G45" s="40"/>
      <c r="H45" s="40"/>
      <c r="I45" s="40"/>
      <c r="J45" s="40"/>
      <c r="K45" s="31"/>
    </row>
    <row r="46" spans="1:11" ht="102.75" customHeight="1" x14ac:dyDescent="0.25">
      <c r="A46" s="37" t="s">
        <v>32</v>
      </c>
      <c r="B46" s="40" t="s">
        <v>113</v>
      </c>
      <c r="C46" s="40"/>
      <c r="D46" s="40"/>
      <c r="E46" s="40"/>
      <c r="F46" s="40"/>
      <c r="G46" s="40"/>
      <c r="H46" s="40"/>
      <c r="I46" s="40"/>
      <c r="J46" s="40"/>
    </row>
    <row r="47" spans="1:11" ht="52.5" customHeight="1" x14ac:dyDescent="0.25">
      <c r="A47" s="38" t="s">
        <v>76</v>
      </c>
      <c r="B47" s="41" t="s">
        <v>148</v>
      </c>
      <c r="C47" s="41"/>
      <c r="D47" s="41"/>
      <c r="E47" s="41"/>
      <c r="F47" s="41"/>
      <c r="G47" s="41"/>
      <c r="H47" s="41"/>
      <c r="I47" s="41"/>
      <c r="J47" s="42"/>
    </row>
    <row r="48" spans="1:11" x14ac:dyDescent="0.25">
      <c r="A48" s="43" t="s">
        <v>27</v>
      </c>
      <c r="B48" s="44"/>
      <c r="C48" s="44"/>
      <c r="D48" s="44"/>
      <c r="E48" s="44"/>
      <c r="F48" s="44"/>
      <c r="G48" s="44"/>
      <c r="H48" s="44"/>
      <c r="I48" s="44"/>
      <c r="J48" s="45"/>
    </row>
    <row r="49" spans="1:11" x14ac:dyDescent="0.25">
      <c r="A49" s="46" t="s">
        <v>28</v>
      </c>
      <c r="B49" s="47"/>
      <c r="C49" s="47"/>
      <c r="D49" s="47"/>
      <c r="E49" s="47"/>
      <c r="F49" s="47"/>
      <c r="G49" s="47"/>
      <c r="H49" s="47"/>
      <c r="I49" s="47"/>
      <c r="J49" s="48"/>
      <c r="K49" s="1"/>
    </row>
    <row r="50" spans="1:11" x14ac:dyDescent="0.25">
      <c r="A50" s="23" t="s">
        <v>29</v>
      </c>
      <c r="B50" s="40" t="s">
        <v>64</v>
      </c>
      <c r="C50" s="40"/>
      <c r="D50" s="40"/>
      <c r="E50" s="40"/>
      <c r="F50" s="40"/>
      <c r="G50" s="40"/>
      <c r="H50" s="40"/>
      <c r="I50" s="40"/>
      <c r="J50" s="40"/>
    </row>
    <row r="51" spans="1:11" ht="33.75" customHeight="1" x14ac:dyDescent="0.25">
      <c r="A51" s="37" t="s">
        <v>30</v>
      </c>
      <c r="B51" s="40" t="s">
        <v>79</v>
      </c>
      <c r="C51" s="40"/>
      <c r="D51" s="40"/>
      <c r="E51" s="40"/>
      <c r="F51" s="40"/>
      <c r="G51" s="40"/>
      <c r="H51" s="40"/>
      <c r="I51" s="40"/>
      <c r="J51" s="40"/>
    </row>
    <row r="52" spans="1:11" ht="51.75" customHeight="1" x14ac:dyDescent="0.25">
      <c r="A52" s="37" t="s">
        <v>31</v>
      </c>
      <c r="B52" s="40" t="s">
        <v>114</v>
      </c>
      <c r="C52" s="40"/>
      <c r="D52" s="40"/>
      <c r="E52" s="40"/>
      <c r="F52" s="40"/>
      <c r="G52" s="40"/>
      <c r="H52" s="40"/>
      <c r="I52" s="40"/>
      <c r="J52" s="40"/>
    </row>
    <row r="53" spans="1:11" ht="39" customHeight="1" x14ac:dyDescent="0.25">
      <c r="A53" s="37" t="s">
        <v>32</v>
      </c>
      <c r="B53" s="40" t="s">
        <v>115</v>
      </c>
      <c r="C53" s="40"/>
      <c r="D53" s="40"/>
      <c r="E53" s="40"/>
      <c r="F53" s="40"/>
      <c r="G53" s="40"/>
      <c r="H53" s="40"/>
      <c r="I53" s="40"/>
      <c r="J53" s="40"/>
    </row>
    <row r="54" spans="1:11" ht="36" customHeight="1" x14ac:dyDescent="0.25">
      <c r="A54" s="38" t="s">
        <v>76</v>
      </c>
      <c r="B54" s="41" t="s">
        <v>147</v>
      </c>
      <c r="C54" s="41"/>
      <c r="D54" s="41"/>
      <c r="E54" s="41"/>
      <c r="F54" s="41"/>
      <c r="G54" s="41"/>
      <c r="H54" s="41"/>
      <c r="I54" s="41"/>
      <c r="J54" s="42"/>
    </row>
    <row r="55" spans="1:11" x14ac:dyDescent="0.25">
      <c r="A55" s="43" t="s">
        <v>27</v>
      </c>
      <c r="B55" s="44"/>
      <c r="C55" s="44"/>
      <c r="D55" s="44"/>
      <c r="E55" s="44"/>
      <c r="F55" s="44"/>
      <c r="G55" s="44"/>
      <c r="H55" s="44"/>
      <c r="I55" s="44"/>
      <c r="J55" s="45"/>
    </row>
    <row r="56" spans="1:11" x14ac:dyDescent="0.25">
      <c r="A56" s="46" t="s">
        <v>28</v>
      </c>
      <c r="B56" s="47"/>
      <c r="C56" s="47"/>
      <c r="D56" s="47"/>
      <c r="E56" s="47"/>
      <c r="F56" s="47"/>
      <c r="G56" s="47"/>
      <c r="H56" s="47"/>
      <c r="I56" s="47"/>
      <c r="J56" s="48"/>
      <c r="K56" s="1"/>
    </row>
    <row r="57" spans="1:11" x14ac:dyDescent="0.25">
      <c r="A57" s="23" t="s">
        <v>29</v>
      </c>
      <c r="B57" s="40" t="s">
        <v>116</v>
      </c>
      <c r="C57" s="40"/>
      <c r="D57" s="40"/>
      <c r="E57" s="40"/>
      <c r="F57" s="40"/>
      <c r="G57" s="40"/>
      <c r="H57" s="40"/>
      <c r="I57" s="40"/>
      <c r="J57" s="40"/>
    </row>
    <row r="58" spans="1:11" ht="26.25" customHeight="1" x14ac:dyDescent="0.25">
      <c r="A58" s="37" t="s">
        <v>30</v>
      </c>
      <c r="B58" s="40" t="s">
        <v>80</v>
      </c>
      <c r="C58" s="40"/>
      <c r="D58" s="40"/>
      <c r="E58" s="40"/>
      <c r="F58" s="40"/>
      <c r="G58" s="40"/>
      <c r="H58" s="40"/>
      <c r="I58" s="40"/>
      <c r="J58" s="40"/>
    </row>
    <row r="59" spans="1:11" ht="63" customHeight="1" x14ac:dyDescent="0.25">
      <c r="A59" s="37" t="s">
        <v>31</v>
      </c>
      <c r="B59" s="40" t="s">
        <v>117</v>
      </c>
      <c r="C59" s="40"/>
      <c r="D59" s="40"/>
      <c r="E59" s="40"/>
      <c r="F59" s="40"/>
      <c r="G59" s="40"/>
      <c r="H59" s="40"/>
      <c r="I59" s="40"/>
      <c r="J59" s="40"/>
    </row>
    <row r="60" spans="1:11" ht="45.75" customHeight="1" x14ac:dyDescent="0.25">
      <c r="A60" s="37" t="s">
        <v>32</v>
      </c>
      <c r="B60" s="40" t="s">
        <v>118</v>
      </c>
      <c r="C60" s="40"/>
      <c r="D60" s="40"/>
      <c r="E60" s="40"/>
      <c r="F60" s="40"/>
      <c r="G60" s="40"/>
      <c r="H60" s="40"/>
      <c r="I60" s="40"/>
      <c r="J60" s="40"/>
    </row>
    <row r="61" spans="1:11" ht="35.25" customHeight="1" x14ac:dyDescent="0.25">
      <c r="A61" s="39" t="s">
        <v>76</v>
      </c>
      <c r="B61" s="87" t="s">
        <v>146</v>
      </c>
      <c r="C61" s="87"/>
      <c r="D61" s="87"/>
      <c r="E61" s="87"/>
      <c r="F61" s="87"/>
      <c r="G61" s="87"/>
      <c r="H61" s="87"/>
      <c r="I61" s="87"/>
      <c r="J61" s="88"/>
    </row>
    <row r="62" spans="1:11" x14ac:dyDescent="0.25">
      <c r="A62" s="43" t="s">
        <v>27</v>
      </c>
      <c r="B62" s="44"/>
      <c r="C62" s="44"/>
      <c r="D62" s="44"/>
      <c r="E62" s="44"/>
      <c r="F62" s="44"/>
      <c r="G62" s="44"/>
      <c r="H62" s="44"/>
      <c r="I62" s="44"/>
      <c r="J62" s="45"/>
    </row>
    <row r="63" spans="1:11" x14ac:dyDescent="0.25">
      <c r="A63" s="46" t="s">
        <v>28</v>
      </c>
      <c r="B63" s="47"/>
      <c r="C63" s="47"/>
      <c r="D63" s="47"/>
      <c r="E63" s="47"/>
      <c r="F63" s="47"/>
      <c r="G63" s="47"/>
      <c r="H63" s="47"/>
      <c r="I63" s="47"/>
      <c r="J63" s="48"/>
      <c r="K63" s="1"/>
    </row>
    <row r="64" spans="1:11" x14ac:dyDescent="0.25">
      <c r="A64" s="23" t="s">
        <v>29</v>
      </c>
      <c r="B64" s="40" t="s">
        <v>119</v>
      </c>
      <c r="C64" s="40"/>
      <c r="D64" s="40"/>
      <c r="E64" s="40"/>
      <c r="F64" s="40"/>
      <c r="G64" s="40"/>
      <c r="H64" s="40"/>
      <c r="I64" s="40"/>
      <c r="J64" s="40"/>
    </row>
    <row r="65" spans="1:11" ht="47.25" customHeight="1" x14ac:dyDescent="0.25">
      <c r="A65" s="37" t="s">
        <v>30</v>
      </c>
      <c r="B65" s="40" t="s">
        <v>120</v>
      </c>
      <c r="C65" s="40"/>
      <c r="D65" s="40"/>
      <c r="E65" s="40"/>
      <c r="F65" s="40"/>
      <c r="G65" s="40"/>
      <c r="H65" s="40"/>
      <c r="I65" s="40"/>
      <c r="J65" s="40"/>
    </row>
    <row r="66" spans="1:11" ht="76.5" customHeight="1" x14ac:dyDescent="0.25">
      <c r="A66" s="37" t="s">
        <v>31</v>
      </c>
      <c r="B66" s="106" t="s">
        <v>121</v>
      </c>
      <c r="C66" s="106"/>
      <c r="D66" s="106"/>
      <c r="E66" s="106"/>
      <c r="F66" s="106"/>
      <c r="G66" s="106"/>
      <c r="H66" s="106"/>
      <c r="I66" s="106"/>
      <c r="J66" s="106"/>
    </row>
    <row r="67" spans="1:11" ht="88.5" customHeight="1" x14ac:dyDescent="0.25">
      <c r="A67" s="37" t="s">
        <v>32</v>
      </c>
      <c r="B67" s="40" t="s">
        <v>122</v>
      </c>
      <c r="C67" s="40"/>
      <c r="D67" s="40"/>
      <c r="E67" s="40"/>
      <c r="F67" s="40"/>
      <c r="G67" s="40"/>
      <c r="H67" s="40"/>
      <c r="I67" s="40"/>
      <c r="J67" s="40"/>
    </row>
    <row r="68" spans="1:11" ht="38.25" customHeight="1" x14ac:dyDescent="0.25">
      <c r="A68" s="39" t="s">
        <v>76</v>
      </c>
      <c r="B68" s="87" t="s">
        <v>145</v>
      </c>
      <c r="C68" s="87"/>
      <c r="D68" s="87"/>
      <c r="E68" s="87"/>
      <c r="F68" s="87"/>
      <c r="G68" s="87"/>
      <c r="H68" s="87"/>
      <c r="I68" s="87"/>
      <c r="J68" s="88"/>
    </row>
    <row r="69" spans="1:11" x14ac:dyDescent="0.25">
      <c r="A69" s="89" t="s">
        <v>60</v>
      </c>
      <c r="B69" s="90"/>
      <c r="C69" s="90"/>
      <c r="D69" s="90"/>
      <c r="E69" s="90"/>
      <c r="F69" s="90"/>
      <c r="G69" s="90"/>
      <c r="H69" s="90"/>
      <c r="I69" s="90"/>
      <c r="J69" s="91"/>
    </row>
    <row r="70" spans="1:11" ht="15" customHeight="1" x14ac:dyDescent="0.25">
      <c r="A70" s="92" t="s">
        <v>33</v>
      </c>
      <c r="B70" s="93"/>
      <c r="C70" s="93"/>
      <c r="D70" s="93"/>
      <c r="E70" s="93"/>
      <c r="F70" s="93"/>
      <c r="G70" s="93"/>
      <c r="H70" s="93"/>
      <c r="I70" s="93"/>
      <c r="J70" s="94"/>
      <c r="K70" s="1"/>
    </row>
    <row r="71" spans="1:11" ht="189.75" customHeight="1" x14ac:dyDescent="0.25">
      <c r="A71" s="95" t="s">
        <v>123</v>
      </c>
      <c r="B71" s="96"/>
      <c r="C71" s="96"/>
      <c r="D71" s="96"/>
      <c r="E71" s="96"/>
      <c r="F71" s="96"/>
      <c r="G71" s="96"/>
      <c r="H71" s="96"/>
      <c r="I71" s="96"/>
      <c r="J71" s="97"/>
    </row>
    <row r="72" spans="1:11" ht="27.75" customHeight="1" x14ac:dyDescent="0.25">
      <c r="A72" s="3"/>
      <c r="B72" s="3"/>
      <c r="C72" s="3"/>
      <c r="D72" s="3"/>
      <c r="E72" s="3"/>
      <c r="F72" s="3"/>
      <c r="G72" s="3"/>
      <c r="H72" s="3"/>
      <c r="I72" s="3"/>
      <c r="J72" s="3"/>
    </row>
    <row r="73" spans="1:11" x14ac:dyDescent="0.25">
      <c r="A73" s="43" t="s">
        <v>14</v>
      </c>
      <c r="B73" s="44"/>
      <c r="C73" s="44"/>
      <c r="D73" s="44"/>
      <c r="E73" s="44"/>
      <c r="F73" s="44"/>
      <c r="G73" s="44"/>
      <c r="H73" s="44"/>
      <c r="I73" s="44"/>
      <c r="J73" s="45"/>
    </row>
    <row r="74" spans="1:11" ht="21" customHeight="1" x14ac:dyDescent="0.25">
      <c r="A74" s="27" t="s">
        <v>15</v>
      </c>
      <c r="B74" s="70" t="s">
        <v>65</v>
      </c>
      <c r="C74" s="70"/>
      <c r="D74" s="70"/>
      <c r="E74" s="70"/>
      <c r="F74" s="70"/>
      <c r="G74" s="70"/>
      <c r="H74" s="70"/>
      <c r="I74" s="70"/>
      <c r="J74" s="70"/>
    </row>
    <row r="75" spans="1:11" ht="39" customHeight="1" x14ac:dyDescent="0.25">
      <c r="A75" s="29" t="s">
        <v>16</v>
      </c>
      <c r="B75" s="40" t="s">
        <v>81</v>
      </c>
      <c r="C75" s="40"/>
      <c r="D75" s="40"/>
      <c r="E75" s="40"/>
      <c r="F75" s="40"/>
      <c r="G75" s="40"/>
      <c r="H75" s="40"/>
      <c r="I75" s="40"/>
      <c r="J75" s="40"/>
    </row>
    <row r="76" spans="1:11" ht="32.25" customHeight="1" x14ac:dyDescent="0.25">
      <c r="A76" s="29" t="s">
        <v>62</v>
      </c>
      <c r="B76" s="40" t="s">
        <v>66</v>
      </c>
      <c r="C76" s="40"/>
      <c r="D76" s="40"/>
      <c r="E76" s="40"/>
      <c r="F76" s="40"/>
      <c r="G76" s="40"/>
      <c r="H76" s="40"/>
      <c r="I76" s="40"/>
      <c r="J76" s="40"/>
    </row>
    <row r="77" spans="1:11" ht="38.25" customHeight="1" x14ac:dyDescent="0.25">
      <c r="A77" s="29" t="s">
        <v>36</v>
      </c>
      <c r="B77" s="40" t="s">
        <v>82</v>
      </c>
      <c r="C77" s="40"/>
      <c r="D77" s="40"/>
      <c r="E77" s="40"/>
      <c r="F77" s="40"/>
      <c r="G77" s="40"/>
      <c r="H77" s="40"/>
      <c r="I77" s="40"/>
      <c r="J77" s="40"/>
      <c r="K77" s="1"/>
    </row>
    <row r="78" spans="1:11" x14ac:dyDescent="0.25">
      <c r="A78" s="43" t="s">
        <v>17</v>
      </c>
      <c r="B78" s="44"/>
      <c r="C78" s="44"/>
      <c r="D78" s="44"/>
      <c r="E78" s="44"/>
      <c r="F78" s="44"/>
      <c r="G78" s="44"/>
      <c r="H78" s="44"/>
      <c r="I78" s="44"/>
      <c r="J78" s="45"/>
    </row>
    <row r="79" spans="1:11" x14ac:dyDescent="0.25">
      <c r="A79" s="46" t="s">
        <v>18</v>
      </c>
      <c r="B79" s="47"/>
      <c r="C79" s="47"/>
      <c r="D79" s="47"/>
      <c r="E79" s="47"/>
      <c r="F79" s="47"/>
      <c r="G79" s="47"/>
      <c r="H79" s="47"/>
      <c r="I79" s="47"/>
      <c r="J79" s="48"/>
      <c r="K79" s="1"/>
    </row>
    <row r="80" spans="1:11" ht="26.25" customHeight="1" x14ac:dyDescent="0.25">
      <c r="A80" s="85" t="s">
        <v>19</v>
      </c>
      <c r="B80" s="69"/>
      <c r="C80" s="67" t="s">
        <v>20</v>
      </c>
      <c r="D80" s="68"/>
      <c r="E80" s="68"/>
      <c r="F80" s="68" t="s">
        <v>21</v>
      </c>
      <c r="G80" s="68"/>
      <c r="H80" s="69"/>
      <c r="I80" s="67" t="s">
        <v>22</v>
      </c>
      <c r="J80" s="86"/>
    </row>
    <row r="81" spans="1:11" x14ac:dyDescent="0.25">
      <c r="A81" s="75">
        <v>17225474831</v>
      </c>
      <c r="B81" s="76"/>
      <c r="C81" s="82">
        <v>17483458194.549999</v>
      </c>
      <c r="D81" s="83"/>
      <c r="E81" s="84"/>
      <c r="F81" s="82">
        <v>9393267358.3899994</v>
      </c>
      <c r="G81" s="83"/>
      <c r="H81" s="84"/>
      <c r="I81" s="98">
        <f>IF(F81&gt;0,F81/C81,0)</f>
        <v>0.53726598330060926</v>
      </c>
      <c r="J81" s="99"/>
    </row>
    <row r="82" spans="1:11" x14ac:dyDescent="0.25">
      <c r="A82" s="46" t="s">
        <v>23</v>
      </c>
      <c r="B82" s="47"/>
      <c r="C82" s="47"/>
      <c r="D82" s="47"/>
      <c r="E82" s="47"/>
      <c r="F82" s="47"/>
      <c r="G82" s="47"/>
      <c r="H82" s="47"/>
      <c r="I82" s="47"/>
      <c r="J82" s="48"/>
      <c r="K82" s="1"/>
    </row>
    <row r="83" spans="1:11" x14ac:dyDescent="0.25">
      <c r="A83" s="17"/>
      <c r="B83" s="18"/>
      <c r="C83" s="79" t="s">
        <v>46</v>
      </c>
      <c r="D83" s="80"/>
      <c r="E83" s="79" t="s">
        <v>124</v>
      </c>
      <c r="F83" s="80"/>
      <c r="G83" s="79" t="s">
        <v>109</v>
      </c>
      <c r="H83" s="79"/>
      <c r="I83" s="79" t="s">
        <v>24</v>
      </c>
      <c r="J83" s="81"/>
    </row>
    <row r="84" spans="1:11" ht="38.25" x14ac:dyDescent="0.25">
      <c r="A84" s="4" t="s">
        <v>25</v>
      </c>
      <c r="B84" s="5" t="s">
        <v>26</v>
      </c>
      <c r="C84" s="5" t="s">
        <v>37</v>
      </c>
      <c r="D84" s="5" t="s">
        <v>38</v>
      </c>
      <c r="E84" s="5" t="s">
        <v>40</v>
      </c>
      <c r="F84" s="5" t="s">
        <v>41</v>
      </c>
      <c r="G84" s="5" t="s">
        <v>42</v>
      </c>
      <c r="H84" s="5" t="s">
        <v>43</v>
      </c>
      <c r="I84" s="5" t="s">
        <v>44</v>
      </c>
      <c r="J84" s="6" t="s">
        <v>45</v>
      </c>
    </row>
    <row r="85" spans="1:11" ht="79.5" customHeight="1" x14ac:dyDescent="0.25">
      <c r="A85" s="7" t="s">
        <v>67</v>
      </c>
      <c r="B85" s="8" t="s">
        <v>68</v>
      </c>
      <c r="C85" s="19">
        <v>90500</v>
      </c>
      <c r="D85" s="19">
        <v>234578000</v>
      </c>
      <c r="E85" s="33">
        <v>9050</v>
      </c>
      <c r="F85" s="33">
        <v>23457800</v>
      </c>
      <c r="G85" s="34">
        <v>151874</v>
      </c>
      <c r="H85" s="33">
        <v>34504254.859999999</v>
      </c>
      <c r="I85" s="20">
        <f t="shared" ref="I85:I87" si="2">IF(G85&gt;0,G85/E85,0)</f>
        <v>16.781657458563537</v>
      </c>
      <c r="J85" s="21">
        <f t="shared" ref="J85:J87" si="3">IF(H85&gt;0,H85/F85,0)</f>
        <v>1.4709075386438626</v>
      </c>
    </row>
    <row r="86" spans="1:11" ht="53.25" customHeight="1" x14ac:dyDescent="0.25">
      <c r="A86" s="7" t="s">
        <v>99</v>
      </c>
      <c r="B86" s="8" t="s">
        <v>100</v>
      </c>
      <c r="C86" s="22">
        <v>150</v>
      </c>
      <c r="D86" s="22">
        <v>42190000</v>
      </c>
      <c r="E86" s="35">
        <v>0</v>
      </c>
      <c r="F86" s="35">
        <v>4219000</v>
      </c>
      <c r="G86" s="36">
        <v>622</v>
      </c>
      <c r="H86" s="35">
        <v>2626166.7999999998</v>
      </c>
      <c r="I86" s="20" t="e">
        <f t="shared" si="2"/>
        <v>#DIV/0!</v>
      </c>
      <c r="J86" s="21">
        <f t="shared" si="3"/>
        <v>0.62246191040530929</v>
      </c>
    </row>
    <row r="87" spans="1:11" ht="62.25" customHeight="1" x14ac:dyDescent="0.25">
      <c r="A87" s="32" t="s">
        <v>101</v>
      </c>
      <c r="B87" s="8" t="s">
        <v>102</v>
      </c>
      <c r="C87" s="22">
        <v>1878</v>
      </c>
      <c r="D87" s="22">
        <v>8480000</v>
      </c>
      <c r="E87" s="35">
        <v>478</v>
      </c>
      <c r="F87" s="35">
        <v>848000</v>
      </c>
      <c r="G87" s="36">
        <v>746</v>
      </c>
      <c r="H87" s="35">
        <v>512226.31</v>
      </c>
      <c r="I87" s="20">
        <f t="shared" si="2"/>
        <v>1.5606694560669456</v>
      </c>
      <c r="J87" s="21">
        <f t="shared" si="3"/>
        <v>0.60404045990566035</v>
      </c>
    </row>
    <row r="88" spans="1:11" x14ac:dyDescent="0.25">
      <c r="A88" s="43" t="s">
        <v>27</v>
      </c>
      <c r="B88" s="44"/>
      <c r="C88" s="44"/>
      <c r="D88" s="44"/>
      <c r="E88" s="44"/>
      <c r="F88" s="44"/>
      <c r="G88" s="44"/>
      <c r="H88" s="44"/>
      <c r="I88" s="44"/>
      <c r="J88" s="45"/>
    </row>
    <row r="89" spans="1:11" x14ac:dyDescent="0.25">
      <c r="A89" s="46" t="s">
        <v>28</v>
      </c>
      <c r="B89" s="47"/>
      <c r="C89" s="47"/>
      <c r="D89" s="47"/>
      <c r="E89" s="47"/>
      <c r="F89" s="47"/>
      <c r="G89" s="47"/>
      <c r="H89" s="47"/>
      <c r="I89" s="47"/>
      <c r="J89" s="48"/>
      <c r="K89" s="1"/>
    </row>
    <row r="90" spans="1:11" x14ac:dyDescent="0.25">
      <c r="A90" s="23" t="s">
        <v>29</v>
      </c>
      <c r="B90" s="40" t="s">
        <v>69</v>
      </c>
      <c r="C90" s="40"/>
      <c r="D90" s="40"/>
      <c r="E90" s="40"/>
      <c r="F90" s="40"/>
      <c r="G90" s="40"/>
      <c r="H90" s="40"/>
      <c r="I90" s="40"/>
      <c r="J90" s="40"/>
    </row>
    <row r="91" spans="1:11" ht="45" customHeight="1" x14ac:dyDescent="0.25">
      <c r="A91" s="37" t="s">
        <v>30</v>
      </c>
      <c r="B91" s="40" t="s">
        <v>74</v>
      </c>
      <c r="C91" s="40"/>
      <c r="D91" s="40"/>
      <c r="E91" s="40"/>
      <c r="F91" s="40"/>
      <c r="G91" s="40"/>
      <c r="H91" s="40"/>
      <c r="I91" s="40"/>
      <c r="J91" s="40"/>
    </row>
    <row r="92" spans="1:11" ht="81" customHeight="1" x14ac:dyDescent="0.25">
      <c r="A92" s="37" t="s">
        <v>31</v>
      </c>
      <c r="B92" s="40" t="s">
        <v>125</v>
      </c>
      <c r="C92" s="40"/>
      <c r="D92" s="40"/>
      <c r="E92" s="40"/>
      <c r="F92" s="40"/>
      <c r="G92" s="40"/>
      <c r="H92" s="40"/>
      <c r="I92" s="40"/>
      <c r="J92" s="40"/>
    </row>
    <row r="93" spans="1:11" ht="128.25" customHeight="1" x14ac:dyDescent="0.25">
      <c r="A93" s="37" t="s">
        <v>32</v>
      </c>
      <c r="B93" s="40" t="s">
        <v>126</v>
      </c>
      <c r="C93" s="40"/>
      <c r="D93" s="40"/>
      <c r="E93" s="40"/>
      <c r="F93" s="40"/>
      <c r="G93" s="40"/>
      <c r="H93" s="40"/>
      <c r="I93" s="40"/>
      <c r="J93" s="40"/>
    </row>
    <row r="94" spans="1:11" ht="42" customHeight="1" x14ac:dyDescent="0.25">
      <c r="A94" s="38" t="s">
        <v>76</v>
      </c>
      <c r="B94" s="41" t="s">
        <v>144</v>
      </c>
      <c r="C94" s="41"/>
      <c r="D94" s="41"/>
      <c r="E94" s="41"/>
      <c r="F94" s="41"/>
      <c r="G94" s="41"/>
      <c r="H94" s="41"/>
      <c r="I94" s="41"/>
      <c r="J94" s="42"/>
    </row>
    <row r="95" spans="1:11" x14ac:dyDescent="0.25">
      <c r="A95" s="43" t="s">
        <v>27</v>
      </c>
      <c r="B95" s="44"/>
      <c r="C95" s="44"/>
      <c r="D95" s="44"/>
      <c r="E95" s="44"/>
      <c r="F95" s="44"/>
      <c r="G95" s="44"/>
      <c r="H95" s="44"/>
      <c r="I95" s="44"/>
      <c r="J95" s="45"/>
    </row>
    <row r="96" spans="1:11" x14ac:dyDescent="0.25">
      <c r="A96" s="46" t="s">
        <v>28</v>
      </c>
      <c r="B96" s="47"/>
      <c r="C96" s="47"/>
      <c r="D96" s="47"/>
      <c r="E96" s="47"/>
      <c r="F96" s="47"/>
      <c r="G96" s="47"/>
      <c r="H96" s="47"/>
      <c r="I96" s="47"/>
      <c r="J96" s="48"/>
      <c r="K96" s="1"/>
    </row>
    <row r="97" spans="1:11" x14ac:dyDescent="0.25">
      <c r="A97" s="23" t="s">
        <v>29</v>
      </c>
      <c r="B97" s="40" t="s">
        <v>83</v>
      </c>
      <c r="C97" s="40"/>
      <c r="D97" s="40"/>
      <c r="E97" s="40"/>
      <c r="F97" s="40"/>
      <c r="G97" s="40"/>
      <c r="H97" s="40"/>
      <c r="I97" s="40"/>
      <c r="J97" s="40"/>
    </row>
    <row r="98" spans="1:11" ht="39.75" customHeight="1" x14ac:dyDescent="0.25">
      <c r="A98" s="37" t="s">
        <v>30</v>
      </c>
      <c r="B98" s="40" t="s">
        <v>70</v>
      </c>
      <c r="C98" s="40"/>
      <c r="D98" s="40"/>
      <c r="E98" s="40"/>
      <c r="F98" s="40"/>
      <c r="G98" s="40"/>
      <c r="H98" s="40"/>
      <c r="I98" s="40"/>
      <c r="J98" s="40"/>
    </row>
    <row r="99" spans="1:11" ht="63.75" customHeight="1" x14ac:dyDescent="0.25">
      <c r="A99" s="37" t="s">
        <v>31</v>
      </c>
      <c r="B99" s="100" t="s">
        <v>127</v>
      </c>
      <c r="C99" s="100"/>
      <c r="D99" s="100"/>
      <c r="E99" s="100"/>
      <c r="F99" s="100"/>
      <c r="G99" s="100"/>
      <c r="H99" s="100"/>
      <c r="I99" s="100"/>
      <c r="J99" s="100"/>
    </row>
    <row r="100" spans="1:11" ht="113.25" customHeight="1" x14ac:dyDescent="0.25">
      <c r="A100" s="37" t="s">
        <v>32</v>
      </c>
      <c r="B100" s="40" t="s">
        <v>128</v>
      </c>
      <c r="C100" s="40"/>
      <c r="D100" s="40"/>
      <c r="E100" s="40"/>
      <c r="F100" s="40"/>
      <c r="G100" s="40"/>
      <c r="H100" s="40"/>
      <c r="I100" s="40"/>
      <c r="J100" s="40"/>
    </row>
    <row r="101" spans="1:11" ht="48.75" customHeight="1" x14ac:dyDescent="0.25">
      <c r="A101" s="38" t="s">
        <v>76</v>
      </c>
      <c r="B101" s="41" t="s">
        <v>143</v>
      </c>
      <c r="C101" s="41"/>
      <c r="D101" s="41"/>
      <c r="E101" s="41"/>
      <c r="F101" s="41"/>
      <c r="G101" s="41"/>
      <c r="H101" s="41"/>
      <c r="I101" s="41"/>
      <c r="J101" s="42"/>
    </row>
    <row r="102" spans="1:11" x14ac:dyDescent="0.25">
      <c r="A102" s="43" t="s">
        <v>27</v>
      </c>
      <c r="B102" s="44"/>
      <c r="C102" s="44"/>
      <c r="D102" s="44"/>
      <c r="E102" s="44"/>
      <c r="F102" s="44"/>
      <c r="G102" s="44"/>
      <c r="H102" s="44"/>
      <c r="I102" s="44"/>
      <c r="J102" s="45"/>
    </row>
    <row r="103" spans="1:11" x14ac:dyDescent="0.25">
      <c r="A103" s="46" t="s">
        <v>28</v>
      </c>
      <c r="B103" s="47"/>
      <c r="C103" s="47"/>
      <c r="D103" s="47"/>
      <c r="E103" s="47"/>
      <c r="F103" s="47"/>
      <c r="G103" s="47"/>
      <c r="H103" s="47"/>
      <c r="I103" s="47"/>
      <c r="J103" s="48"/>
      <c r="K103" s="1"/>
    </row>
    <row r="104" spans="1:11" x14ac:dyDescent="0.25">
      <c r="A104" s="23" t="s">
        <v>29</v>
      </c>
      <c r="B104" s="40" t="s">
        <v>84</v>
      </c>
      <c r="C104" s="40"/>
      <c r="D104" s="40"/>
      <c r="E104" s="40"/>
      <c r="F104" s="40"/>
      <c r="G104" s="40"/>
      <c r="H104" s="40"/>
      <c r="I104" s="40"/>
      <c r="J104" s="40"/>
    </row>
    <row r="105" spans="1:11" ht="39.75" customHeight="1" x14ac:dyDescent="0.25">
      <c r="A105" s="23" t="s">
        <v>30</v>
      </c>
      <c r="B105" s="40" t="s">
        <v>85</v>
      </c>
      <c r="C105" s="40"/>
      <c r="D105" s="40"/>
      <c r="E105" s="40"/>
      <c r="F105" s="40"/>
      <c r="G105" s="40"/>
      <c r="H105" s="40"/>
      <c r="I105" s="40"/>
      <c r="J105" s="40"/>
    </row>
    <row r="106" spans="1:11" ht="58.5" customHeight="1" x14ac:dyDescent="0.25">
      <c r="A106" s="37" t="s">
        <v>31</v>
      </c>
      <c r="B106" s="40" t="s">
        <v>129</v>
      </c>
      <c r="C106" s="40"/>
      <c r="D106" s="40"/>
      <c r="E106" s="40"/>
      <c r="F106" s="40"/>
      <c r="G106" s="40"/>
      <c r="H106" s="40"/>
      <c r="I106" s="40"/>
      <c r="J106" s="40"/>
    </row>
    <row r="107" spans="1:11" ht="124.5" customHeight="1" x14ac:dyDescent="0.25">
      <c r="A107" s="37" t="s">
        <v>32</v>
      </c>
      <c r="B107" s="40" t="s">
        <v>130</v>
      </c>
      <c r="C107" s="40"/>
      <c r="D107" s="40"/>
      <c r="E107" s="40"/>
      <c r="F107" s="40"/>
      <c r="G107" s="40"/>
      <c r="H107" s="40"/>
      <c r="I107" s="40"/>
      <c r="J107" s="40"/>
    </row>
    <row r="108" spans="1:11" ht="48.75" customHeight="1" x14ac:dyDescent="0.25">
      <c r="A108" s="38" t="s">
        <v>76</v>
      </c>
      <c r="B108" s="41" t="s">
        <v>142</v>
      </c>
      <c r="C108" s="41"/>
      <c r="D108" s="41"/>
      <c r="E108" s="41"/>
      <c r="F108" s="41"/>
      <c r="G108" s="41"/>
      <c r="H108" s="41"/>
      <c r="I108" s="41"/>
      <c r="J108" s="42"/>
    </row>
    <row r="109" spans="1:11" x14ac:dyDescent="0.25">
      <c r="A109" s="43" t="s">
        <v>27</v>
      </c>
      <c r="B109" s="44"/>
      <c r="C109" s="44"/>
      <c r="D109" s="44"/>
      <c r="E109" s="44"/>
      <c r="F109" s="44"/>
      <c r="G109" s="44"/>
      <c r="H109" s="44"/>
      <c r="I109" s="44"/>
      <c r="J109" s="45"/>
    </row>
    <row r="110" spans="1:11" x14ac:dyDescent="0.25">
      <c r="A110" s="46" t="s">
        <v>28</v>
      </c>
      <c r="B110" s="47"/>
      <c r="C110" s="47"/>
      <c r="D110" s="47"/>
      <c r="E110" s="47"/>
      <c r="F110" s="47"/>
      <c r="G110" s="47"/>
      <c r="H110" s="47"/>
      <c r="I110" s="47"/>
      <c r="J110" s="48"/>
      <c r="K110" s="1"/>
    </row>
    <row r="111" spans="1:11" ht="17.25" customHeight="1" x14ac:dyDescent="0.25">
      <c r="A111" s="23" t="s">
        <v>29</v>
      </c>
      <c r="B111" s="40" t="s">
        <v>86</v>
      </c>
      <c r="C111" s="40"/>
      <c r="D111" s="40"/>
      <c r="E111" s="40"/>
      <c r="F111" s="40"/>
      <c r="G111" s="40"/>
      <c r="H111" s="40"/>
      <c r="I111" s="40"/>
      <c r="J111" s="40"/>
    </row>
    <row r="112" spans="1:11" ht="63.75" customHeight="1" x14ac:dyDescent="0.25">
      <c r="A112" s="23" t="s">
        <v>30</v>
      </c>
      <c r="B112" s="40" t="s">
        <v>87</v>
      </c>
      <c r="C112" s="40"/>
      <c r="D112" s="40"/>
      <c r="E112" s="40"/>
      <c r="F112" s="40"/>
      <c r="G112" s="40"/>
      <c r="H112" s="40"/>
      <c r="I112" s="40"/>
      <c r="J112" s="40"/>
    </row>
    <row r="113" spans="1:11" ht="172.5" customHeight="1" x14ac:dyDescent="0.25">
      <c r="A113" s="23" t="s">
        <v>31</v>
      </c>
      <c r="B113" s="49" t="s">
        <v>131</v>
      </c>
      <c r="C113" s="49"/>
      <c r="D113" s="49"/>
      <c r="E113" s="49"/>
      <c r="F113" s="49"/>
      <c r="G113" s="49"/>
      <c r="H113" s="49"/>
      <c r="I113" s="49"/>
      <c r="J113" s="49"/>
    </row>
    <row r="114" spans="1:11" ht="43.5" customHeight="1" x14ac:dyDescent="0.25">
      <c r="A114" s="23" t="s">
        <v>32</v>
      </c>
      <c r="B114" s="40"/>
      <c r="C114" s="40"/>
      <c r="D114" s="40"/>
      <c r="E114" s="40"/>
      <c r="F114" s="40"/>
      <c r="G114" s="40"/>
      <c r="H114" s="40"/>
      <c r="I114" s="40"/>
      <c r="J114" s="40"/>
    </row>
    <row r="115" spans="1:11" ht="60" customHeight="1" x14ac:dyDescent="0.25">
      <c r="A115" s="30" t="s">
        <v>76</v>
      </c>
      <c r="B115" s="41"/>
      <c r="C115" s="41"/>
      <c r="D115" s="41"/>
      <c r="E115" s="41"/>
      <c r="F115" s="41"/>
      <c r="G115" s="41"/>
      <c r="H115" s="41"/>
      <c r="I115" s="41"/>
      <c r="J115" s="42"/>
    </row>
    <row r="116" spans="1:11" x14ac:dyDescent="0.25">
      <c r="A116" s="89" t="s">
        <v>60</v>
      </c>
      <c r="B116" s="90"/>
      <c r="C116" s="90"/>
      <c r="D116" s="90"/>
      <c r="E116" s="90"/>
      <c r="F116" s="90"/>
      <c r="G116" s="90"/>
      <c r="H116" s="90"/>
      <c r="I116" s="90"/>
      <c r="J116" s="91"/>
    </row>
    <row r="117" spans="1:11" ht="20.25" customHeight="1" x14ac:dyDescent="0.25">
      <c r="A117" s="92" t="s">
        <v>33</v>
      </c>
      <c r="B117" s="93"/>
      <c r="C117" s="93"/>
      <c r="D117" s="93"/>
      <c r="E117" s="93"/>
      <c r="F117" s="93"/>
      <c r="G117" s="93"/>
      <c r="H117" s="93"/>
      <c r="I117" s="93"/>
      <c r="J117" s="94"/>
      <c r="K117" s="1"/>
    </row>
    <row r="118" spans="1:11" ht="224.25" customHeight="1" x14ac:dyDescent="0.25">
      <c r="A118" s="101" t="s">
        <v>132</v>
      </c>
      <c r="B118" s="102"/>
      <c r="C118" s="102"/>
      <c r="D118" s="102"/>
      <c r="E118" s="102"/>
      <c r="F118" s="102"/>
      <c r="G118" s="102"/>
      <c r="H118" s="102"/>
      <c r="I118" s="102"/>
      <c r="J118" s="103"/>
    </row>
    <row r="119" spans="1:11" ht="27.75" customHeight="1" x14ac:dyDescent="0.25">
      <c r="A119" s="3"/>
      <c r="B119" s="3"/>
      <c r="C119" s="3"/>
      <c r="D119" s="3"/>
      <c r="E119" s="3"/>
      <c r="F119" s="3"/>
      <c r="G119" s="3"/>
      <c r="H119" s="3"/>
      <c r="I119" s="3"/>
      <c r="J119" s="3"/>
    </row>
    <row r="120" spans="1:11" x14ac:dyDescent="0.25">
      <c r="A120" s="43" t="s">
        <v>14</v>
      </c>
      <c r="B120" s="44"/>
      <c r="C120" s="44"/>
      <c r="D120" s="44"/>
      <c r="E120" s="44"/>
      <c r="F120" s="44"/>
      <c r="G120" s="44"/>
      <c r="H120" s="44"/>
      <c r="I120" s="44"/>
      <c r="J120" s="45"/>
    </row>
    <row r="121" spans="1:11" ht="18.75" customHeight="1" x14ac:dyDescent="0.25">
      <c r="A121" s="27" t="s">
        <v>15</v>
      </c>
      <c r="B121" s="70" t="s">
        <v>71</v>
      </c>
      <c r="C121" s="70"/>
      <c r="D121" s="70"/>
      <c r="E121" s="70"/>
      <c r="F121" s="70"/>
      <c r="G121" s="70"/>
      <c r="H121" s="70"/>
      <c r="I121" s="70"/>
      <c r="J121" s="70"/>
    </row>
    <row r="122" spans="1:11" ht="41.25" customHeight="1" x14ac:dyDescent="0.25">
      <c r="A122" s="29" t="s">
        <v>16</v>
      </c>
      <c r="B122" s="100" t="s">
        <v>90</v>
      </c>
      <c r="C122" s="100"/>
      <c r="D122" s="100"/>
      <c r="E122" s="100"/>
      <c r="F122" s="100"/>
      <c r="G122" s="100"/>
      <c r="H122" s="100"/>
      <c r="I122" s="100"/>
      <c r="J122" s="100"/>
    </row>
    <row r="123" spans="1:11" ht="21.75" customHeight="1" x14ac:dyDescent="0.25">
      <c r="A123" s="29" t="s">
        <v>62</v>
      </c>
      <c r="B123" s="40" t="s">
        <v>89</v>
      </c>
      <c r="C123" s="40"/>
      <c r="D123" s="40"/>
      <c r="E123" s="40"/>
      <c r="F123" s="40"/>
      <c r="G123" s="40"/>
      <c r="H123" s="40"/>
      <c r="I123" s="40"/>
      <c r="J123" s="40"/>
    </row>
    <row r="124" spans="1:11" ht="38.25" customHeight="1" x14ac:dyDescent="0.25">
      <c r="A124" s="29" t="s">
        <v>36</v>
      </c>
      <c r="B124" s="40" t="s">
        <v>88</v>
      </c>
      <c r="C124" s="40"/>
      <c r="D124" s="40"/>
      <c r="E124" s="40"/>
      <c r="F124" s="40"/>
      <c r="G124" s="40"/>
      <c r="H124" s="40"/>
      <c r="I124" s="40"/>
      <c r="J124" s="40"/>
      <c r="K124" s="1"/>
    </row>
    <row r="125" spans="1:11" x14ac:dyDescent="0.25">
      <c r="A125" s="43" t="s">
        <v>17</v>
      </c>
      <c r="B125" s="44"/>
      <c r="C125" s="44"/>
      <c r="D125" s="44"/>
      <c r="E125" s="44"/>
      <c r="F125" s="44"/>
      <c r="G125" s="44"/>
      <c r="H125" s="44"/>
      <c r="I125" s="44"/>
      <c r="J125" s="45"/>
    </row>
    <row r="126" spans="1:11" x14ac:dyDescent="0.25">
      <c r="A126" s="46" t="s">
        <v>18</v>
      </c>
      <c r="B126" s="47"/>
      <c r="C126" s="47"/>
      <c r="D126" s="47"/>
      <c r="E126" s="47"/>
      <c r="F126" s="47"/>
      <c r="G126" s="47"/>
      <c r="H126" s="47"/>
      <c r="I126" s="47"/>
      <c r="J126" s="48"/>
      <c r="K126" s="1"/>
    </row>
    <row r="127" spans="1:11" ht="15" customHeight="1" x14ac:dyDescent="0.25">
      <c r="A127" s="85" t="s">
        <v>19</v>
      </c>
      <c r="B127" s="69"/>
      <c r="C127" s="67" t="s">
        <v>20</v>
      </c>
      <c r="D127" s="68"/>
      <c r="E127" s="68"/>
      <c r="F127" s="68" t="s">
        <v>21</v>
      </c>
      <c r="G127" s="68"/>
      <c r="H127" s="69"/>
      <c r="I127" s="67" t="s">
        <v>22</v>
      </c>
      <c r="J127" s="86"/>
    </row>
    <row r="128" spans="1:11" x14ac:dyDescent="0.25">
      <c r="A128" s="75">
        <v>17225474831</v>
      </c>
      <c r="B128" s="76"/>
      <c r="C128" s="82">
        <v>17483458194.549999</v>
      </c>
      <c r="D128" s="83"/>
      <c r="E128" s="84"/>
      <c r="F128" s="82">
        <v>9393267358.3899994</v>
      </c>
      <c r="G128" s="83"/>
      <c r="H128" s="84"/>
      <c r="I128" s="77">
        <f>IF(F128&gt;0,F128/C128,0)</f>
        <v>0.53726598330060926</v>
      </c>
      <c r="J128" s="78"/>
    </row>
    <row r="129" spans="1:11" x14ac:dyDescent="0.25">
      <c r="A129" s="46" t="s">
        <v>23</v>
      </c>
      <c r="B129" s="47"/>
      <c r="C129" s="47"/>
      <c r="D129" s="47"/>
      <c r="E129" s="47"/>
      <c r="F129" s="47"/>
      <c r="G129" s="47"/>
      <c r="H129" s="47"/>
      <c r="I129" s="47"/>
      <c r="J129" s="48"/>
      <c r="K129" s="1"/>
    </row>
    <row r="130" spans="1:11" x14ac:dyDescent="0.25">
      <c r="A130" s="17"/>
      <c r="B130" s="18"/>
      <c r="C130" s="79" t="s">
        <v>46</v>
      </c>
      <c r="D130" s="80"/>
      <c r="E130" s="79" t="s">
        <v>124</v>
      </c>
      <c r="F130" s="80"/>
      <c r="G130" s="79" t="s">
        <v>109</v>
      </c>
      <c r="H130" s="79"/>
      <c r="I130" s="79" t="s">
        <v>24</v>
      </c>
      <c r="J130" s="81"/>
    </row>
    <row r="131" spans="1:11" ht="38.25" x14ac:dyDescent="0.25">
      <c r="A131" s="4" t="s">
        <v>25</v>
      </c>
      <c r="B131" s="5" t="s">
        <v>26</v>
      </c>
      <c r="C131" s="5" t="s">
        <v>37</v>
      </c>
      <c r="D131" s="5" t="s">
        <v>38</v>
      </c>
      <c r="E131" s="5" t="s">
        <v>40</v>
      </c>
      <c r="F131" s="5" t="s">
        <v>41</v>
      </c>
      <c r="G131" s="5" t="s">
        <v>42</v>
      </c>
      <c r="H131" s="5" t="s">
        <v>43</v>
      </c>
      <c r="I131" s="5" t="s">
        <v>44</v>
      </c>
      <c r="J131" s="6" t="s">
        <v>45</v>
      </c>
    </row>
    <row r="132" spans="1:11" ht="91.5" customHeight="1" x14ac:dyDescent="0.25">
      <c r="A132" s="7" t="s">
        <v>103</v>
      </c>
      <c r="B132" s="8" t="s">
        <v>104</v>
      </c>
      <c r="C132" s="19">
        <v>3631</v>
      </c>
      <c r="D132" s="19">
        <v>22660000</v>
      </c>
      <c r="E132" s="33">
        <v>7891</v>
      </c>
      <c r="F132" s="33">
        <v>2266000</v>
      </c>
      <c r="G132" s="34">
        <v>1298</v>
      </c>
      <c r="H132" s="33">
        <v>742282.72</v>
      </c>
      <c r="I132" s="20">
        <f t="shared" ref="I132:I133" si="4">IF(G132&gt;0,G132/E132,0)</f>
        <v>0.1644911924977823</v>
      </c>
      <c r="J132" s="21">
        <f t="shared" ref="J132:J133" si="5">IF(H132&gt;0,H132/F132,0)</f>
        <v>0.32757401588702556</v>
      </c>
    </row>
    <row r="133" spans="1:11" ht="88.5" customHeight="1" x14ac:dyDescent="0.25">
      <c r="A133" s="7" t="s">
        <v>72</v>
      </c>
      <c r="B133" s="8" t="s">
        <v>105</v>
      </c>
      <c r="C133" s="22">
        <v>53891</v>
      </c>
      <c r="D133" s="22">
        <v>39540911</v>
      </c>
      <c r="E133" s="35">
        <v>7891</v>
      </c>
      <c r="F133" s="35">
        <v>3954092</v>
      </c>
      <c r="G133" s="36">
        <v>1202</v>
      </c>
      <c r="H133" s="35">
        <v>7330127.3399999999</v>
      </c>
      <c r="I133" s="20">
        <f t="shared" si="4"/>
        <v>0.15232543403877835</v>
      </c>
      <c r="J133" s="21">
        <f t="shared" si="5"/>
        <v>1.853807989293117</v>
      </c>
    </row>
    <row r="134" spans="1:11" x14ac:dyDescent="0.25">
      <c r="A134" s="43" t="s">
        <v>27</v>
      </c>
      <c r="B134" s="44"/>
      <c r="C134" s="44"/>
      <c r="D134" s="44"/>
      <c r="E134" s="44"/>
      <c r="F134" s="44"/>
      <c r="G134" s="44"/>
      <c r="H134" s="44"/>
      <c r="I134" s="44"/>
      <c r="J134" s="45"/>
    </row>
    <row r="135" spans="1:11" x14ac:dyDescent="0.25">
      <c r="A135" s="46" t="s">
        <v>28</v>
      </c>
      <c r="B135" s="47"/>
      <c r="C135" s="47"/>
      <c r="D135" s="47"/>
      <c r="E135" s="47"/>
      <c r="F135" s="47"/>
      <c r="G135" s="47"/>
      <c r="H135" s="47"/>
      <c r="I135" s="47"/>
      <c r="J135" s="48"/>
      <c r="K135" s="1"/>
    </row>
    <row r="136" spans="1:11" ht="21" customHeight="1" x14ac:dyDescent="0.25">
      <c r="A136" s="23" t="s">
        <v>29</v>
      </c>
      <c r="B136" s="40" t="s">
        <v>91</v>
      </c>
      <c r="C136" s="40"/>
      <c r="D136" s="40"/>
      <c r="E136" s="40"/>
      <c r="F136" s="40"/>
      <c r="G136" s="40"/>
      <c r="H136" s="40"/>
      <c r="I136" s="40"/>
      <c r="J136" s="40"/>
    </row>
    <row r="137" spans="1:11" ht="87" customHeight="1" x14ac:dyDescent="0.25">
      <c r="A137" s="37" t="s">
        <v>30</v>
      </c>
      <c r="B137" s="40" t="s">
        <v>133</v>
      </c>
      <c r="C137" s="40"/>
      <c r="D137" s="40"/>
      <c r="E137" s="40"/>
      <c r="F137" s="40"/>
      <c r="G137" s="40"/>
      <c r="H137" s="40"/>
      <c r="I137" s="40"/>
      <c r="J137" s="40"/>
    </row>
    <row r="138" spans="1:11" ht="45.75" customHeight="1" x14ac:dyDescent="0.25">
      <c r="A138" s="37" t="s">
        <v>31</v>
      </c>
      <c r="B138" s="40" t="s">
        <v>134</v>
      </c>
      <c r="C138" s="40"/>
      <c r="D138" s="40"/>
      <c r="E138" s="40"/>
      <c r="F138" s="40"/>
      <c r="G138" s="40"/>
      <c r="H138" s="40"/>
      <c r="I138" s="40"/>
      <c r="J138" s="40"/>
    </row>
    <row r="139" spans="1:11" ht="242.25" customHeight="1" x14ac:dyDescent="0.25">
      <c r="A139" s="37" t="s">
        <v>32</v>
      </c>
      <c r="B139" s="40" t="s">
        <v>135</v>
      </c>
      <c r="C139" s="40"/>
      <c r="D139" s="40"/>
      <c r="E139" s="40"/>
      <c r="F139" s="40"/>
      <c r="G139" s="40"/>
      <c r="H139" s="40"/>
      <c r="I139" s="40"/>
      <c r="J139" s="40"/>
    </row>
    <row r="140" spans="1:11" ht="52.5" customHeight="1" x14ac:dyDescent="0.25">
      <c r="A140" s="38" t="s">
        <v>92</v>
      </c>
      <c r="B140" s="41" t="s">
        <v>141</v>
      </c>
      <c r="C140" s="41"/>
      <c r="D140" s="41"/>
      <c r="E140" s="41"/>
      <c r="F140" s="41"/>
      <c r="G140" s="41"/>
      <c r="H140" s="41"/>
      <c r="I140" s="41"/>
      <c r="J140" s="42"/>
    </row>
    <row r="141" spans="1:11" x14ac:dyDescent="0.25">
      <c r="A141" s="43" t="s">
        <v>27</v>
      </c>
      <c r="B141" s="44"/>
      <c r="C141" s="44"/>
      <c r="D141" s="44"/>
      <c r="E141" s="44"/>
      <c r="F141" s="44"/>
      <c r="G141" s="44"/>
      <c r="H141" s="44"/>
      <c r="I141" s="44"/>
      <c r="J141" s="45"/>
    </row>
    <row r="142" spans="1:11" x14ac:dyDescent="0.25">
      <c r="A142" s="46" t="s">
        <v>28</v>
      </c>
      <c r="B142" s="47"/>
      <c r="C142" s="47"/>
      <c r="D142" s="47"/>
      <c r="E142" s="47"/>
      <c r="F142" s="47"/>
      <c r="G142" s="47"/>
      <c r="H142" s="47"/>
      <c r="I142" s="47"/>
      <c r="J142" s="48"/>
      <c r="K142" s="1"/>
    </row>
    <row r="143" spans="1:11" x14ac:dyDescent="0.25">
      <c r="A143" s="23" t="s">
        <v>29</v>
      </c>
      <c r="B143" s="40" t="s">
        <v>73</v>
      </c>
      <c r="C143" s="40"/>
      <c r="D143" s="40"/>
      <c r="E143" s="40"/>
      <c r="F143" s="40"/>
      <c r="G143" s="40"/>
      <c r="H143" s="40"/>
      <c r="I143" s="40"/>
      <c r="J143" s="40"/>
    </row>
    <row r="144" spans="1:11" ht="31.5" customHeight="1" x14ac:dyDescent="0.25">
      <c r="A144" s="37" t="s">
        <v>30</v>
      </c>
      <c r="B144" s="40" t="s">
        <v>136</v>
      </c>
      <c r="C144" s="40"/>
      <c r="D144" s="40"/>
      <c r="E144" s="40"/>
      <c r="F144" s="40"/>
      <c r="G144" s="40"/>
      <c r="H144" s="40"/>
      <c r="I144" s="40"/>
      <c r="J144" s="40"/>
    </row>
    <row r="145" spans="1:11" ht="57.75" customHeight="1" x14ac:dyDescent="0.25">
      <c r="A145" s="37" t="s">
        <v>31</v>
      </c>
      <c r="B145" s="40" t="s">
        <v>137</v>
      </c>
      <c r="C145" s="40"/>
      <c r="D145" s="40"/>
      <c r="E145" s="40"/>
      <c r="F145" s="40"/>
      <c r="G145" s="40"/>
      <c r="H145" s="40"/>
      <c r="I145" s="40"/>
      <c r="J145" s="40"/>
    </row>
    <row r="146" spans="1:11" ht="114" customHeight="1" x14ac:dyDescent="0.25">
      <c r="A146" s="37" t="s">
        <v>32</v>
      </c>
      <c r="B146" s="40" t="s">
        <v>138</v>
      </c>
      <c r="C146" s="40"/>
      <c r="D146" s="40"/>
      <c r="E146" s="40"/>
      <c r="F146" s="40"/>
      <c r="G146" s="40"/>
      <c r="H146" s="40"/>
      <c r="I146" s="40"/>
      <c r="J146" s="40"/>
    </row>
    <row r="147" spans="1:11" ht="54.75" customHeight="1" x14ac:dyDescent="0.25">
      <c r="A147" s="39" t="s">
        <v>76</v>
      </c>
      <c r="B147" s="104" t="s">
        <v>140</v>
      </c>
      <c r="C147" s="104"/>
      <c r="D147" s="104"/>
      <c r="E147" s="104"/>
      <c r="F147" s="104"/>
      <c r="G147" s="104"/>
      <c r="H147" s="104"/>
      <c r="I147" s="104"/>
      <c r="J147" s="105"/>
    </row>
    <row r="148" spans="1:11" x14ac:dyDescent="0.25">
      <c r="A148" s="89" t="s">
        <v>60</v>
      </c>
      <c r="B148" s="90"/>
      <c r="C148" s="90"/>
      <c r="D148" s="90"/>
      <c r="E148" s="90"/>
      <c r="F148" s="90"/>
      <c r="G148" s="90"/>
      <c r="H148" s="90"/>
      <c r="I148" s="90"/>
      <c r="J148" s="91"/>
    </row>
    <row r="149" spans="1:11" ht="15" customHeight="1" x14ac:dyDescent="0.25">
      <c r="A149" s="92" t="s">
        <v>33</v>
      </c>
      <c r="B149" s="93"/>
      <c r="C149" s="93"/>
      <c r="D149" s="93"/>
      <c r="E149" s="93"/>
      <c r="F149" s="93"/>
      <c r="G149" s="93"/>
      <c r="H149" s="93"/>
      <c r="I149" s="93"/>
      <c r="J149" s="94"/>
      <c r="K149" s="1"/>
    </row>
    <row r="150" spans="1:11" ht="48.75" customHeight="1" x14ac:dyDescent="0.25">
      <c r="A150" s="101" t="s">
        <v>139</v>
      </c>
      <c r="B150" s="102"/>
      <c r="C150" s="102"/>
      <c r="D150" s="102"/>
      <c r="E150" s="102"/>
      <c r="F150" s="102"/>
      <c r="G150" s="102"/>
      <c r="H150" s="102"/>
      <c r="I150" s="102"/>
      <c r="J150" s="103"/>
    </row>
    <row r="151" spans="1:11" ht="30.75" customHeight="1" x14ac:dyDescent="0.25">
      <c r="A151" s="74" t="s">
        <v>39</v>
      </c>
      <c r="B151" s="74"/>
      <c r="C151" s="74"/>
      <c r="D151" s="74"/>
      <c r="E151" s="74"/>
      <c r="F151" s="74"/>
      <c r="G151" s="74"/>
      <c r="H151" s="74"/>
      <c r="I151" s="74"/>
      <c r="J151" s="74"/>
    </row>
  </sheetData>
  <mergeCells count="165">
    <mergeCell ref="B40:J40"/>
    <mergeCell ref="B47:J47"/>
    <mergeCell ref="B54:J54"/>
    <mergeCell ref="B61:J61"/>
    <mergeCell ref="A62:J62"/>
    <mergeCell ref="A63:J63"/>
    <mergeCell ref="B64:J64"/>
    <mergeCell ref="B65:J65"/>
    <mergeCell ref="B66:J66"/>
    <mergeCell ref="B43:J43"/>
    <mergeCell ref="B44:J44"/>
    <mergeCell ref="B45:J45"/>
    <mergeCell ref="B46:J46"/>
    <mergeCell ref="A41:J41"/>
    <mergeCell ref="A42:J42"/>
    <mergeCell ref="B53:J53"/>
    <mergeCell ref="A55:J55"/>
    <mergeCell ref="A56:J56"/>
    <mergeCell ref="B57:J57"/>
    <mergeCell ref="B58:J58"/>
    <mergeCell ref="A48:J48"/>
    <mergeCell ref="A49:J49"/>
    <mergeCell ref="B50:J50"/>
    <mergeCell ref="B51:J51"/>
    <mergeCell ref="A149:J149"/>
    <mergeCell ref="A150:J150"/>
    <mergeCell ref="B143:J143"/>
    <mergeCell ref="B144:J144"/>
    <mergeCell ref="B145:J145"/>
    <mergeCell ref="B146:J146"/>
    <mergeCell ref="A148:J148"/>
    <mergeCell ref="B137:J137"/>
    <mergeCell ref="B138:J138"/>
    <mergeCell ref="B139:J139"/>
    <mergeCell ref="A141:J141"/>
    <mergeCell ref="A142:J142"/>
    <mergeCell ref="B140:J140"/>
    <mergeCell ref="B147:J147"/>
    <mergeCell ref="G130:H130"/>
    <mergeCell ref="I130:J130"/>
    <mergeCell ref="A134:J134"/>
    <mergeCell ref="A135:J135"/>
    <mergeCell ref="B136:J136"/>
    <mergeCell ref="A118:J118"/>
    <mergeCell ref="A120:J120"/>
    <mergeCell ref="B121:J121"/>
    <mergeCell ref="B124:J124"/>
    <mergeCell ref="A126:J126"/>
    <mergeCell ref="A129:J129"/>
    <mergeCell ref="C130:D130"/>
    <mergeCell ref="E130:F130"/>
    <mergeCell ref="A116:J116"/>
    <mergeCell ref="A117:J117"/>
    <mergeCell ref="A127:B127"/>
    <mergeCell ref="C127:E127"/>
    <mergeCell ref="F127:H127"/>
    <mergeCell ref="I127:J127"/>
    <mergeCell ref="A128:B128"/>
    <mergeCell ref="C128:E128"/>
    <mergeCell ref="F128:H128"/>
    <mergeCell ref="I128:J128"/>
    <mergeCell ref="B122:J122"/>
    <mergeCell ref="B123:J123"/>
    <mergeCell ref="A125:J125"/>
    <mergeCell ref="B98:J98"/>
    <mergeCell ref="B99:J99"/>
    <mergeCell ref="B100:J100"/>
    <mergeCell ref="B101:J101"/>
    <mergeCell ref="A102:J102"/>
    <mergeCell ref="A103:J103"/>
    <mergeCell ref="B104:J104"/>
    <mergeCell ref="B105:J105"/>
    <mergeCell ref="B106:J106"/>
    <mergeCell ref="A89:J89"/>
    <mergeCell ref="B90:J90"/>
    <mergeCell ref="B91:J91"/>
    <mergeCell ref="B92:J92"/>
    <mergeCell ref="B93:J93"/>
    <mergeCell ref="B94:J94"/>
    <mergeCell ref="A95:J95"/>
    <mergeCell ref="A96:J96"/>
    <mergeCell ref="B97:J97"/>
    <mergeCell ref="C83:D83"/>
    <mergeCell ref="E83:F83"/>
    <mergeCell ref="G83:H83"/>
    <mergeCell ref="I83:J83"/>
    <mergeCell ref="A88:J88"/>
    <mergeCell ref="A81:B81"/>
    <mergeCell ref="C81:E81"/>
    <mergeCell ref="F81:H81"/>
    <mergeCell ref="I81:J81"/>
    <mergeCell ref="A82:J82"/>
    <mergeCell ref="B76:J76"/>
    <mergeCell ref="B77:J77"/>
    <mergeCell ref="A78:J78"/>
    <mergeCell ref="A79:J79"/>
    <mergeCell ref="A80:B80"/>
    <mergeCell ref="C80:E80"/>
    <mergeCell ref="F80:H80"/>
    <mergeCell ref="I80:J80"/>
    <mergeCell ref="B59:J59"/>
    <mergeCell ref="B60:J60"/>
    <mergeCell ref="A73:J73"/>
    <mergeCell ref="B74:J74"/>
    <mergeCell ref="B75:J75"/>
    <mergeCell ref="B67:J67"/>
    <mergeCell ref="B68:J68"/>
    <mergeCell ref="A69:J69"/>
    <mergeCell ref="A70:J70"/>
    <mergeCell ref="A71:J71"/>
    <mergeCell ref="B52:J52"/>
    <mergeCell ref="A151:J151"/>
    <mergeCell ref="B9:J9"/>
    <mergeCell ref="B10:J10"/>
    <mergeCell ref="B21:J21"/>
    <mergeCell ref="A34:J34"/>
    <mergeCell ref="A35:J35"/>
    <mergeCell ref="B36:J36"/>
    <mergeCell ref="B37:J37"/>
    <mergeCell ref="B38:J38"/>
    <mergeCell ref="B39:J39"/>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A13:J13"/>
    <mergeCell ref="C14:J14"/>
    <mergeCell ref="B1:J1"/>
    <mergeCell ref="B2:C2"/>
    <mergeCell ref="D2:H2"/>
    <mergeCell ref="B3:C3"/>
    <mergeCell ref="D3:H3"/>
    <mergeCell ref="A4:J4"/>
    <mergeCell ref="B8:J8"/>
    <mergeCell ref="B11:J11"/>
    <mergeCell ref="B12:J12"/>
    <mergeCell ref="B107:J107"/>
    <mergeCell ref="B108:J108"/>
    <mergeCell ref="A109:J109"/>
    <mergeCell ref="A110:J110"/>
    <mergeCell ref="B111:J111"/>
    <mergeCell ref="B112:J112"/>
    <mergeCell ref="B113:J113"/>
    <mergeCell ref="B114:J114"/>
    <mergeCell ref="B115:J115"/>
  </mergeCells>
  <phoneticPr fontId="7" type="noConversion"/>
  <dataValidations count="16">
    <dataValidation allowBlank="1" showInputMessage="1" showErrorMessage="1" prompt="Monto ejecutado en el trimestre" sqref="H28:H33 H84:H87 H131:H133"/>
    <dataValidation allowBlank="1" showInputMessage="1" showErrorMessage="1" prompt="Meta alcanzada en el trimestre" sqref="G28:G33 G84:G87 G131:G133"/>
    <dataValidation allowBlank="1" showInputMessage="1" showErrorMessage="1" prompt="Monto presupuestado para el producto" sqref="D28:D33 E29:F33 F28 D84:D87 E85:F87 F84 D131:D133 E132:F133 F131"/>
    <dataValidation allowBlank="1" showInputMessage="1" showErrorMessage="1" prompt="Meta anual del indicador" sqref="C28:C33 E28 C84:C87 E84 C131:C133 E131"/>
    <dataValidation allowBlank="1" showInputMessage="1" showErrorMessage="1" prompt="Nombre del indicador" sqref="B28 B133 B84 B131 B32:B33"/>
    <dataValidation allowBlank="1" showInputMessage="1" showErrorMessage="1" prompt="Nombre de cada producto" sqref="A28 A133 A84 A131 A32:A33"/>
    <dataValidation allowBlank="1" showInputMessage="1" showErrorMessage="1" prompt="¿En qué consiste el programa?" sqref="B19:J19 B75:J75 B122:J122"/>
    <dataValidation allowBlank="1" showInputMessage="1" showErrorMessage="1" prompt="Presupuesto del programa" sqref="A25:C25 F25 A81:C81 F81 A128:C128 F128"/>
    <dataValidation allowBlank="1" showInputMessage="1" showErrorMessage="1" prompt="Oportunidades de mejora identificadas" sqref="A71:J72 A118:J119 A150:J150"/>
    <dataValidation allowBlank="1" showInputMessage="1" showErrorMessage="1" prompt="De existir desvío, explicar razones." sqref="C139:J139 C39:J39 C46:J46 C53:J53 B67:B68 B114:B115 B39:B40 B46:B47 B53:B54 C60:J60 B60:B61 C67:J67 C93:J93 B93:B94 C100:J100 B100:B101 C107:J107 B107:B108 C114:J114 B139:B140 B146:B147 C146:J146"/>
    <dataValidation allowBlank="1" showInputMessage="1" showErrorMessage="1" prompt="1. Describir lo plasmado en el presupuesto_x000a_2. Describir lo alcanzado en términos financieros y de producción " sqref="B38:J38 B45:J45 B52:J52 B59:J59 B92:J92 B138:J138 B145:J145 B66:J66 B99:J99 B106:J106 B113:J113"/>
    <dataValidation allowBlank="1" showInputMessage="1" showErrorMessage="1" prompt="¿En qué consiste el producto? su objetivo" sqref="B37:J37 B44:J44 B51:J51 B58:J58 B91:J91 B137:J137 B144:J144 B65:J65 B98:J98 B105:J105 B112:J112"/>
    <dataValidation allowBlank="1" showInputMessage="1" showErrorMessage="1" prompt="Nombre del producto" sqref="B36:J36 B43:J43 B50:J50 B57:J57 B90:J90 B136:J136 B143:J143 B64:J64 B97:J97 B104:J104 B111:J111"/>
    <dataValidation allowBlank="1" showInputMessage="1" showErrorMessage="1" prompt="¿A quién va dirigido el programa?, ¿qué característica tiene esta población que requiere ser beneficiada?" sqref="B20:J20 B76:J76 B123:J123"/>
    <dataValidation allowBlank="1" showInputMessage="1" prompt="Nombre del capítulo" sqref="B8:J10"/>
    <dataValidation allowBlank="1" sqref="A8"/>
  </dataValidations>
  <pageMargins left="0.7" right="0.7" top="0.75" bottom="0.75" header="0.3" footer="0.3"/>
  <pageSetup scale="60" orientation="portrait" r:id="rId1"/>
  <drawing r:id="rId2"/>
  <tableParts count="3">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Hoja1!_Hlk110321804</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Keiry Alcantara</cp:lastModifiedBy>
  <cp:lastPrinted>2023-02-21T18:38:29Z</cp:lastPrinted>
  <dcterms:created xsi:type="dcterms:W3CDTF">2021-03-22T15:50:10Z</dcterms:created>
  <dcterms:modified xsi:type="dcterms:W3CDTF">2023-02-21T19:36:58Z</dcterms:modified>
</cp:coreProperties>
</file>