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vrdocumentos02\Sigop-Seguimiento y Evaluacion\Departamento de Formulacion\Enc. De división de Evaluación (Gonell)\DIGEPRES\DIGEPRES 2022\SEMESTRAL\ENE-JUN 2022\"/>
    </mc:Choice>
  </mc:AlternateContent>
  <xr:revisionPtr revIDLastSave="0" documentId="13_ncr:1_{8411685E-F43F-4AFC-9B3A-8DC79D38AF49}" xr6:coauthVersionLast="47" xr6:coauthVersionMax="47" xr10:uidLastSave="{00000000-0000-0000-0000-000000000000}"/>
  <bookViews>
    <workbookView xWindow="-120" yWindow="-120" windowWidth="20730" windowHeight="11160" xr2:uid="{4338FEAE-DB8E-4C02-BE6D-DDC1311F061E}"/>
  </bookViews>
  <sheets>
    <sheet name="Hoja1" sheetId="1" r:id="rId1"/>
  </sheets>
  <definedNames>
    <definedName name="_Hlk110321804" localSheetId="0">Hoja1!$B$33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4" i="1" l="1"/>
  <c r="J133" i="1"/>
  <c r="I134" i="1"/>
  <c r="I133" i="1"/>
  <c r="J86" i="1"/>
  <c r="J87" i="1"/>
  <c r="J88" i="1"/>
  <c r="I88" i="1"/>
  <c r="I87" i="1"/>
  <c r="I86" i="1"/>
  <c r="J85" i="1"/>
  <c r="I85" i="1"/>
  <c r="J33" i="1"/>
  <c r="J32" i="1"/>
  <c r="J30" i="1"/>
  <c r="I33" i="1"/>
  <c r="I32" i="1"/>
  <c r="J29" i="1"/>
  <c r="J31" i="1"/>
  <c r="I30" i="1"/>
  <c r="I29" i="1"/>
  <c r="I31" i="1"/>
  <c r="I129" i="1"/>
  <c r="I81" i="1"/>
  <c r="I25" i="1" l="1"/>
  <c r="B15" i="1"/>
  <c r="B14" i="1"/>
</calcChain>
</file>

<file path=xl/sharedStrings.xml><?xml version="1.0" encoding="utf-8"?>
<sst xmlns="http://schemas.openxmlformats.org/spreadsheetml/2006/main" count="279" uniqueCount="152">
  <si>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</si>
  <si>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</si>
  <si>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</si>
  <si>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</si>
  <si>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</si>
  <si>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</si>
  <si>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</si>
  <si>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</si>
  <si>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</si>
  <si>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</si>
  <si>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</si>
  <si>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</si>
  <si>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</si>
  <si>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</si>
  <si>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</si>
  <si>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</si>
  <si>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</si>
  <si>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</si>
  <si>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</si>
  <si>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</si>
  <si>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</si>
  <si>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</si>
  <si>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</si>
  <si>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</si>
  <si>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</si>
  <si>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</si>
  <si>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</si>
  <si>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</si>
  <si>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</si>
  <si>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</si>
  <si>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</si>
  <si>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</si>
  <si>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</si>
  <si>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</si>
  <si>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</si>
  <si>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</si>
  <si>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</si>
  <si>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</si>
  <si>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</si>
  <si>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</si>
  <si>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</si>
  <si>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</si>
  <si>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</si>
  <si>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</si>
  <si>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</si>
  <si>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</si>
  <si>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</si>
  <si>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</si>
  <si>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0210- Ministerio de Agricultura</t>
  </si>
  <si>
    <t>01-	Ministerio de Agricultura</t>
  </si>
  <si>
    <t>0001 - Ministerio de Agricultura</t>
  </si>
  <si>
    <t>Formular y dirigir las políticas agropecuarias de acuerdo con los planes generales de desarrollo del país, articular las actividades entre las instituciones del sector, promover el desarrollo económico y social rural para el mejoramiento de las condiciones de vida del campo, además de garantizar la seguridad alimentaria. Así como la generación y calidad de empleos para impulsar la capacidad productiva y la competitividad de los productos agropecuarios en los mercados nacionales e internacionales.</t>
  </si>
  <si>
    <t>Un sector agropecuario eficiente, competitivo, innovador y emprendedor que sirva de base a la economía dominicana, proporcionándole fuente alimentaria a la población, generador de oportunidades, beneficios económicos y sociales para los(as) productores(as) y consumidores(as).</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</si>
  <si>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</si>
  <si>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</si>
  <si>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</si>
  <si>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t xml:space="preserve">Los beneficiarios son los pequeños y medianos productores agrícolas de todo el territorio nacional. </t>
  </si>
  <si>
    <t>Producto 6234</t>
  </si>
  <si>
    <t>Productores agrícolas reciben insumos y material de siembra para el fomento y desarrollo de la producción nacional.</t>
  </si>
  <si>
    <t>Programación Semestral</t>
  </si>
  <si>
    <t>Ejecución Semestral</t>
  </si>
  <si>
    <t>Producto 6236</t>
  </si>
  <si>
    <t>Productores reciben apoyo y asistencia para la producción de frutales.</t>
  </si>
  <si>
    <t>VI. Oportunidades de Mejora</t>
  </si>
  <si>
    <r>
      <t>Programa 11:</t>
    </r>
    <r>
      <rPr>
        <sz val="10"/>
        <rFont val="Calibri"/>
        <family val="2"/>
        <scheme val="minor"/>
      </rPr>
      <t xml:space="preserve"> Fomento de la producción agrícola</t>
    </r>
  </si>
  <si>
    <r>
      <t>Beneficiarios:</t>
    </r>
    <r>
      <rPr>
        <sz val="10"/>
        <color rgb="FF000000"/>
        <rFont val="Calibri"/>
        <family val="2"/>
        <scheme val="minor"/>
      </rPr>
      <t xml:space="preserve"> </t>
    </r>
  </si>
  <si>
    <r>
      <rPr>
        <b/>
        <sz val="10"/>
        <color theme="1"/>
        <rFont val="Calibri"/>
        <family val="2"/>
        <scheme val="minor"/>
      </rPr>
      <t>Producto 6234:</t>
    </r>
    <r>
      <rPr>
        <sz val="10"/>
        <color theme="1"/>
        <rFont val="Calibri"/>
        <family val="2"/>
        <scheme val="minor"/>
      </rPr>
      <t xml:space="preserve"> Productores agrícolas reciben insumos y material de siembra para el fomento y desarrollo de la producción nacional.</t>
    </r>
  </si>
  <si>
    <t xml:space="preserve">Este producto tiene el propósito de dinamizar e incentivar la producción agrícola, con el fin de que, el Ministerio de Agricultura pueda entregar semillas y otros materiales de siembra, como son: esquejes, de yuca, ábanas de batata y plantitas, cepas y cormitos de musáceas, así como también plantitas de cacao a productores agrícolas. </t>
  </si>
  <si>
    <r>
      <rPr>
        <b/>
        <sz val="10"/>
        <color theme="1"/>
        <rFont val="Calibri"/>
        <family val="2"/>
        <scheme val="minor"/>
      </rPr>
      <t>Producto 6236:</t>
    </r>
    <r>
      <rPr>
        <sz val="10"/>
        <color theme="1"/>
        <rFont val="Calibri"/>
        <family val="2"/>
        <scheme val="minor"/>
      </rPr>
      <t xml:space="preserve"> Productores reciben apoyo y asistencia para la producción de frutales.</t>
    </r>
  </si>
  <si>
    <r>
      <rPr>
        <b/>
        <sz val="10"/>
        <color theme="1"/>
        <rFont val="Calibri"/>
        <family val="2"/>
        <scheme val="minor"/>
      </rPr>
      <t xml:space="preserve">Producto 6237: </t>
    </r>
    <r>
      <rPr>
        <sz val="10"/>
        <color theme="1"/>
        <rFont val="Calibri"/>
        <family val="2"/>
        <scheme val="minor"/>
      </rPr>
      <t>Distribución de plántulas In-vitro</t>
    </r>
  </si>
  <si>
    <r>
      <t xml:space="preserve">Programa 12: </t>
    </r>
    <r>
      <rPr>
        <sz val="10"/>
        <rFont val="Calibri"/>
        <family val="2"/>
        <scheme val="minor"/>
      </rPr>
      <t xml:space="preserve">Transferencia de tecnologías agropecuarias. </t>
    </r>
  </si>
  <si>
    <t>Son beneficiados los productores agrícolas que reciben enseñanza en el uso tecnológico y productores pecuarios que reciben tratamientos reproductivos de alto valor genético.</t>
  </si>
  <si>
    <t>Producto 6238</t>
  </si>
  <si>
    <t>Productores técnicos y agrícolas reciben asistencia técnica  para la transferencia tecnológica.</t>
  </si>
  <si>
    <r>
      <rPr>
        <b/>
        <sz val="10"/>
        <color theme="1"/>
        <rFont val="Calibri"/>
        <family val="2"/>
        <scheme val="minor"/>
      </rPr>
      <t>Producto 6238:</t>
    </r>
    <r>
      <rPr>
        <sz val="10"/>
        <color theme="1"/>
        <rFont val="Calibri"/>
        <family val="2"/>
        <scheme val="minor"/>
      </rPr>
      <t xml:space="preserve"> Productores y técnicos agrícolas reciben asistencia técnica para la transferencia tecnológica.</t>
    </r>
  </si>
  <si>
    <t>Consiste en producir y transferir embriones de razas de ganados vacunos, con rendimientos mejorados y adaptados al trópico. También, incluyen capacitar a ganaderos y técnicos pecuarios en tecnologías reproductivas.</t>
  </si>
  <si>
    <r>
      <t xml:space="preserve">Programa 14: </t>
    </r>
    <r>
      <rPr>
        <sz val="10"/>
        <rFont val="Calibri"/>
        <family val="2"/>
        <scheme val="minor"/>
      </rPr>
      <t xml:space="preserve">Inocuidad Agroalimentaria y Sanidad Vegetal. </t>
    </r>
  </si>
  <si>
    <t>Producto 6241</t>
  </si>
  <si>
    <r>
      <rPr>
        <b/>
        <sz val="10"/>
        <color theme="1"/>
        <rFont val="Calibri"/>
        <family val="2"/>
        <scheme val="minor"/>
      </rPr>
      <t>Producto 6241:</t>
    </r>
    <r>
      <rPr>
        <sz val="10"/>
        <color theme="1"/>
        <rFont val="Calibri"/>
        <family val="2"/>
        <scheme val="minor"/>
      </rPr>
      <t xml:space="preserve"> Productores reciben apoyo técnico para la prevención fitosanitaria y control de plagas y enfermedades.</t>
    </r>
  </si>
  <si>
    <t>Consiste en brindar a productores agrícolas apoyo técnico para la producción fitosanitaria y control de plagas y enfermedades, además, forma parte del proyecto Mejoramiento de la Sanidad Agroalimentaria en República Dominicana.</t>
  </si>
  <si>
    <t>Consiste en asistir y capacitar técnicos agrícolas y productores(as)de la República Dominicana, con el objetivo de mejorar la producción y productividad de sus cosechas mediante el conocimiento de nuevas tecnologías, por mediación de cursos, talleres, días de campo y adiestramientos.</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</si>
  <si>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Utilizan, además, la asistencia en el sector agropecuario como instrumento de política, para orientar a productores para que puedan realizar las innovaciones y transformaciones tecnológicas requeridas en sus predios agrícolas en procura de aumentar la producción y productividad con el objetivo de fomentar las agroexportaciones.</t>
  </si>
  <si>
    <r>
      <rPr>
        <b/>
        <sz val="10"/>
        <color theme="1"/>
        <rFont val="Calibri"/>
        <family val="2"/>
        <scheme val="minor"/>
      </rPr>
      <t>1.</t>
    </r>
    <r>
      <rPr>
        <sz val="10"/>
        <color theme="1"/>
        <rFont val="Calibri"/>
        <family val="2"/>
        <scheme val="minor"/>
      </rPr>
      <t xml:space="preserve">Elevar la productividad, competitividad y sostenibilidad ambiental y financiera de las cadenas productivas, a fin de contribuir a la seguridad alimentaria, aprovechar el potencial exportador y generar empleos e ingresos para la población rural.     
</t>
    </r>
    <r>
      <rPr>
        <b/>
        <sz val="10"/>
        <color theme="1"/>
        <rFont val="Calibri"/>
        <family val="2"/>
        <scheme val="minor"/>
      </rPr>
      <t xml:space="preserve">                                                                                                                                                                                                                                                                                    2.</t>
    </r>
    <r>
      <rPr>
        <sz val="10"/>
        <color theme="1"/>
        <rFont val="Calibri"/>
        <family val="2"/>
        <scheme val="minor"/>
      </rPr>
      <t>Aumentar el dinamismo de la producción agropecuaria, medido como la tasa de crecimiento promedio cuatrienal, de</t>
    </r>
    <r>
      <rPr>
        <b/>
        <sz val="10"/>
        <color theme="1"/>
        <rFont val="Calibri"/>
        <family val="2"/>
        <scheme val="minor"/>
      </rPr>
      <t xml:space="preserve"> 5%</t>
    </r>
    <r>
      <rPr>
        <sz val="10"/>
        <color theme="1"/>
        <rFont val="Calibri"/>
        <family val="2"/>
        <scheme val="minor"/>
      </rPr>
      <t xml:space="preserve"> en el año 2021 a</t>
    </r>
    <r>
      <rPr>
        <b/>
        <sz val="10"/>
        <color theme="1"/>
        <rFont val="Calibri"/>
        <family val="2"/>
        <scheme val="minor"/>
      </rPr>
      <t xml:space="preserve"> 14%</t>
    </r>
    <r>
      <rPr>
        <sz val="10"/>
        <color theme="1"/>
        <rFont val="Calibri"/>
        <family val="2"/>
        <scheme val="minor"/>
      </rPr>
      <t xml:space="preserve"> en el año 2024.</t>
    </r>
  </si>
  <si>
    <r>
      <t xml:space="preserve">Las unidades responsables del reporte de este producto son: Bio Arroz, los departamentos de Producción, Semillas y Cacao, los cuales programaron beneficiar a </t>
    </r>
    <r>
      <rPr>
        <b/>
        <sz val="10"/>
        <color theme="1"/>
        <rFont val="Calibri"/>
        <family val="2"/>
        <scheme val="minor"/>
      </rPr>
      <t>56,700</t>
    </r>
    <r>
      <rPr>
        <sz val="10"/>
        <color theme="1"/>
        <rFont val="Calibri"/>
        <family val="2"/>
        <scheme val="minor"/>
      </rPr>
      <t xml:space="preserve"> productores con material de siembra de alta calidad e insumos agrícolas, con el objetivo de incrementar la producción y productividad de sus predios. Logrando la ejecución de </t>
    </r>
    <r>
      <rPr>
        <b/>
        <sz val="10"/>
        <color theme="1"/>
        <rFont val="Calibri"/>
        <family val="2"/>
        <scheme val="minor"/>
      </rPr>
      <t>12,873</t>
    </r>
    <r>
      <rPr>
        <sz val="10"/>
        <color theme="1"/>
        <rFont val="Calibri"/>
        <family val="2"/>
        <scheme val="minor"/>
      </rPr>
      <t xml:space="preserve"> productores beneficiados (12,399 hombres y 474 mujeres), cumpliendo con un </t>
    </r>
    <r>
      <rPr>
        <b/>
        <sz val="10"/>
        <color theme="1"/>
        <rFont val="Calibri"/>
        <family val="2"/>
        <scheme val="minor"/>
      </rPr>
      <t>22.70%</t>
    </r>
    <r>
      <rPr>
        <sz val="10"/>
        <color theme="1"/>
        <rFont val="Calibri"/>
        <family val="2"/>
        <scheme val="minor"/>
      </rPr>
      <t xml:space="preserve"> de la programación. Para un desvío negativo en la ejecución física de </t>
    </r>
    <r>
      <rPr>
        <b/>
        <sz val="10"/>
        <color theme="1"/>
        <rFont val="Calibri"/>
        <family val="2"/>
        <scheme val="minor"/>
      </rPr>
      <t>43,827</t>
    </r>
    <r>
      <rPr>
        <sz val="10"/>
        <color theme="1"/>
        <rFont val="Calibri"/>
        <family val="2"/>
        <scheme val="minor"/>
      </rPr>
      <t xml:space="preserve"> productores, igual a </t>
    </r>
    <r>
      <rPr>
        <b/>
        <sz val="10"/>
        <color theme="1"/>
        <rFont val="Calibri"/>
        <family val="2"/>
        <scheme val="minor"/>
      </rPr>
      <t>77.30%</t>
    </r>
    <r>
      <rPr>
        <sz val="10"/>
        <color theme="1"/>
        <rFont val="Calibri"/>
        <family val="2"/>
        <scheme val="minor"/>
      </rPr>
      <t xml:space="preserve"> productores no favorecidos. </t>
    </r>
  </si>
  <si>
    <r>
      <t>En el producto 6234, para el primer semestre del 2022, logró ejecutar solo el</t>
    </r>
    <r>
      <rPr>
        <b/>
        <sz val="10"/>
        <color theme="1"/>
        <rFont val="Calibri"/>
        <family val="2"/>
        <scheme val="minor"/>
      </rPr>
      <t xml:space="preserve"> 22.70% </t>
    </r>
    <r>
      <rPr>
        <sz val="10"/>
        <color theme="1"/>
        <rFont val="Calibri"/>
        <family val="2"/>
        <scheme val="minor"/>
      </rPr>
      <t xml:space="preserve">de la programación, beneficiando a </t>
    </r>
    <r>
      <rPr>
        <b/>
        <sz val="10"/>
        <color theme="1"/>
        <rFont val="Calibri"/>
        <family val="2"/>
        <scheme val="minor"/>
      </rPr>
      <t xml:space="preserve">12,873 </t>
    </r>
    <r>
      <rPr>
        <sz val="10"/>
        <color theme="1"/>
        <rFont val="Calibri"/>
        <family val="2"/>
        <scheme val="minor"/>
      </rPr>
      <t xml:space="preserve">productores, por las razones siguientes:
</t>
    </r>
    <r>
      <rPr>
        <b/>
        <sz val="10"/>
        <color theme="1"/>
        <rFont val="Calibri"/>
        <family val="2"/>
        <scheme val="minor"/>
      </rPr>
      <t>1.</t>
    </r>
    <r>
      <rPr>
        <sz val="10"/>
        <color theme="1"/>
        <rFont val="Calibri"/>
        <family val="2"/>
        <scheme val="minor"/>
      </rPr>
      <t xml:space="preserve">	Retraso en la aprobación presupuestaria para la compra de semillas, impactando en la siembra y cosecha de estos, sucediendo lo mismo con la compra de fertilizantes y herramientas menores, actividad que resta muchos productores beneficiados con estos servicios provenientes del MARD.
</t>
    </r>
    <r>
      <rPr>
        <b/>
        <sz val="10"/>
        <color theme="1"/>
        <rFont val="Calibri"/>
        <family val="2"/>
        <scheme val="minor"/>
      </rPr>
      <t>2.</t>
    </r>
    <r>
      <rPr>
        <sz val="10"/>
        <color theme="1"/>
        <rFont val="Calibri"/>
        <family val="2"/>
        <scheme val="minor"/>
      </rPr>
      <t xml:space="preserve">	Se presentaron bajas en la cantidad de solicitudes de insumos por parte de los productores, afectando directamente en la producción y distribución de productos agropecuarios.</t>
    </r>
  </si>
  <si>
    <t>Datos financieros:</t>
  </si>
  <si>
    <r>
      <t>Con relación a la asignación presupuestaria para este producto, correspondiente al primer semestre del 2022, la programación fue de RD</t>
    </r>
    <r>
      <rPr>
        <b/>
        <sz val="10"/>
        <color theme="1"/>
        <rFont val="Calibri"/>
        <family val="2"/>
        <scheme val="minor"/>
      </rPr>
      <t>$1,476,086,916.00</t>
    </r>
    <r>
      <rPr>
        <sz val="10"/>
        <color theme="1"/>
        <rFont val="Calibri"/>
        <family val="2"/>
        <scheme val="minor"/>
      </rPr>
      <t xml:space="preserve">, indicándose una ejecución financiera de </t>
    </r>
    <r>
      <rPr>
        <b/>
        <sz val="10"/>
        <color theme="1"/>
        <rFont val="Calibri"/>
        <family val="2"/>
        <scheme val="minor"/>
      </rPr>
      <t>RD$890,838,196.92</t>
    </r>
    <r>
      <rPr>
        <sz val="10"/>
        <color theme="1"/>
        <rFont val="Calibri"/>
        <family val="2"/>
        <scheme val="minor"/>
      </rPr>
      <t xml:space="preserve">, representando el </t>
    </r>
    <r>
      <rPr>
        <b/>
        <sz val="10"/>
        <color theme="1"/>
        <rFont val="Calibri"/>
        <family val="2"/>
        <scheme val="minor"/>
      </rPr>
      <t>60.35%</t>
    </r>
    <r>
      <rPr>
        <sz val="10"/>
        <color theme="1"/>
        <rFont val="Calibri"/>
        <family val="2"/>
        <scheme val="minor"/>
      </rPr>
      <t xml:space="preserve"> de logros, presentando un desvío negativo de </t>
    </r>
    <r>
      <rPr>
        <b/>
        <sz val="10"/>
        <color theme="1"/>
        <rFont val="Calibri"/>
        <family val="2"/>
        <scheme val="minor"/>
      </rPr>
      <t>RD$585,248,719.08</t>
    </r>
    <r>
      <rPr>
        <sz val="10"/>
        <color theme="1"/>
        <rFont val="Calibri"/>
        <family val="2"/>
        <scheme val="minor"/>
      </rPr>
      <t xml:space="preserve">, para el </t>
    </r>
    <r>
      <rPr>
        <b/>
        <sz val="10"/>
        <color theme="1"/>
        <rFont val="Calibri"/>
        <family val="2"/>
        <scheme val="minor"/>
      </rPr>
      <t>39.65%</t>
    </r>
    <r>
      <rPr>
        <sz val="10"/>
        <color theme="1"/>
        <rFont val="Calibri"/>
        <family val="2"/>
        <scheme val="minor"/>
      </rPr>
      <t xml:space="preserve"> restante de la programación.</t>
    </r>
  </si>
  <si>
    <r>
      <rPr>
        <b/>
        <sz val="10"/>
        <color theme="1"/>
        <rFont val="Calibri"/>
        <family val="2"/>
        <scheme val="minor"/>
      </rPr>
      <t xml:space="preserve">Producto 6800: </t>
    </r>
    <r>
      <rPr>
        <sz val="10"/>
        <color theme="1"/>
        <rFont val="Calibri"/>
        <family val="2"/>
        <scheme val="minor"/>
      </rPr>
      <t>Agroempresas Agrícolas reciben capacitación y asistencia técnica para dar valor agregado a la producción.</t>
    </r>
  </si>
  <si>
    <t>Consiste en apoyo brindado con capacitación y asistencia técnica a productores y técnicos, realizando cursos, talleres, reuniones y visitas con el objetivo de transferir conocimientos de la importancia que ofrece laborar de forma asociadas y organizadas como son las Agroempresas, que permite proporcionar valor agregado a su producción agrícola por medio del fomento de la agroindustria.</t>
  </si>
  <si>
    <r>
      <t xml:space="preserve">Para el fomento y desarrollo de las Agroempresas a nivel nacional, este departamento tuvo como meta asistir y capacitar a </t>
    </r>
    <r>
      <rPr>
        <b/>
        <sz val="10"/>
        <color theme="1"/>
        <rFont val="Calibri"/>
        <family val="2"/>
        <scheme val="minor"/>
      </rPr>
      <t>750</t>
    </r>
    <r>
      <rPr>
        <sz val="10"/>
        <color theme="1"/>
        <rFont val="Calibri"/>
        <family val="2"/>
        <scheme val="minor"/>
      </rPr>
      <t xml:space="preserve"> pequeñas Agroempresas, de los cuales fueron beneficiados </t>
    </r>
    <r>
      <rPr>
        <b/>
        <sz val="10"/>
        <color theme="1"/>
        <rFont val="Calibri"/>
        <family val="2"/>
        <scheme val="minor"/>
      </rPr>
      <t>513</t>
    </r>
    <r>
      <rPr>
        <sz val="10"/>
        <color theme="1"/>
        <rFont val="Calibri"/>
        <family val="2"/>
        <scheme val="minor"/>
      </rPr>
      <t xml:space="preserve">, equivalente a un </t>
    </r>
    <r>
      <rPr>
        <b/>
        <sz val="10"/>
        <color theme="1"/>
        <rFont val="Calibri"/>
        <family val="2"/>
        <scheme val="minor"/>
      </rPr>
      <t>68.40%</t>
    </r>
    <r>
      <rPr>
        <sz val="10"/>
        <color theme="1"/>
        <rFont val="Calibri"/>
        <family val="2"/>
        <scheme val="minor"/>
      </rPr>
      <t xml:space="preserve"> de la meta establecida. Logrando un desvío negativo de </t>
    </r>
    <r>
      <rPr>
        <b/>
        <sz val="10"/>
        <color theme="1"/>
        <rFont val="Calibri"/>
        <family val="2"/>
        <scheme val="minor"/>
      </rPr>
      <t>237</t>
    </r>
    <r>
      <rPr>
        <sz val="10"/>
        <color theme="1"/>
        <rFont val="Calibri"/>
        <family val="2"/>
        <scheme val="minor"/>
      </rPr>
      <t xml:space="preserve">, equivalente a </t>
    </r>
    <r>
      <rPr>
        <b/>
        <sz val="10"/>
        <color theme="1"/>
        <rFont val="Calibri"/>
        <family val="2"/>
        <scheme val="minor"/>
      </rPr>
      <t>31.60%</t>
    </r>
    <r>
      <rPr>
        <sz val="10"/>
        <color theme="1"/>
        <rFont val="Calibri"/>
        <family val="2"/>
        <scheme val="minor"/>
      </rPr>
      <t xml:space="preserve"> en el periodo indicado.</t>
    </r>
  </si>
  <si>
    <r>
      <t xml:space="preserve">La causa de este producto presentar un desvío negativo de </t>
    </r>
    <r>
      <rPr>
        <b/>
        <sz val="10"/>
        <color theme="1"/>
        <rFont val="Calibri"/>
        <family val="2"/>
        <scheme val="minor"/>
      </rPr>
      <t>237</t>
    </r>
    <r>
      <rPr>
        <sz val="10"/>
        <color theme="1"/>
        <rFont val="Calibri"/>
        <family val="2"/>
        <scheme val="minor"/>
      </rPr>
      <t xml:space="preserve"> Agroempresas no asistidas, indicando el </t>
    </r>
    <r>
      <rPr>
        <b/>
        <sz val="10"/>
        <color theme="1"/>
        <rFont val="Calibri"/>
        <family val="2"/>
        <scheme val="minor"/>
      </rPr>
      <t>31.60%</t>
    </r>
    <r>
      <rPr>
        <sz val="10"/>
        <color theme="1"/>
        <rFont val="Calibri"/>
        <family val="2"/>
        <scheme val="minor"/>
      </rPr>
      <t xml:space="preserve"> de programación no ejecutada, fue debido a inconvenientes al momento de la realización de las actividades de capacitación y asistencia técnica, en aspectos como: 
-falta de combustible, 
-falta de transporte, 
-derogación presupuestaria. 
Afectando, estos inconvenientes, en el avance de logros según la programación de la unidad ejecutora, quienes operan en un 60% de su capacidad a nivel nacional.</t>
    </r>
  </si>
  <si>
    <r>
      <t xml:space="preserve">Con respecto a lo financiero, este producto, en el periodo Enero-Junio del 2022, tuvo una programación de </t>
    </r>
    <r>
      <rPr>
        <b/>
        <sz val="10"/>
        <color theme="1"/>
        <rFont val="Calibri"/>
        <family val="2"/>
        <scheme val="minor"/>
      </rPr>
      <t>RD$77,349,870.00</t>
    </r>
    <r>
      <rPr>
        <sz val="10"/>
        <color theme="1"/>
        <rFont val="Calibri"/>
        <family val="2"/>
        <scheme val="minor"/>
      </rPr>
      <t xml:space="preserve">, lográndose la ejecución de </t>
    </r>
    <r>
      <rPr>
        <b/>
        <sz val="10"/>
        <color theme="1"/>
        <rFont val="Calibri"/>
        <family val="2"/>
        <scheme val="minor"/>
      </rPr>
      <t>RD$23,415,754.63</t>
    </r>
    <r>
      <rPr>
        <sz val="10"/>
        <color theme="1"/>
        <rFont val="Calibri"/>
        <family val="2"/>
        <scheme val="minor"/>
      </rPr>
      <t xml:space="preserve">, presentando el </t>
    </r>
    <r>
      <rPr>
        <b/>
        <sz val="10"/>
        <color theme="1"/>
        <rFont val="Calibri"/>
        <family val="2"/>
        <scheme val="minor"/>
      </rPr>
      <t>30.27%</t>
    </r>
    <r>
      <rPr>
        <sz val="10"/>
        <color theme="1"/>
        <rFont val="Calibri"/>
        <family val="2"/>
        <scheme val="minor"/>
      </rPr>
      <t xml:space="preserve">, con un desvío financiero negativo de </t>
    </r>
    <r>
      <rPr>
        <b/>
        <sz val="10"/>
        <color theme="1"/>
        <rFont val="Calibri"/>
        <family val="2"/>
        <scheme val="minor"/>
      </rPr>
      <t>RD$53,934,115.37</t>
    </r>
    <r>
      <rPr>
        <sz val="10"/>
        <color theme="1"/>
        <rFont val="Calibri"/>
        <family val="2"/>
        <scheme val="minor"/>
      </rPr>
      <t>, indicando el</t>
    </r>
    <r>
      <rPr>
        <b/>
        <sz val="10"/>
        <color theme="1"/>
        <rFont val="Calibri"/>
        <family val="2"/>
        <scheme val="minor"/>
      </rPr>
      <t xml:space="preserve"> 69.73%</t>
    </r>
    <r>
      <rPr>
        <sz val="10"/>
        <color theme="1"/>
        <rFont val="Calibri"/>
        <family val="2"/>
        <scheme val="minor"/>
      </rPr>
      <t xml:space="preserve"> de no cumplimiento. </t>
    </r>
  </si>
  <si>
    <t>Consiste en beneficiar con apoyo, asistencia técnica y capacitación a productores para la producción y distribución de plantas frutales como: mango, lechosa, aguacate, guayaba, cítricos. Entre otros.</t>
  </si>
  <si>
    <r>
      <t xml:space="preserve">Respecto a este producto, el departamento tuvo como meta de apoyar, asistir y capacitar unos </t>
    </r>
    <r>
      <rPr>
        <b/>
        <sz val="10"/>
        <color theme="1"/>
        <rFont val="Calibri"/>
        <family val="2"/>
        <scheme val="minor"/>
      </rPr>
      <t>2,700</t>
    </r>
    <r>
      <rPr>
        <sz val="10"/>
        <color theme="1"/>
        <rFont val="Calibri"/>
        <family val="2"/>
        <scheme val="minor"/>
      </rPr>
      <t xml:space="preserve"> productores y técnicos, de los cuales fueron beneficiados </t>
    </r>
    <r>
      <rPr>
        <b/>
        <sz val="10"/>
        <color theme="1"/>
        <rFont val="Calibri"/>
        <family val="2"/>
        <scheme val="minor"/>
      </rPr>
      <t>2,600</t>
    </r>
    <r>
      <rPr>
        <sz val="10"/>
        <color theme="1"/>
        <rFont val="Calibri"/>
        <family val="2"/>
        <scheme val="minor"/>
      </rPr>
      <t xml:space="preserve"> (1,933 hombres y 667 mujeres), equivalentes a</t>
    </r>
    <r>
      <rPr>
        <b/>
        <sz val="10"/>
        <color theme="1"/>
        <rFont val="Calibri"/>
        <family val="2"/>
        <scheme val="minor"/>
      </rPr>
      <t xml:space="preserve"> 96.30%</t>
    </r>
    <r>
      <rPr>
        <sz val="10"/>
        <color theme="1"/>
        <rFont val="Calibri"/>
        <family val="2"/>
        <scheme val="minor"/>
      </rPr>
      <t xml:space="preserve"> de la meta programada. Estos beneficiados tuvieron localización de acción en las regiones: Noroeste, Nordeste, Norte, Sur, Suroeste, Oeste y Central.</t>
    </r>
  </si>
  <si>
    <t>La ejecución del producto no presenta desvíos significativos respecto de su programación.</t>
  </si>
  <si>
    <r>
      <t xml:space="preserve">Para el periodo Enero-Junio del 2022, se tuvo la asignación presupuestaria para el producto 6236, programándose un total de </t>
    </r>
    <r>
      <rPr>
        <b/>
        <sz val="10"/>
        <color theme="1"/>
        <rFont val="Calibri"/>
        <family val="2"/>
        <scheme val="minor"/>
      </rPr>
      <t>RD$25,815,514.00</t>
    </r>
    <r>
      <rPr>
        <sz val="10"/>
        <color theme="1"/>
        <rFont val="Calibri"/>
        <family val="2"/>
        <scheme val="minor"/>
      </rPr>
      <t xml:space="preserve">, ejecutándose, de estos, </t>
    </r>
    <r>
      <rPr>
        <b/>
        <sz val="10"/>
        <color theme="1"/>
        <rFont val="Calibri"/>
        <family val="2"/>
        <scheme val="minor"/>
      </rPr>
      <t>RD$398,679.39</t>
    </r>
    <r>
      <rPr>
        <sz val="10"/>
        <color theme="1"/>
        <rFont val="Calibri"/>
        <family val="2"/>
        <scheme val="minor"/>
      </rPr>
      <t xml:space="preserve">, indicando el </t>
    </r>
    <r>
      <rPr>
        <b/>
        <sz val="10"/>
        <color theme="1"/>
        <rFont val="Calibri"/>
        <family val="2"/>
        <scheme val="minor"/>
      </rPr>
      <t>01.54%</t>
    </r>
    <r>
      <rPr>
        <sz val="10"/>
        <color theme="1"/>
        <rFont val="Calibri"/>
        <family val="2"/>
        <scheme val="minor"/>
      </rPr>
      <t xml:space="preserve">, presentando un desvío negativo </t>
    </r>
    <r>
      <rPr>
        <b/>
        <sz val="10"/>
        <color theme="1"/>
        <rFont val="Calibri"/>
        <family val="2"/>
        <scheme val="minor"/>
      </rPr>
      <t>RD$25,416,834.61</t>
    </r>
    <r>
      <rPr>
        <sz val="10"/>
        <color theme="1"/>
        <rFont val="Calibri"/>
        <family val="2"/>
        <scheme val="minor"/>
      </rPr>
      <t xml:space="preserve">, para el </t>
    </r>
    <r>
      <rPr>
        <b/>
        <sz val="10"/>
        <color theme="1"/>
        <rFont val="Calibri"/>
        <family val="2"/>
        <scheme val="minor"/>
      </rPr>
      <t>98.46%</t>
    </r>
    <r>
      <rPr>
        <sz val="10"/>
        <color theme="1"/>
        <rFont val="Calibri"/>
        <family val="2"/>
        <scheme val="minor"/>
      </rPr>
      <t>.</t>
    </r>
  </si>
  <si>
    <t xml:space="preserve">Consiste en producir y distribuir plántulas In-vitro de plátano con alto valor genético. </t>
  </si>
  <si>
    <r>
      <t xml:space="preserve">Con relación a la programación financiera, este producto tuvo un presupuesto asignado de </t>
    </r>
    <r>
      <rPr>
        <b/>
        <sz val="10"/>
        <color theme="1"/>
        <rFont val="Calibri"/>
        <family val="2"/>
        <scheme val="minor"/>
      </rPr>
      <t>RD$11,069,317.00</t>
    </r>
    <r>
      <rPr>
        <sz val="10"/>
        <color theme="1"/>
        <rFont val="Calibri"/>
        <family val="2"/>
        <scheme val="minor"/>
      </rPr>
      <t xml:space="preserve">, ejecutándose un total de </t>
    </r>
    <r>
      <rPr>
        <b/>
        <sz val="10"/>
        <color theme="1"/>
        <rFont val="Calibri"/>
        <family val="2"/>
        <scheme val="minor"/>
      </rPr>
      <t>RD$1,590,202.81</t>
    </r>
    <r>
      <rPr>
        <sz val="10"/>
        <color theme="1"/>
        <rFont val="Calibri"/>
        <family val="2"/>
        <scheme val="minor"/>
      </rPr>
      <t xml:space="preserve"> de la programación, igual a </t>
    </r>
    <r>
      <rPr>
        <b/>
        <sz val="10"/>
        <color theme="1"/>
        <rFont val="Calibri"/>
        <family val="2"/>
        <scheme val="minor"/>
      </rPr>
      <t>14.37%</t>
    </r>
    <r>
      <rPr>
        <sz val="10"/>
        <color theme="1"/>
        <rFont val="Calibri"/>
        <family val="2"/>
        <scheme val="minor"/>
      </rPr>
      <t xml:space="preserve">, presentando un desvío negativo de </t>
    </r>
    <r>
      <rPr>
        <b/>
        <sz val="10"/>
        <color theme="1"/>
        <rFont val="Calibri"/>
        <family val="2"/>
        <scheme val="minor"/>
      </rPr>
      <t>RD$9,479,114.19</t>
    </r>
    <r>
      <rPr>
        <sz val="10"/>
        <color theme="1"/>
        <rFont val="Calibri"/>
        <family val="2"/>
        <scheme val="minor"/>
      </rPr>
      <t xml:space="preserve">, para el </t>
    </r>
    <r>
      <rPr>
        <b/>
        <sz val="10"/>
        <color theme="1"/>
        <rFont val="Calibri"/>
        <family val="2"/>
        <scheme val="minor"/>
      </rPr>
      <t>85.63%</t>
    </r>
    <r>
      <rPr>
        <sz val="10"/>
        <color theme="1"/>
        <rFont val="Calibri"/>
        <family val="2"/>
        <scheme val="minor"/>
      </rPr>
      <t xml:space="preserve"> de la programación.  </t>
    </r>
  </si>
  <si>
    <r>
      <rPr>
        <b/>
        <sz val="10"/>
        <color theme="1"/>
        <rFont val="Calibri"/>
        <family val="2"/>
        <scheme val="minor"/>
      </rPr>
      <t>Producto 6802:</t>
    </r>
    <r>
      <rPr>
        <sz val="10"/>
        <color theme="1"/>
        <rFont val="Calibri"/>
        <family val="2"/>
        <scheme val="minor"/>
      </rPr>
      <t xml:space="preserve"> Políticas y Acciones interinstitucionales Coordinadas para la población rural</t>
    </r>
  </si>
  <si>
    <r>
      <t xml:space="preserve">El Viceministerio de Desarrollo Rural, en el periodo Enero-Junio del 2022, contó con una programación de </t>
    </r>
    <r>
      <rPr>
        <b/>
        <sz val="10"/>
        <color theme="1"/>
        <rFont val="Calibri"/>
        <family val="2"/>
        <scheme val="minor"/>
      </rPr>
      <t>750</t>
    </r>
    <r>
      <rPr>
        <sz val="10"/>
        <color theme="1"/>
        <rFont val="Calibri"/>
        <family val="2"/>
        <scheme val="minor"/>
      </rPr>
      <t xml:space="preserve"> beneficiados en asistencia y capacitación con el objetivo de fomentar el empoderamiento de los territorios rurales, así como el fortalecimiento de las organizaciones rurales, logrando favorecer a </t>
    </r>
    <r>
      <rPr>
        <b/>
        <sz val="10"/>
        <color theme="1"/>
        <rFont val="Calibri"/>
        <family val="2"/>
        <scheme val="minor"/>
      </rPr>
      <t>6,095</t>
    </r>
    <r>
      <rPr>
        <sz val="10"/>
        <color theme="1"/>
        <rFont val="Calibri"/>
        <family val="2"/>
        <scheme val="minor"/>
      </rPr>
      <t xml:space="preserve"> beneficiados, de los cuales </t>
    </r>
    <r>
      <rPr>
        <b/>
        <sz val="10"/>
        <color theme="1"/>
        <rFont val="Calibri"/>
        <family val="2"/>
        <scheme val="minor"/>
      </rPr>
      <t>6,093</t>
    </r>
    <r>
      <rPr>
        <sz val="10"/>
        <color theme="1"/>
        <rFont val="Calibri"/>
        <family val="2"/>
        <scheme val="minor"/>
      </rPr>
      <t xml:space="preserve"> son productores asistidos/capacitados (3,511 hombres y 2,582 mujeres) y </t>
    </r>
    <r>
      <rPr>
        <b/>
        <sz val="10"/>
        <color theme="1"/>
        <rFont val="Calibri"/>
        <family val="2"/>
        <scheme val="minor"/>
      </rPr>
      <t>02</t>
    </r>
    <r>
      <rPr>
        <sz val="10"/>
        <color theme="1"/>
        <rFont val="Calibri"/>
        <family val="2"/>
        <scheme val="minor"/>
      </rPr>
      <t xml:space="preserve"> organizaciones beneficiadas con fortalecimiento institucional (17 hombres y 17 mujeres). Esto representa el </t>
    </r>
    <r>
      <rPr>
        <b/>
        <sz val="10"/>
        <color theme="1"/>
        <rFont val="Calibri"/>
        <family val="2"/>
        <scheme val="minor"/>
      </rPr>
      <t>812.67%</t>
    </r>
    <r>
      <rPr>
        <sz val="10"/>
        <color theme="1"/>
        <rFont val="Calibri"/>
        <family val="2"/>
        <scheme val="minor"/>
      </rPr>
      <t xml:space="preserve"> de la ejecución con respecto a la meta. Se produce un superávit de </t>
    </r>
    <r>
      <rPr>
        <b/>
        <sz val="10"/>
        <color theme="1"/>
        <rFont val="Calibri"/>
        <family val="2"/>
        <scheme val="minor"/>
      </rPr>
      <t>5,345</t>
    </r>
    <r>
      <rPr>
        <sz val="10"/>
        <color theme="1"/>
        <rFont val="Calibri"/>
        <family val="2"/>
        <scheme val="minor"/>
      </rPr>
      <t xml:space="preserve"> favorecidos, equivalente a un </t>
    </r>
    <r>
      <rPr>
        <b/>
        <sz val="10"/>
        <color theme="1"/>
        <rFont val="Calibri"/>
        <family val="2"/>
        <scheme val="minor"/>
      </rPr>
      <t>712.67%</t>
    </r>
    <r>
      <rPr>
        <sz val="10"/>
        <color theme="1"/>
        <rFont val="Calibri"/>
        <family val="2"/>
        <scheme val="minor"/>
      </rPr>
      <t>.</t>
    </r>
  </si>
  <si>
    <r>
      <t>El producto 6802, comprendido por el Viceministerio de Desarrollo Rural, gracias al apoyo logístico y participación de Instituciones internas y, sobre todo, externas, favorecieron al logro de las actividades de asistencia técnica y capacitación para el fomento del crecimiento institucional, logrando un superávit de</t>
    </r>
    <r>
      <rPr>
        <b/>
        <sz val="10"/>
        <color theme="1"/>
        <rFont val="Calibri"/>
        <family val="2"/>
        <scheme val="minor"/>
      </rPr>
      <t xml:space="preserve"> 5,345</t>
    </r>
    <r>
      <rPr>
        <sz val="10"/>
        <color theme="1"/>
        <rFont val="Calibri"/>
        <family val="2"/>
        <scheme val="minor"/>
      </rPr>
      <t xml:space="preserve">  personas asistidas, ejecutándose un </t>
    </r>
    <r>
      <rPr>
        <b/>
        <sz val="10"/>
        <color theme="1"/>
        <rFont val="Calibri"/>
        <family val="2"/>
        <scheme val="minor"/>
      </rPr>
      <t>712.67%</t>
    </r>
    <r>
      <rPr>
        <sz val="10"/>
        <color theme="1"/>
        <rFont val="Calibri"/>
        <family val="2"/>
        <scheme val="minor"/>
      </rPr>
      <t xml:space="preserve"> por encima de la meta, además del interés en educar a la población sobre aspectos sociales relevantes, como programas y proyectos enfocados a los jóvenes rurales, impulsando las Buenas Prácticas Agrícolas (BPA). </t>
    </r>
  </si>
  <si>
    <r>
      <t xml:space="preserve">En el ámbito financiero, para el periodo Enero-Junio del 2022, este producto tenía programado recibir </t>
    </r>
    <r>
      <rPr>
        <b/>
        <sz val="10"/>
        <color theme="1"/>
        <rFont val="Calibri"/>
        <family val="2"/>
        <scheme val="minor"/>
      </rPr>
      <t>RD$32,200,000.00</t>
    </r>
    <r>
      <rPr>
        <sz val="10"/>
        <color theme="1"/>
        <rFont val="Calibri"/>
        <family val="2"/>
        <scheme val="minor"/>
      </rPr>
      <t xml:space="preserve">, ejecutando la unidad ejecutora un total de </t>
    </r>
    <r>
      <rPr>
        <b/>
        <sz val="10"/>
        <color theme="1"/>
        <rFont val="Calibri"/>
        <family val="2"/>
        <scheme val="minor"/>
      </rPr>
      <t>RD$718,281.82</t>
    </r>
    <r>
      <rPr>
        <sz val="10"/>
        <color theme="1"/>
        <rFont val="Calibri"/>
        <family val="2"/>
        <scheme val="minor"/>
      </rPr>
      <t xml:space="preserve">, para un </t>
    </r>
    <r>
      <rPr>
        <b/>
        <sz val="10"/>
        <color theme="1"/>
        <rFont val="Calibri"/>
        <family val="2"/>
        <scheme val="minor"/>
      </rPr>
      <t>2.23%</t>
    </r>
    <r>
      <rPr>
        <sz val="10"/>
        <color theme="1"/>
        <rFont val="Calibri"/>
        <family val="2"/>
        <scheme val="minor"/>
      </rPr>
      <t xml:space="preserve">, quedando como desvío negativo </t>
    </r>
    <r>
      <rPr>
        <b/>
        <sz val="10"/>
        <color theme="1"/>
        <rFont val="Calibri"/>
        <family val="2"/>
        <scheme val="minor"/>
      </rPr>
      <t>RD$31,481,718.18</t>
    </r>
    <r>
      <rPr>
        <sz val="10"/>
        <color theme="1"/>
        <rFont val="Calibri"/>
        <family val="2"/>
        <scheme val="minor"/>
      </rPr>
      <t xml:space="preserve">, igual al </t>
    </r>
    <r>
      <rPr>
        <b/>
        <sz val="10"/>
        <color theme="1"/>
        <rFont val="Calibri"/>
        <family val="2"/>
        <scheme val="minor"/>
      </rPr>
      <t>97.77%</t>
    </r>
    <r>
      <rPr>
        <sz val="10"/>
        <color theme="1"/>
        <rFont val="Calibri"/>
        <family val="2"/>
        <scheme val="minor"/>
      </rPr>
      <t>.</t>
    </r>
  </si>
  <si>
    <r>
      <t xml:space="preserve">De acuerdo con la oportunidad de mejora del programa 11, podemos señalar las siguientes:
</t>
    </r>
    <r>
      <rPr>
        <b/>
        <sz val="10"/>
        <color theme="1"/>
        <rFont val="Calibri"/>
        <family val="2"/>
        <scheme val="minor"/>
      </rPr>
      <t>1.</t>
    </r>
    <r>
      <rPr>
        <sz val="10"/>
        <color theme="1"/>
        <rFont val="Calibri"/>
        <family val="2"/>
        <scheme val="minor"/>
      </rPr>
      <t xml:space="preserve">Recibir recursos económicos de forma eficiente para la obtención de material gastable para la investigación, además de impartir capacitación en las parcelas demostrativas usadas en los estudios y prácticas del laboratorio, así también, para poder comprar materia prima, que permita cumplir o sobrepasar la meta propuesta. 
</t>
    </r>
    <r>
      <rPr>
        <b/>
        <sz val="10"/>
        <color theme="1"/>
        <rFont val="Calibri"/>
        <family val="2"/>
        <scheme val="minor"/>
      </rPr>
      <t>2.</t>
    </r>
    <r>
      <rPr>
        <sz val="10"/>
        <color theme="1"/>
        <rFont val="Calibri"/>
        <family val="2"/>
        <scheme val="minor"/>
      </rPr>
      <t xml:space="preserve">Se espera que, para los meses Julio-Diciembre del año 2022, se puedan realizar todas las actividades programadas del Ministerio y así se puedan recibir ayuda logística y financiera a tiempo, para poder desarrollar eficientemente los programas y proyectos que ejecutan las unidades ejecutoras. 
</t>
    </r>
    <r>
      <rPr>
        <b/>
        <sz val="10"/>
        <color theme="1"/>
        <rFont val="Calibri"/>
        <family val="2"/>
        <scheme val="minor"/>
      </rPr>
      <t>3.</t>
    </r>
    <r>
      <rPr>
        <sz val="10"/>
        <color theme="1"/>
        <rFont val="Calibri"/>
        <family val="2"/>
        <scheme val="minor"/>
      </rPr>
      <t xml:space="preserve">Se necesita contar con apoyo para las actividades a ejecutar, como vehículos para el desplazamiento y transportación del personal y el material de siembra e insumos agrícolas a ser utilizados. 
</t>
    </r>
    <r>
      <rPr>
        <b/>
        <sz val="10"/>
        <color theme="1"/>
        <rFont val="Calibri"/>
        <family val="2"/>
        <scheme val="minor"/>
      </rPr>
      <t xml:space="preserve">4. </t>
    </r>
    <r>
      <rPr>
        <sz val="10"/>
        <color theme="1"/>
        <rFont val="Calibri"/>
        <family val="2"/>
        <scheme val="minor"/>
      </rPr>
      <t>Se debe contar con personal calificado para realizar labores derivadas de la unidad ejecutora en las distintas Direcciones Regionales, a fin de operar con mayor eficiencia y lograr los objetivos propuestos.</t>
    </r>
  </si>
  <si>
    <t>Consiste en beneficiar a pequeños y medianos productores agrícolas y pecuarios en todo el país, con asistencia técnica para la transferencia de tecnología.</t>
  </si>
  <si>
    <r>
      <t>Aumentar el desarrollo de tecnologías agropecuarias, a través de la asistencia técnica a productores, de</t>
    </r>
    <r>
      <rPr>
        <b/>
        <sz val="10"/>
        <color theme="1"/>
        <rFont val="Calibri"/>
        <family val="2"/>
        <scheme val="minor"/>
      </rPr>
      <t xml:space="preserve"> 282,392</t>
    </r>
    <r>
      <rPr>
        <sz val="10"/>
        <color theme="1"/>
        <rFont val="Calibri"/>
        <family val="2"/>
        <scheme val="minor"/>
      </rPr>
      <t xml:space="preserve"> en el año 2020 a </t>
    </r>
    <r>
      <rPr>
        <b/>
        <sz val="10"/>
        <color theme="1"/>
        <rFont val="Calibri"/>
        <family val="2"/>
        <scheme val="minor"/>
      </rPr>
      <t>410,372</t>
    </r>
    <r>
      <rPr>
        <sz val="10"/>
        <color theme="1"/>
        <rFont val="Calibri"/>
        <family val="2"/>
        <scheme val="minor"/>
      </rPr>
      <t xml:space="preserve"> en el año 2024, a fin de mejorar la productividad y la competitividad de los rubros de importancia para agricultura dominicana.</t>
    </r>
  </si>
  <si>
    <r>
      <t xml:space="preserve">Las unidades ejecutoras de este producto son: Departamento de Organización Rural, Departamento Extensión y Capacitación y el Departamento de Agricultura Orgánica. Estas unidades ejecutoras tenían programado beneficiar a </t>
    </r>
    <r>
      <rPr>
        <b/>
        <sz val="10"/>
        <color theme="1"/>
        <rFont val="Calibri"/>
        <family val="2"/>
        <scheme val="minor"/>
      </rPr>
      <t>54,300</t>
    </r>
    <r>
      <rPr>
        <sz val="10"/>
        <color theme="1"/>
        <rFont val="Calibri"/>
        <family val="2"/>
        <scheme val="minor"/>
      </rPr>
      <t xml:space="preserve"> personas con asistencia técnica relacionadas a la producción agrícola, (técnicos y productores, de las cuales ejecutaron </t>
    </r>
    <r>
      <rPr>
        <b/>
        <sz val="10"/>
        <color theme="1"/>
        <rFont val="Calibri"/>
        <family val="2"/>
        <scheme val="minor"/>
      </rPr>
      <t>238,314</t>
    </r>
    <r>
      <rPr>
        <sz val="10"/>
        <color theme="1"/>
        <rFont val="Calibri"/>
        <family val="2"/>
        <scheme val="minor"/>
      </rPr>
      <t xml:space="preserve"> personas asistidas (208,047 hombres y 30,267 mujeres), igual a </t>
    </r>
    <r>
      <rPr>
        <b/>
        <sz val="10"/>
        <color theme="1"/>
        <rFont val="Calibri"/>
        <family val="2"/>
        <scheme val="minor"/>
      </rPr>
      <t>438.88%</t>
    </r>
    <r>
      <rPr>
        <sz val="10"/>
        <color theme="1"/>
        <rFont val="Calibri"/>
        <family val="2"/>
        <scheme val="minor"/>
      </rPr>
      <t xml:space="preserve"> de la meta establecida. Con un superávit de </t>
    </r>
    <r>
      <rPr>
        <b/>
        <sz val="10"/>
        <color theme="1"/>
        <rFont val="Calibri"/>
        <family val="2"/>
        <scheme val="minor"/>
      </rPr>
      <t>184,014</t>
    </r>
    <r>
      <rPr>
        <sz val="10"/>
        <color theme="1"/>
        <rFont val="Calibri"/>
        <family val="2"/>
        <scheme val="minor"/>
      </rPr>
      <t xml:space="preserve"> personas, equivalente a un </t>
    </r>
    <r>
      <rPr>
        <b/>
        <sz val="10"/>
        <color theme="1"/>
        <rFont val="Calibri"/>
        <family val="2"/>
        <scheme val="minor"/>
      </rPr>
      <t>338.88%</t>
    </r>
    <r>
      <rPr>
        <sz val="10"/>
        <color theme="1"/>
        <rFont val="Calibri"/>
        <family val="2"/>
        <scheme val="minor"/>
      </rPr>
      <t xml:space="preserve"> beneficiados con este servicio por parte de la institución.</t>
    </r>
  </si>
  <si>
    <r>
      <t>Entre las causas de lograr un superávit de</t>
    </r>
    <r>
      <rPr>
        <b/>
        <sz val="10"/>
        <color theme="1"/>
        <rFont val="Calibri"/>
        <family val="2"/>
        <scheme val="minor"/>
      </rPr>
      <t xml:space="preserve"> 184,014 </t>
    </r>
    <r>
      <rPr>
        <sz val="10"/>
        <color theme="1"/>
        <rFont val="Calibri"/>
        <family val="2"/>
        <scheme val="minor"/>
      </rPr>
      <t>productores por encima de la programación, para el periodo Enero-Junio del 2022, representando el</t>
    </r>
    <r>
      <rPr>
        <b/>
        <sz val="10"/>
        <color theme="1"/>
        <rFont val="Calibri"/>
        <family val="2"/>
        <scheme val="minor"/>
      </rPr>
      <t xml:space="preserve"> 338.88%</t>
    </r>
    <r>
      <rPr>
        <sz val="10"/>
        <color theme="1"/>
        <rFont val="Calibri"/>
        <family val="2"/>
        <scheme val="minor"/>
      </rPr>
      <t>, se destacan las siguientes:</t>
    </r>
    <r>
      <rPr>
        <b/>
        <sz val="10"/>
        <color theme="1"/>
        <rFont val="Calibri"/>
        <family val="2"/>
        <scheme val="minor"/>
      </rPr>
      <t xml:space="preserve">
</t>
    </r>
    <r>
      <rPr>
        <sz val="10"/>
        <color theme="1"/>
        <rFont val="Calibri"/>
        <family val="2"/>
        <scheme val="minor"/>
      </rPr>
      <t xml:space="preserve">
1.	El interés mostrado por las asociaciones de productores de rubros orgánicos para exportación como; vegetales chinos, bananos; y cultivos bajo ambiente protegidos, en zonas como La Vega, San Cristóbal, Ocoa y bajo yaqué del norte, entre otras. 
2.	Eficiente apoyo logístico, recibido en el periodo en cuestión, por parte del Viceministerio de Extensión y Capacitación.
3.	Metodología usada para compartir las actividades de asistencia técnica, tanto presencial como virtual, contando con la integración y masivo interés de la población más joven, con el proyecto de Diplomados y talleres para el fomento de la agricultura y mejoramiento de la seguridad alimentaria.</t>
    </r>
  </si>
  <si>
    <r>
      <t xml:space="preserve">Con relación a la programación financiera el monto asignado fue de </t>
    </r>
    <r>
      <rPr>
        <b/>
        <sz val="10"/>
        <color theme="1"/>
        <rFont val="Calibri"/>
        <family val="2"/>
        <scheme val="minor"/>
      </rPr>
      <t>RD$164,204,600.00</t>
    </r>
    <r>
      <rPr>
        <sz val="10"/>
        <color theme="1"/>
        <rFont val="Calibri"/>
        <family val="2"/>
        <scheme val="minor"/>
      </rPr>
      <t xml:space="preserve"> ejecutándose </t>
    </r>
    <r>
      <rPr>
        <b/>
        <sz val="10"/>
        <color theme="1"/>
        <rFont val="Calibri"/>
        <family val="2"/>
        <scheme val="minor"/>
      </rPr>
      <t>RD$53,364,210.17</t>
    </r>
    <r>
      <rPr>
        <sz val="10"/>
        <color theme="1"/>
        <rFont val="Calibri"/>
        <family val="2"/>
        <scheme val="minor"/>
      </rPr>
      <t xml:space="preserve">, equivalente a </t>
    </r>
    <r>
      <rPr>
        <b/>
        <sz val="10"/>
        <color theme="1"/>
        <rFont val="Calibri"/>
        <family val="2"/>
        <scheme val="minor"/>
      </rPr>
      <t>32.50%</t>
    </r>
    <r>
      <rPr>
        <sz val="10"/>
        <color theme="1"/>
        <rFont val="Calibri"/>
        <family val="2"/>
        <scheme val="minor"/>
      </rPr>
      <t xml:space="preserve">, presentando un desvío de negativo de </t>
    </r>
    <r>
      <rPr>
        <b/>
        <sz val="10"/>
        <color theme="1"/>
        <rFont val="Calibri"/>
        <family val="2"/>
        <scheme val="minor"/>
      </rPr>
      <t>RD$110,840,389.83</t>
    </r>
    <r>
      <rPr>
        <sz val="10"/>
        <color theme="1"/>
        <rFont val="Calibri"/>
        <family val="2"/>
        <scheme val="minor"/>
      </rPr>
      <t xml:space="preserve">, igual a </t>
    </r>
    <r>
      <rPr>
        <b/>
        <sz val="10"/>
        <color theme="1"/>
        <rFont val="Calibri"/>
        <family val="2"/>
        <scheme val="minor"/>
      </rPr>
      <t>67.50%</t>
    </r>
    <r>
      <rPr>
        <sz val="10"/>
        <color theme="1"/>
        <rFont val="Calibri"/>
        <family val="2"/>
        <scheme val="minor"/>
      </rPr>
      <t>.</t>
    </r>
  </si>
  <si>
    <r>
      <rPr>
        <b/>
        <sz val="10"/>
        <color theme="1"/>
        <rFont val="Calibri"/>
        <family val="2"/>
        <scheme val="minor"/>
      </rPr>
      <t xml:space="preserve">Producto 6803: </t>
    </r>
    <r>
      <rPr>
        <sz val="10"/>
        <color theme="1"/>
        <rFont val="Calibri"/>
        <family val="2"/>
        <scheme val="minor"/>
      </rPr>
      <t>Productores reciben Transferencia de Embriones Bovinos.</t>
    </r>
  </si>
  <si>
    <r>
      <t xml:space="preserve">La meta fue beneficiar en el primer semestre a </t>
    </r>
    <r>
      <rPr>
        <b/>
        <sz val="10"/>
        <color theme="1"/>
        <rFont val="Calibri"/>
        <family val="2"/>
        <scheme val="minor"/>
      </rPr>
      <t>150</t>
    </r>
    <r>
      <rPr>
        <sz val="10"/>
        <color theme="1"/>
        <rFont val="Calibri"/>
        <family val="2"/>
        <scheme val="minor"/>
      </rPr>
      <t xml:space="preserve"> productores pecuarios con tecnología reproductiva, obteniendo una ejecución de </t>
    </r>
    <r>
      <rPr>
        <b/>
        <sz val="10"/>
        <color theme="1"/>
        <rFont val="Calibri"/>
        <family val="2"/>
        <scheme val="minor"/>
      </rPr>
      <t>102</t>
    </r>
    <r>
      <rPr>
        <sz val="10"/>
        <color theme="1"/>
        <rFont val="Calibri"/>
        <family val="2"/>
        <scheme val="minor"/>
      </rPr>
      <t xml:space="preserve"> ganaderos beneficiados (48 hombres y 54 mujeres), lo que representa una ejecución de </t>
    </r>
    <r>
      <rPr>
        <b/>
        <sz val="10"/>
        <color theme="1"/>
        <rFont val="Calibri"/>
        <family val="2"/>
        <scheme val="minor"/>
      </rPr>
      <t>68.00%</t>
    </r>
    <r>
      <rPr>
        <sz val="10"/>
        <color theme="1"/>
        <rFont val="Calibri"/>
        <family val="2"/>
        <scheme val="minor"/>
      </rPr>
      <t xml:space="preserve"> de la meta programada, presentando un desvío negativo de </t>
    </r>
    <r>
      <rPr>
        <b/>
        <sz val="10"/>
        <color theme="1"/>
        <rFont val="Calibri"/>
        <family val="2"/>
        <scheme val="minor"/>
      </rPr>
      <t>48</t>
    </r>
    <r>
      <rPr>
        <sz val="10"/>
        <color theme="1"/>
        <rFont val="Calibri"/>
        <family val="2"/>
        <scheme val="minor"/>
      </rPr>
      <t xml:space="preserve"> beneficiados, equivalente a</t>
    </r>
    <r>
      <rPr>
        <b/>
        <sz val="10"/>
        <color theme="1"/>
        <rFont val="Calibri"/>
        <family val="2"/>
        <scheme val="minor"/>
      </rPr>
      <t xml:space="preserve"> 32.00%</t>
    </r>
    <r>
      <rPr>
        <sz val="10"/>
        <color theme="1"/>
        <rFont val="Calibri"/>
        <family val="2"/>
        <scheme val="minor"/>
      </rPr>
      <t xml:space="preserve"> de ganaderos sin recibir los servicios ofertados por CEBIORA, como unidad ejecutora.</t>
    </r>
  </si>
  <si>
    <r>
      <t xml:space="preserve">El desvío negativo de </t>
    </r>
    <r>
      <rPr>
        <b/>
        <sz val="10"/>
        <color theme="1"/>
        <rFont val="Calibri"/>
        <family val="2"/>
        <scheme val="minor"/>
      </rPr>
      <t>48</t>
    </r>
    <r>
      <rPr>
        <sz val="10"/>
        <color theme="1"/>
        <rFont val="Calibri"/>
        <family val="2"/>
        <scheme val="minor"/>
      </rPr>
      <t xml:space="preserve"> ganaderos no beneficiados, equivalente a </t>
    </r>
    <r>
      <rPr>
        <b/>
        <sz val="10"/>
        <color theme="1"/>
        <rFont val="Calibri"/>
        <family val="2"/>
        <scheme val="minor"/>
      </rPr>
      <t>32.00%</t>
    </r>
    <r>
      <rPr>
        <sz val="10"/>
        <color theme="1"/>
        <rFont val="Calibri"/>
        <family val="2"/>
        <scheme val="minor"/>
      </rPr>
      <t xml:space="preserve"> de ganaderos faltantes, fue debido a que, durante el trimestre Enero-Marzo se cambió la estructura gerencial de VITROGAN, de lo que es en la actualidad es CEBIORA, además de que no se programó ejecución financiera para esta unidad, afectando tanto la reestructuración como la ejecución de sus actividades.
Así también, para el trimestre Abril-Junio, el indicador “</t>
    </r>
    <r>
      <rPr>
        <i/>
        <sz val="10"/>
        <color theme="1"/>
        <rFont val="Calibri"/>
        <family val="2"/>
        <scheme val="minor"/>
      </rPr>
      <t>Transferencia de tecnología reproductiva</t>
    </r>
    <r>
      <rPr>
        <sz val="10"/>
        <color theme="1"/>
        <rFont val="Calibri"/>
        <family val="2"/>
        <scheme val="minor"/>
      </rPr>
      <t>”, no se pudo llevar a cabo, debido a que, para ejecutarse esta actividad, el laboratorio donde se realiza debe estar desinfectado en todas las áreas, así como las herramientas a utilizar, para luego, poder ejecutarse adecuadamente la transferencia de embriones.</t>
    </r>
  </si>
  <si>
    <r>
      <t xml:space="preserve">Con relación a la programación financiera, para el primer semestre del año en curso, el monto asignado para el producto 6803 fue de </t>
    </r>
    <r>
      <rPr>
        <b/>
        <sz val="10"/>
        <color theme="1"/>
        <rFont val="Calibri"/>
        <family val="2"/>
        <scheme val="minor"/>
      </rPr>
      <t>RD$29,533,000.00</t>
    </r>
    <r>
      <rPr>
        <sz val="10"/>
        <color theme="1"/>
        <rFont val="Calibri"/>
        <family val="2"/>
        <scheme val="minor"/>
      </rPr>
      <t xml:space="preserve"> ejecutándose </t>
    </r>
    <r>
      <rPr>
        <b/>
        <sz val="10"/>
        <color theme="1"/>
        <rFont val="Calibri"/>
        <family val="2"/>
        <scheme val="minor"/>
      </rPr>
      <t>RD$1,180,329.60</t>
    </r>
    <r>
      <rPr>
        <sz val="10"/>
        <color theme="1"/>
        <rFont val="Calibri"/>
        <family val="2"/>
        <scheme val="minor"/>
      </rPr>
      <t xml:space="preserve">, equivalente al </t>
    </r>
    <r>
      <rPr>
        <b/>
        <sz val="10"/>
        <color theme="1"/>
        <rFont val="Calibri"/>
        <family val="2"/>
        <scheme val="minor"/>
      </rPr>
      <t>4.00%</t>
    </r>
    <r>
      <rPr>
        <sz val="10"/>
        <color theme="1"/>
        <rFont val="Calibri"/>
        <family val="2"/>
        <scheme val="minor"/>
      </rPr>
      <t xml:space="preserve"> con respecto a la meta, presentando un desvío negativo de </t>
    </r>
    <r>
      <rPr>
        <b/>
        <sz val="10"/>
        <color theme="1"/>
        <rFont val="Calibri"/>
        <family val="2"/>
        <scheme val="minor"/>
      </rPr>
      <t>RD$28,352,670.40</t>
    </r>
    <r>
      <rPr>
        <sz val="10"/>
        <color theme="1"/>
        <rFont val="Calibri"/>
        <family val="2"/>
        <scheme val="minor"/>
      </rPr>
      <t xml:space="preserve">, igual a </t>
    </r>
    <r>
      <rPr>
        <b/>
        <sz val="10"/>
        <color theme="1"/>
        <rFont val="Calibri"/>
        <family val="2"/>
        <scheme val="minor"/>
      </rPr>
      <t>96.00%</t>
    </r>
    <r>
      <rPr>
        <sz val="10"/>
        <color theme="1"/>
        <rFont val="Calibri"/>
        <family val="2"/>
        <scheme val="minor"/>
      </rPr>
      <t xml:space="preserve"> del presupuesto.	</t>
    </r>
  </si>
  <si>
    <r>
      <rPr>
        <b/>
        <sz val="10"/>
        <color theme="1"/>
        <rFont val="Calibri"/>
        <family val="2"/>
        <scheme val="minor"/>
      </rPr>
      <t xml:space="preserve">Producto 6804: </t>
    </r>
    <r>
      <rPr>
        <sz val="10"/>
        <color theme="1"/>
        <rFont val="Calibri"/>
        <family val="2"/>
        <scheme val="minor"/>
      </rPr>
      <t>Mujeres y jóvenes involucrados en actividades agropecuarias.</t>
    </r>
  </si>
  <si>
    <t>Consiste en brindar apoyo para que mujeres y jóvenes contribuyan con su aporte al desarrollo de la producción rural, incorporándolos en actividades agrícolas.</t>
  </si>
  <si>
    <r>
      <t xml:space="preserve">La Oficina Sectorial Agropecuaria de la Mujer (OSAM) como unidad ejecutora de este producto, tenía como meta involucrar </t>
    </r>
    <r>
      <rPr>
        <b/>
        <sz val="10"/>
        <color theme="1"/>
        <rFont val="Calibri"/>
        <family val="2"/>
        <scheme val="minor"/>
      </rPr>
      <t>850</t>
    </r>
    <r>
      <rPr>
        <sz val="10"/>
        <color theme="1"/>
        <rFont val="Calibri"/>
        <family val="2"/>
        <scheme val="minor"/>
      </rPr>
      <t xml:space="preserve"> personas (mujeres y jóvenes) a la producción y actividades agrícolas. Durante el semestre enero – junio 2022, se lograron incorporar</t>
    </r>
    <r>
      <rPr>
        <b/>
        <sz val="10"/>
        <color theme="1"/>
        <rFont val="Calibri"/>
        <family val="2"/>
        <scheme val="minor"/>
      </rPr>
      <t xml:space="preserve"> 4,446 </t>
    </r>
    <r>
      <rPr>
        <sz val="10"/>
        <color theme="1"/>
        <rFont val="Calibri"/>
        <family val="2"/>
        <scheme val="minor"/>
      </rPr>
      <t>(1,125 masculinos y 3,321 femeninas) por medios de capacitación y asistencia técnica, para una ejecución de</t>
    </r>
    <r>
      <rPr>
        <b/>
        <sz val="10"/>
        <color theme="1"/>
        <rFont val="Calibri"/>
        <family val="2"/>
        <scheme val="minor"/>
      </rPr>
      <t xml:space="preserve"> 523.10%</t>
    </r>
    <r>
      <rPr>
        <sz val="10"/>
        <color theme="1"/>
        <rFont val="Calibri"/>
        <family val="2"/>
        <scheme val="minor"/>
      </rPr>
      <t xml:space="preserve"> con respecto a lo programado, presentando un desvío positivo o superávit de </t>
    </r>
    <r>
      <rPr>
        <b/>
        <sz val="10"/>
        <color theme="1"/>
        <rFont val="Calibri"/>
        <family val="2"/>
        <scheme val="minor"/>
      </rPr>
      <t>3,596</t>
    </r>
    <r>
      <rPr>
        <sz val="10"/>
        <color theme="1"/>
        <rFont val="Calibri"/>
        <family val="2"/>
        <scheme val="minor"/>
      </rPr>
      <t xml:space="preserve"> personas, equivalente a </t>
    </r>
    <r>
      <rPr>
        <b/>
        <sz val="10"/>
        <color theme="1"/>
        <rFont val="Calibri"/>
        <family val="2"/>
        <scheme val="minor"/>
      </rPr>
      <t>423.10%</t>
    </r>
    <r>
      <rPr>
        <sz val="10"/>
        <color theme="1"/>
        <rFont val="Calibri"/>
        <family val="2"/>
        <scheme val="minor"/>
      </rPr>
      <t xml:space="preserve">.  </t>
    </r>
  </si>
  <si>
    <r>
      <t xml:space="preserve">La razón de tener un desvío positivo de </t>
    </r>
    <r>
      <rPr>
        <b/>
        <sz val="10"/>
        <color theme="1"/>
        <rFont val="Calibri"/>
        <family val="2"/>
        <scheme val="minor"/>
      </rPr>
      <t>3,596</t>
    </r>
    <r>
      <rPr>
        <sz val="10"/>
        <color theme="1"/>
        <rFont val="Calibri"/>
        <family val="2"/>
        <scheme val="minor"/>
      </rPr>
      <t xml:space="preserve"> mujeres y jóvenes beneficiados, indicando el </t>
    </r>
    <r>
      <rPr>
        <b/>
        <sz val="10"/>
        <color theme="1"/>
        <rFont val="Calibri"/>
        <family val="2"/>
        <scheme val="minor"/>
      </rPr>
      <t>423.10%</t>
    </r>
    <r>
      <rPr>
        <sz val="10"/>
        <color theme="1"/>
        <rFont val="Calibri"/>
        <family val="2"/>
        <scheme val="minor"/>
      </rPr>
      <t xml:space="preserve">, fue debido a que:
</t>
    </r>
    <r>
      <rPr>
        <b/>
        <sz val="10"/>
        <color theme="1"/>
        <rFont val="Calibri"/>
        <family val="2"/>
        <scheme val="minor"/>
      </rPr>
      <t>1.</t>
    </r>
    <r>
      <rPr>
        <sz val="10"/>
        <color theme="1"/>
        <rFont val="Calibri"/>
        <family val="2"/>
        <scheme val="minor"/>
      </rPr>
      <t xml:space="preserve">	La Oficina Sectorial Agropecuaria de la Mujer (OSAM) contó con un gran número de personas disponibles y con condiciones de tenencia de tierra para la producción, tanto agrícolas como pecuarios, y que han mostrado interés y liderazgo, aportando en las organizaciones rurales como: Centro de madres, club de recreación y centros culturales y deportivos.
</t>
    </r>
    <r>
      <rPr>
        <b/>
        <sz val="10"/>
        <color theme="1"/>
        <rFont val="Calibri"/>
        <family val="2"/>
        <scheme val="minor"/>
      </rPr>
      <t>2.</t>
    </r>
    <r>
      <rPr>
        <sz val="10"/>
        <color theme="1"/>
        <rFont val="Calibri"/>
        <family val="2"/>
        <scheme val="minor"/>
      </rPr>
      <t xml:space="preserve">	Se ha recibido colaboración de los departamentos de Producción con la entrega de semillas de hortalizas variadas, así como del departamento de Frutales, con la entrega de cantidades significativas de plantas de frutas variadas, donde estas personas (mujeres y jóvenes) han contribuidos con la organización de jornadas para la siembras frutales y elaboración del cultivo de hortalizas de forma comunitaria.
</t>
    </r>
    <r>
      <rPr>
        <b/>
        <sz val="10"/>
        <color theme="1"/>
        <rFont val="Calibri"/>
        <family val="2"/>
        <scheme val="minor"/>
      </rPr>
      <t>3.</t>
    </r>
    <r>
      <rPr>
        <sz val="10"/>
        <color theme="1"/>
        <rFont val="Calibri"/>
        <family val="2"/>
        <scheme val="minor"/>
      </rPr>
      <t xml:space="preserve">	Se debió, además, al memorable esfuerzo por parte de la dirección y equipo operativo de la unidad ejecutora, quienes idearon una estrategia para ejecutar capacitaciones educativas y de género, utilizando los lazos establecidos con los directores regionales, los ayuntamientos, la Universidad Autónoma de Santo Domingo (UASD), así como acuerdos laborales con otras instituciones del estado para el traslado/transporte de mujeres a los lugares destinados para jornadas educativas. 
</t>
    </r>
    <r>
      <rPr>
        <b/>
        <sz val="10"/>
        <color theme="1"/>
        <rFont val="Calibri"/>
        <family val="2"/>
        <scheme val="minor"/>
      </rPr>
      <t>4.</t>
    </r>
    <r>
      <rPr>
        <sz val="10"/>
        <color theme="1"/>
        <rFont val="Calibri"/>
        <family val="2"/>
        <scheme val="minor"/>
      </rPr>
      <t xml:space="preserve">	Se ha presentado un aumento significativo de beneficiarios de los programas de fomento e instalación de huertos urbanos en el Gran Santo Domingo y el Distrito Nacional, favoreciendo el impacto en el aumento de ejecuciones. Se destaca la responsabilidad de la dirección de gestionar ejecuciones a pesar de contar con un presupuesto limitado. 
Esto es, gracias al compromiso que ha manifestado la unidad ejecutora con el objetivo de capacitar y asistir mujeres y jóvenes en todo el territorio Nacional.</t>
    </r>
  </si>
  <si>
    <r>
      <t xml:space="preserve">En lo que concierne a la programación financiera, el monto asignado a este producto durante el periodo fue de </t>
    </r>
    <r>
      <rPr>
        <b/>
        <sz val="10"/>
        <color theme="1"/>
        <rFont val="Calibri"/>
        <family val="2"/>
        <scheme val="minor"/>
      </rPr>
      <t>RD$5,936,000.00</t>
    </r>
    <r>
      <rPr>
        <sz val="10"/>
        <color theme="1"/>
        <rFont val="Calibri"/>
        <family val="2"/>
        <scheme val="minor"/>
      </rPr>
      <t xml:space="preserve">, de estos fueron utilizados </t>
    </r>
    <r>
      <rPr>
        <b/>
        <sz val="10"/>
        <color theme="1"/>
        <rFont val="Calibri"/>
        <family val="2"/>
        <scheme val="minor"/>
      </rPr>
      <t>RD$1,097,357.00</t>
    </r>
    <r>
      <rPr>
        <sz val="10"/>
        <color theme="1"/>
        <rFont val="Calibri"/>
        <family val="2"/>
        <scheme val="minor"/>
      </rPr>
      <t>, equivalente al</t>
    </r>
    <r>
      <rPr>
        <b/>
        <sz val="10"/>
        <color theme="1"/>
        <rFont val="Calibri"/>
        <family val="2"/>
        <scheme val="minor"/>
      </rPr>
      <t xml:space="preserve"> 18.49%</t>
    </r>
    <r>
      <rPr>
        <sz val="10"/>
        <color theme="1"/>
        <rFont val="Calibri"/>
        <family val="2"/>
        <scheme val="minor"/>
      </rPr>
      <t xml:space="preserve"> de la meta establecida, presentando un desvío negativo de </t>
    </r>
    <r>
      <rPr>
        <b/>
        <sz val="10"/>
        <color theme="1"/>
        <rFont val="Calibri"/>
        <family val="2"/>
        <scheme val="minor"/>
      </rPr>
      <t>RD$4,838,643.00</t>
    </r>
    <r>
      <rPr>
        <sz val="10"/>
        <color theme="1"/>
        <rFont val="Calibri"/>
        <family val="2"/>
        <scheme val="minor"/>
      </rPr>
      <t xml:space="preserve">, igual a </t>
    </r>
    <r>
      <rPr>
        <b/>
        <sz val="10"/>
        <color theme="1"/>
        <rFont val="Calibri"/>
        <family val="2"/>
        <scheme val="minor"/>
      </rPr>
      <t>81.51%</t>
    </r>
    <r>
      <rPr>
        <sz val="10"/>
        <color theme="1"/>
        <rFont val="Calibri"/>
        <family val="2"/>
        <scheme val="minor"/>
      </rPr>
      <t xml:space="preserve">.	</t>
    </r>
  </si>
  <si>
    <r>
      <rPr>
        <b/>
        <sz val="10"/>
        <color theme="1"/>
        <rFont val="Calibri"/>
        <family val="2"/>
        <scheme val="minor"/>
      </rPr>
      <t>Producto 6805:</t>
    </r>
    <r>
      <rPr>
        <sz val="10"/>
        <color theme="1"/>
        <rFont val="Calibri"/>
        <family val="2"/>
        <scheme val="minor"/>
      </rPr>
      <t xml:space="preserve"> Terrenos agrícolas con riego tecnificados.</t>
    </r>
  </si>
  <si>
    <r>
      <t>La Dirección Ejecutiva de la Comisión de Fomento a la Tecnificación Nacional de Riego (Tecnificación Nacional de Riego, TNR), bajo su programa productivo “</t>
    </r>
    <r>
      <rPr>
        <i/>
        <sz val="10"/>
        <color theme="1"/>
        <rFont val="Calibri"/>
        <family val="2"/>
        <scheme val="minor"/>
      </rPr>
      <t>Fomento a la Tecnificación del Sistema Nacional de Riego</t>
    </r>
    <r>
      <rPr>
        <sz val="10"/>
        <color theme="1"/>
        <rFont val="Calibri"/>
        <family val="2"/>
        <scheme val="minor"/>
      </rPr>
      <t xml:space="preserve">”, consiste básicamente en la instalación de sistemas de riego tecnificado en terrenos utilizados para la agricultura intensiva de productos agrícolas considerados prioritarios por el consumo de la población dominicana, así como para ser exportados al extranjero. </t>
    </r>
  </si>
  <si>
    <r>
      <t>La Dirección Ejecutiva de la Comisión de Fomento a la Tecnificación del Sistema Nacional de Riego, en el semestre Enero– Junio 2022, presentó una programación</t>
    </r>
    <r>
      <rPr>
        <b/>
        <sz val="10"/>
        <color theme="1"/>
        <rFont val="Calibri"/>
        <family val="2"/>
        <scheme val="minor"/>
      </rPr>
      <t xml:space="preserve"> 4,000</t>
    </r>
    <r>
      <rPr>
        <sz val="10"/>
        <color theme="1"/>
        <rFont val="Calibri"/>
        <family val="2"/>
        <scheme val="minor"/>
      </rPr>
      <t xml:space="preserve"> tareas a tecnificar, las cuales se realizarían con un fondo del fideicomiso público (FOTESIR), sin embargo, no hubo ejecución. 
Cabe señalar que, en este semestre, la institución realizó diferentes actividades de socialización, capacitación y asistencia técnica, en los cuales se han beneficiado </t>
    </r>
    <r>
      <rPr>
        <b/>
        <sz val="10"/>
        <color theme="1"/>
        <rFont val="Calibri"/>
        <family val="2"/>
        <scheme val="minor"/>
      </rPr>
      <t>285</t>
    </r>
    <r>
      <rPr>
        <sz val="10"/>
        <color theme="1"/>
        <rFont val="Calibri"/>
        <family val="2"/>
        <scheme val="minor"/>
      </rPr>
      <t xml:space="preserve"> productores agrícolas: 261 hombres y 24 mujeres, realizándose en las siguientes provincias: pedernales, Peravia, Independencia y Azua. En dichas capacitaciones y asistencias se enfocaron en los siguientes aspectos:  
•	Uso eficiente del agua para la agricultura.
•	Beneficios de la tecnificación del riego agrícola.
•	Uso correcto de los Sistemas de Riego Agrícolas
•	Mantenimiento de los sistemas de riego.</t>
    </r>
  </si>
  <si>
    <t>Para este semestre, se programó 4,000 tareas de tierra, sin embargo, por razones que escapan al poder de la institución, a la fecha no se han depositado fondos en el Fideicomiso, por lo que no se tecnificó ninguna tarea de tierra.</t>
  </si>
  <si>
    <r>
      <t xml:space="preserve">En lo relativo al presupuesto asignado para este producto fue de </t>
    </r>
    <r>
      <rPr>
        <b/>
        <sz val="10"/>
        <color theme="1"/>
        <rFont val="Calibri"/>
        <family val="2"/>
        <scheme val="minor"/>
      </rPr>
      <t>RD$105,000,000.00</t>
    </r>
    <r>
      <rPr>
        <sz val="10"/>
        <color theme="1"/>
        <rFont val="Calibri"/>
        <family val="2"/>
        <scheme val="minor"/>
      </rPr>
      <t xml:space="preserve">, utilizándose de este fondo </t>
    </r>
    <r>
      <rPr>
        <b/>
        <sz val="10"/>
        <color theme="1"/>
        <rFont val="Calibri"/>
        <family val="2"/>
        <scheme val="minor"/>
      </rPr>
      <t>RD$17,739,561.25</t>
    </r>
    <r>
      <rPr>
        <sz val="10"/>
        <color theme="1"/>
        <rFont val="Calibri"/>
        <family val="2"/>
        <scheme val="minor"/>
      </rPr>
      <t xml:space="preserve"> en el primer trimestre Enero-Marzo, en actividades como: Estudios para identificar los terrenos a tecnificar, así como la factibilidad técnica y económica, donde se elaboró un diagnóstico de 6,320 tareas confirmadas para comenzar su tecnificación, sin embargo, para el segundo trimestre del año, Abril-Junio, no hubo ejecución financiera.	</t>
    </r>
  </si>
  <si>
    <r>
      <t xml:space="preserve">Con relación al programa 12, podemos concluir resaltando las oportunidades de mejora siguientes:
</t>
    </r>
    <r>
      <rPr>
        <b/>
        <sz val="10"/>
        <color theme="1"/>
        <rFont val="Calibri"/>
        <family val="2"/>
        <scheme val="minor"/>
      </rPr>
      <t>1.</t>
    </r>
    <r>
      <rPr>
        <sz val="10"/>
        <color theme="1"/>
        <rFont val="Calibri"/>
        <family val="2"/>
        <scheme val="minor"/>
      </rPr>
      <t xml:space="preserve">Gestión de transportes adecuados para el uso en la movilidad del personal, así como para trasladar participantes de capacitaciones, jornadas de trabajo, encuentros u otras actividades organizadas por las unidades ejecutoras.
</t>
    </r>
    <r>
      <rPr>
        <b/>
        <sz val="10"/>
        <color theme="1"/>
        <rFont val="Calibri"/>
        <family val="2"/>
        <scheme val="minor"/>
      </rPr>
      <t>2.</t>
    </r>
    <r>
      <rPr>
        <sz val="10"/>
        <color theme="1"/>
        <rFont val="Calibri"/>
        <family val="2"/>
        <scheme val="minor"/>
      </rPr>
      <t xml:space="preserve"> Se debe dar seguimiento a los medios de transporte asignados a las unidades ejecutoras, para evitar accidentes y/o averías que puedan poner en riesgo la vida tanto del personal como de los participantes.
</t>
    </r>
    <r>
      <rPr>
        <b/>
        <sz val="10"/>
        <color theme="1"/>
        <rFont val="Calibri"/>
        <family val="2"/>
        <scheme val="minor"/>
      </rPr>
      <t xml:space="preserve">3. </t>
    </r>
    <r>
      <rPr>
        <sz val="10"/>
        <color theme="1"/>
        <rFont val="Calibri"/>
        <family val="2"/>
        <scheme val="minor"/>
      </rPr>
      <t>Realización oportuna en el pago de viáticos, así como aprobación del presupuesto para realizar las actividades programadas y cumplir con los objetivos del departamento, según lo estipulado en la Planificación.</t>
    </r>
  </si>
  <si>
    <r>
      <t xml:space="preserve">Incrementar las agroexportaciones para la generación de divisas de </t>
    </r>
    <r>
      <rPr>
        <b/>
        <sz val="10"/>
        <color theme="1"/>
        <rFont val="Calibri"/>
        <family val="2"/>
        <scheme val="minor"/>
      </rPr>
      <t>0.20%</t>
    </r>
    <r>
      <rPr>
        <sz val="10"/>
        <color theme="1"/>
        <rFont val="Calibri"/>
        <family val="2"/>
        <scheme val="minor"/>
      </rPr>
      <t xml:space="preserve"> en el año 2020 a </t>
    </r>
    <r>
      <rPr>
        <b/>
        <sz val="10"/>
        <color theme="1"/>
        <rFont val="Calibri"/>
        <family val="2"/>
        <scheme val="minor"/>
      </rPr>
      <t>0.25%</t>
    </r>
    <r>
      <rPr>
        <sz val="10"/>
        <color theme="1"/>
        <rFont val="Calibri"/>
        <family val="2"/>
        <scheme val="minor"/>
      </rPr>
      <t xml:space="preserve"> en el año 2024, por medio de la reducción de las notificaciones por las intercepciones de plagas y residuos de plaguicidas recibidas.</t>
    </r>
  </si>
  <si>
    <t>Son beneficiados los productores y personas que reciben unidades de producción primaria.</t>
  </si>
  <si>
    <t xml:space="preserve">Consiste en el control de inocuidad agroalimentaria para aplicación de buenas prácticas agropecuarias (BPA) y para la prevención fitosanitaria y control de plagas y enfermedades.	</t>
  </si>
  <si>
    <r>
      <rPr>
        <b/>
        <sz val="10"/>
        <color theme="1"/>
        <rFont val="Calibri"/>
        <family val="2"/>
        <scheme val="minor"/>
      </rPr>
      <t>Producto 6806:</t>
    </r>
    <r>
      <rPr>
        <sz val="10"/>
        <color theme="1"/>
        <rFont val="Calibri"/>
        <family val="2"/>
        <scheme val="minor"/>
      </rPr>
      <t xml:space="preserve"> Unidades productivas reciben Programas de Control de Inocuidad Agroalimentaria para la aplicación de buenas prácticas.</t>
    </r>
  </si>
  <si>
    <t>Consiste en promover la implementación de Buenas Prácticas Agropecuarias (BPA), acuícola y de Manufactura (BPM), en el proceso de producción, manejo y envase, asimismo en el proceso de empaque y transporte de los alimentos agropecuarios de consumo humano a través de Capacitación, Inspección, Certificación y Monitoreo de residuos contaminantes, fortalecimiento del marco legal, el registro de las unidades de producción agropecuarias, acuícolas y la adopción de sistemas de trazabilidad, con el propósito de reducir o eliminar los riesgos de contaminación químicas, físicas y biológica que aseguran la salud del consumidor, aumentar las exportaciones y reducir las notificaciones de rechazos por problema de inocuidad.</t>
  </si>
  <si>
    <t>Datos financieros</t>
  </si>
  <si>
    <r>
      <t xml:space="preserve">El desvío negativo de </t>
    </r>
    <r>
      <rPr>
        <b/>
        <sz val="10"/>
        <color theme="1"/>
        <rFont val="Calibri"/>
        <family val="2"/>
        <scheme val="minor"/>
      </rPr>
      <t>1,389</t>
    </r>
    <r>
      <rPr>
        <sz val="10"/>
        <color theme="1"/>
        <rFont val="Calibri"/>
        <family val="2"/>
        <scheme val="minor"/>
      </rPr>
      <t xml:space="preserve">, equivalente a </t>
    </r>
    <r>
      <rPr>
        <b/>
        <sz val="10"/>
        <color theme="1"/>
        <rFont val="Calibri"/>
        <family val="2"/>
        <scheme val="minor"/>
      </rPr>
      <t>72.53%</t>
    </r>
    <r>
      <rPr>
        <sz val="10"/>
        <color theme="1"/>
        <rFont val="Calibri"/>
        <family val="2"/>
        <scheme val="minor"/>
      </rPr>
      <t xml:space="preserve">, en la ejecución, se debió a que los laboratorios que ofrecen servicios para el análisis de las muestras iniciaron formalmente sus labores en el mes de marzo del 2022, puesto que se tenían reactivos vencidos o no se contaban con los mismos, provocando el atraso en el programa de toma de muestras. 
Este mismo programa fue afectado por la falta de mantenimiento de los vehículos utilizados como transporte de personal, que no podían salir al campo por las condiciones, este problema afectó tanto las muestras, las inspecciones y el registro de unidades productivas y establecimientos agropecuarios y, por ende, afectó indirectamente en el número de certificaciones emitidas. </t>
    </r>
  </si>
  <si>
    <r>
      <t xml:space="preserve">En este producto, la meta programada para el 2022 consistía en inspeccionar </t>
    </r>
    <r>
      <rPr>
        <b/>
        <sz val="10"/>
        <color theme="1"/>
        <rFont val="Calibri"/>
        <family val="2"/>
        <scheme val="minor"/>
      </rPr>
      <t>1,815</t>
    </r>
    <r>
      <rPr>
        <sz val="10"/>
        <color theme="1"/>
        <rFont val="Calibri"/>
        <family val="2"/>
        <scheme val="minor"/>
      </rPr>
      <t xml:space="preserve"> unidades productivas con condiciones inocuas óptimas, se logró inspeccionar a </t>
    </r>
    <r>
      <rPr>
        <b/>
        <sz val="10"/>
        <color theme="1"/>
        <rFont val="Calibri"/>
        <family val="2"/>
        <scheme val="minor"/>
      </rPr>
      <t>426</t>
    </r>
    <r>
      <rPr>
        <sz val="10"/>
        <color theme="1"/>
        <rFont val="Calibri"/>
        <family val="2"/>
        <scheme val="minor"/>
      </rPr>
      <t xml:space="preserve"> unidades con producción de alimentos inocuos, igual a </t>
    </r>
    <r>
      <rPr>
        <b/>
        <sz val="10"/>
        <color theme="1"/>
        <rFont val="Calibri"/>
        <family val="2"/>
        <scheme val="minor"/>
      </rPr>
      <t>23.47%</t>
    </r>
    <r>
      <rPr>
        <sz val="10"/>
        <color theme="1"/>
        <rFont val="Calibri"/>
        <family val="2"/>
        <scheme val="minor"/>
      </rPr>
      <t xml:space="preserve"> de ejecución. Esto indica un desvío negativo de</t>
    </r>
    <r>
      <rPr>
        <b/>
        <sz val="10"/>
        <color theme="1"/>
        <rFont val="Calibri"/>
        <family val="2"/>
        <scheme val="minor"/>
      </rPr>
      <t xml:space="preserve"> 1,389</t>
    </r>
    <r>
      <rPr>
        <sz val="10"/>
        <color theme="1"/>
        <rFont val="Calibri"/>
        <family val="2"/>
        <scheme val="minor"/>
      </rPr>
      <t xml:space="preserve"> inspecciones no realizadas, para el </t>
    </r>
    <r>
      <rPr>
        <b/>
        <sz val="10"/>
        <color theme="1"/>
        <rFont val="Calibri"/>
        <family val="2"/>
        <scheme val="minor"/>
      </rPr>
      <t>72.53%</t>
    </r>
    <r>
      <rPr>
        <sz val="10"/>
        <color theme="1"/>
        <rFont val="Calibri"/>
        <family val="2"/>
        <scheme val="minor"/>
      </rPr>
      <t>.</t>
    </r>
  </si>
  <si>
    <r>
      <t xml:space="preserve">Con respecto a la asignación presupuestaria para este producto en el semestre Enero-Junio del 2022, la programación fue de </t>
    </r>
    <r>
      <rPr>
        <b/>
        <sz val="10"/>
        <color theme="1"/>
        <rFont val="Calibri"/>
        <family val="2"/>
        <scheme val="minor"/>
      </rPr>
      <t>RD$15,862,000.00</t>
    </r>
    <r>
      <rPr>
        <sz val="10"/>
        <color theme="1"/>
        <rFont val="Calibri"/>
        <family val="2"/>
        <scheme val="minor"/>
      </rPr>
      <t xml:space="preserve">, ejecutándose </t>
    </r>
    <r>
      <rPr>
        <b/>
        <sz val="10"/>
        <color theme="1"/>
        <rFont val="Calibri"/>
        <family val="2"/>
        <scheme val="minor"/>
      </rPr>
      <t>RD$833,165.76</t>
    </r>
    <r>
      <rPr>
        <sz val="10"/>
        <color theme="1"/>
        <rFont val="Calibri"/>
        <family val="2"/>
        <scheme val="minor"/>
      </rPr>
      <t xml:space="preserve">, logrando una eficiencia de </t>
    </r>
    <r>
      <rPr>
        <b/>
        <sz val="10"/>
        <color theme="1"/>
        <rFont val="Calibri"/>
        <family val="2"/>
        <scheme val="minor"/>
      </rPr>
      <t>05.25%</t>
    </r>
    <r>
      <rPr>
        <sz val="10"/>
        <color theme="1"/>
        <rFont val="Calibri"/>
        <family val="2"/>
        <scheme val="minor"/>
      </rPr>
      <t xml:space="preserve">, quedando como desvío negativo la suma de </t>
    </r>
    <r>
      <rPr>
        <b/>
        <sz val="10"/>
        <color theme="1"/>
        <rFont val="Calibri"/>
        <family val="2"/>
        <scheme val="minor"/>
      </rPr>
      <t>RD$15,028,834.24</t>
    </r>
    <r>
      <rPr>
        <sz val="10"/>
        <color theme="1"/>
        <rFont val="Calibri"/>
        <family val="2"/>
        <scheme val="minor"/>
      </rPr>
      <t xml:space="preserve">, representando el </t>
    </r>
    <r>
      <rPr>
        <b/>
        <sz val="10"/>
        <color theme="1"/>
        <rFont val="Calibri"/>
        <family val="2"/>
        <scheme val="minor"/>
      </rPr>
      <t>94.75%</t>
    </r>
    <r>
      <rPr>
        <sz val="10"/>
        <color theme="1"/>
        <rFont val="Calibri"/>
        <family val="2"/>
        <scheme val="minor"/>
      </rPr>
      <t>.</t>
    </r>
  </si>
  <si>
    <r>
      <t xml:space="preserve">En este producto, la meta del primer semestre del año 2022 fue brindar apoyo técnico a </t>
    </r>
    <r>
      <rPr>
        <b/>
        <sz val="10"/>
        <color theme="1"/>
        <rFont val="Calibri"/>
        <family val="2"/>
        <scheme val="minor"/>
      </rPr>
      <t>28,000</t>
    </r>
    <r>
      <rPr>
        <sz val="10"/>
        <color theme="1"/>
        <rFont val="Calibri"/>
        <family val="2"/>
        <scheme val="minor"/>
      </rPr>
      <t xml:space="preserve"> productores, con el fin de prevenir la fitosanidad controlando plagas y enfermedades, resultando favorecidos </t>
    </r>
    <r>
      <rPr>
        <b/>
        <sz val="10"/>
        <color theme="1"/>
        <rFont val="Calibri"/>
        <family val="2"/>
        <scheme val="minor"/>
      </rPr>
      <t>15,905</t>
    </r>
    <r>
      <rPr>
        <sz val="10"/>
        <color theme="1"/>
        <rFont val="Calibri"/>
        <family val="2"/>
        <scheme val="minor"/>
      </rPr>
      <t xml:space="preserve"> productores (14,395 hombres y 1,510 mujeres), representando </t>
    </r>
    <r>
      <rPr>
        <b/>
        <sz val="10"/>
        <color theme="1"/>
        <rFont val="Calibri"/>
        <family val="2"/>
        <scheme val="minor"/>
      </rPr>
      <t>56.80%</t>
    </r>
    <r>
      <rPr>
        <sz val="10"/>
        <color theme="1"/>
        <rFont val="Calibri"/>
        <family val="2"/>
        <scheme val="minor"/>
      </rPr>
      <t xml:space="preserve"> con relación a la programación del año, reflejando un desvío negativo de </t>
    </r>
    <r>
      <rPr>
        <b/>
        <sz val="10"/>
        <color theme="1"/>
        <rFont val="Calibri"/>
        <family val="2"/>
        <scheme val="minor"/>
      </rPr>
      <t>12,095</t>
    </r>
    <r>
      <rPr>
        <sz val="10"/>
        <color theme="1"/>
        <rFont val="Calibri"/>
        <family val="2"/>
        <scheme val="minor"/>
      </rPr>
      <t xml:space="preserve">, igual a un </t>
    </r>
    <r>
      <rPr>
        <b/>
        <sz val="10"/>
        <color theme="1"/>
        <rFont val="Calibri"/>
        <family val="2"/>
        <scheme val="minor"/>
      </rPr>
      <t>43.20%</t>
    </r>
    <r>
      <rPr>
        <sz val="10"/>
        <color theme="1"/>
        <rFont val="Calibri"/>
        <family val="2"/>
        <scheme val="minor"/>
      </rPr>
      <t xml:space="preserve">, de productores favorecidos. </t>
    </r>
  </si>
  <si>
    <r>
      <t xml:space="preserve">El desvío por debajo de la meta de </t>
    </r>
    <r>
      <rPr>
        <b/>
        <sz val="10"/>
        <color theme="1"/>
        <rFont val="Calibri"/>
        <family val="2"/>
        <scheme val="minor"/>
      </rPr>
      <t>12,095</t>
    </r>
    <r>
      <rPr>
        <sz val="10"/>
        <color theme="1"/>
        <rFont val="Calibri"/>
        <family val="2"/>
        <scheme val="minor"/>
      </rPr>
      <t xml:space="preserve"> productores agrícolas que recibe apoyo técnico para la prevención fitosanitaria y control de plagas y enfermedades, igual a </t>
    </r>
    <r>
      <rPr>
        <b/>
        <sz val="10"/>
        <color theme="1"/>
        <rFont val="Calibri"/>
        <family val="2"/>
        <scheme val="minor"/>
      </rPr>
      <t>43.20%</t>
    </r>
    <r>
      <rPr>
        <sz val="10"/>
        <color theme="1"/>
        <rFont val="Calibri"/>
        <family val="2"/>
        <scheme val="minor"/>
      </rPr>
      <t>, se debe a lo siguiente:
1.	Solo una actividad (Formación y capacitación para el manejo integrado de plagas) de las cinco que las conforman, trata de Productores a beneficiar, provocando esto un balance con alto grado de dificultad, que contribuye a que el desvío negativo sea mayor.
2.	No se contaba con el medio de transporte establecido para la unidad ejecutora,
3.	No se recibió la aprobación financiera adecuada para efectuar su programación, así como los pagos de viáticos que siguen presentando un retraso.</t>
    </r>
  </si>
  <si>
    <r>
      <t xml:space="preserve">Con respecto a la asignación presupuestaria para este producto en el semestre Enero-Junio del 2022, la programación fue de </t>
    </r>
    <r>
      <rPr>
        <b/>
        <sz val="10"/>
        <color theme="1"/>
        <rFont val="Calibri"/>
        <family val="2"/>
        <scheme val="minor"/>
      </rPr>
      <t>RD$27,678,637.00</t>
    </r>
    <r>
      <rPr>
        <sz val="10"/>
        <color theme="1"/>
        <rFont val="Calibri"/>
        <family val="2"/>
        <scheme val="minor"/>
      </rPr>
      <t xml:space="preserve">, ejecutándose </t>
    </r>
    <r>
      <rPr>
        <b/>
        <sz val="10"/>
        <color theme="1"/>
        <rFont val="Calibri"/>
        <family val="2"/>
        <scheme val="minor"/>
      </rPr>
      <t>RD$3,997,714.33</t>
    </r>
    <r>
      <rPr>
        <sz val="10"/>
        <color theme="1"/>
        <rFont val="Calibri"/>
        <family val="2"/>
        <scheme val="minor"/>
      </rPr>
      <t xml:space="preserve">, logrando una eficiencia de </t>
    </r>
    <r>
      <rPr>
        <b/>
        <sz val="10"/>
        <color theme="1"/>
        <rFont val="Calibri"/>
        <family val="2"/>
        <scheme val="minor"/>
      </rPr>
      <t>14.44%</t>
    </r>
    <r>
      <rPr>
        <sz val="10"/>
        <color theme="1"/>
        <rFont val="Calibri"/>
        <family val="2"/>
        <scheme val="minor"/>
      </rPr>
      <t xml:space="preserve">, quedando como desvío negativo la suma de </t>
    </r>
    <r>
      <rPr>
        <b/>
        <sz val="10"/>
        <color theme="1"/>
        <rFont val="Calibri"/>
        <family val="2"/>
        <scheme val="minor"/>
      </rPr>
      <t>RD$23,680,922.67</t>
    </r>
    <r>
      <rPr>
        <sz val="10"/>
        <color theme="1"/>
        <rFont val="Calibri"/>
        <family val="2"/>
        <scheme val="minor"/>
      </rPr>
      <t xml:space="preserve">, representando el </t>
    </r>
    <r>
      <rPr>
        <b/>
        <sz val="10"/>
        <color theme="1"/>
        <rFont val="Calibri"/>
        <family val="2"/>
        <scheme val="minor"/>
      </rPr>
      <t>85.56%</t>
    </r>
    <r>
      <rPr>
        <sz val="10"/>
        <color theme="1"/>
        <rFont val="Calibri"/>
        <family val="2"/>
        <scheme val="minor"/>
      </rPr>
      <t>.</t>
    </r>
  </si>
  <si>
    <t>Se necesita disponer de recursos económicos de forma continua y oportuna, para poder realizar las actividades relevantes de las unidades ejecutoras, con el objetivo de ofrecer productos de mejor calidad distribuidos a los/as productores/as, garantizando la inocuidad y seguridad alimentaria con la introducción de nuevas y modernas tecnologías.</t>
  </si>
  <si>
    <t>Producto 6800</t>
  </si>
  <si>
    <t>Agroempresas Agrícolas reciben capacitación y asistencia técnica para dar valor agregado a la producción.</t>
  </si>
  <si>
    <t>Distribución de plántulas In-vitro</t>
  </si>
  <si>
    <t>Producto 6801</t>
  </si>
  <si>
    <t>Políticas y Acciones interinstitucionales Coordinadas para la población rural</t>
  </si>
  <si>
    <t>Producto 6802</t>
  </si>
  <si>
    <t>Producto 6803</t>
  </si>
  <si>
    <t>Productores reciben Transferencia de Embriones Bovinos.</t>
  </si>
  <si>
    <t xml:space="preserve">
Producto 6804</t>
  </si>
  <si>
    <t>Mujeres y jóvenes involucrados en actividades agropecuarias.</t>
  </si>
  <si>
    <t>Producto 6805</t>
  </si>
  <si>
    <t>Terrenos agrícolas con riego tecnificados.</t>
  </si>
  <si>
    <t>Producto 6806</t>
  </si>
  <si>
    <t>Unidades productivas reciben Programas de Control de Inocuidad Agroalimentaria para la aplicación de buenas prácticas.</t>
  </si>
  <si>
    <t>Productores reciben apoyo técnico para la prevención fitosanitaria y control de plagas y enfermedades.</t>
  </si>
  <si>
    <r>
      <t xml:space="preserve">El Laboratorio de Micropropagación de plántulas In-Vitro (BIOVEGA), como unidad ejecutora de este producto, tuvo como meta producir y distribuir plantas de musáceas (plátano y banano) para favorecer a </t>
    </r>
    <r>
      <rPr>
        <b/>
        <sz val="10"/>
        <color theme="1"/>
        <rFont val="Calibri"/>
        <family val="2"/>
        <scheme val="minor"/>
      </rPr>
      <t xml:space="preserve">500 </t>
    </r>
    <r>
      <rPr>
        <sz val="10"/>
        <color theme="1"/>
        <rFont val="Calibri"/>
        <family val="2"/>
        <scheme val="minor"/>
      </rPr>
      <t>productores, para el semestre Enero-Junio del 2022, de los cuales se beneficiaron</t>
    </r>
    <r>
      <rPr>
        <b/>
        <sz val="10"/>
        <color theme="1"/>
        <rFont val="Calibri"/>
        <family val="2"/>
        <scheme val="minor"/>
      </rPr>
      <t xml:space="preserve"> 521 </t>
    </r>
    <r>
      <rPr>
        <sz val="10"/>
        <color theme="1"/>
        <rFont val="Calibri"/>
        <family val="2"/>
        <scheme val="minor"/>
      </rPr>
      <t xml:space="preserve">productores, equivalente a </t>
    </r>
    <r>
      <rPr>
        <b/>
        <sz val="10"/>
        <color theme="1"/>
        <rFont val="Calibri"/>
        <family val="2"/>
        <scheme val="minor"/>
      </rPr>
      <t>104.20%</t>
    </r>
    <r>
      <rPr>
        <sz val="10"/>
        <color theme="1"/>
        <rFont val="Calibri"/>
        <family val="2"/>
        <scheme val="minor"/>
      </rPr>
      <t xml:space="preserve">. Presentando un superávit de </t>
    </r>
    <r>
      <rPr>
        <b/>
        <sz val="10"/>
        <color theme="1"/>
        <rFont val="Calibri"/>
        <family val="2"/>
        <scheme val="minor"/>
      </rPr>
      <t>21</t>
    </r>
    <r>
      <rPr>
        <sz val="10"/>
        <color theme="1"/>
        <rFont val="Calibri"/>
        <family val="2"/>
        <scheme val="minor"/>
      </rPr>
      <t xml:space="preserve"> productores, igual a </t>
    </r>
    <r>
      <rPr>
        <b/>
        <sz val="10"/>
        <color theme="1"/>
        <rFont val="Calibri"/>
        <family val="2"/>
        <scheme val="minor"/>
      </rPr>
      <t>04.20%</t>
    </r>
    <r>
      <rPr>
        <sz val="10"/>
        <color theme="1"/>
        <rFont val="Calibri"/>
        <family val="2"/>
        <scheme val="minor"/>
      </rPr>
      <t xml:space="preserve">  favorecidos por encima de la meta.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</si>
</sst>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d/mm/yyyy;@"/>
    <numFmt numFmtId="165" formatCode="[$-10409]0.0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font>
    <font>
      <sz val="10"/>
      <name val="Calibri"/>
      <family val="2"/>
    </font>
    <font>
      <b/>
      <sz val="10"/>
      <name val="Calibri"/>
      <family val="2"/>
    </font>
    <font>
      <i/>
      <sz val="11"/>
      <color theme="1"/>
      <name val="Calibri"/>
      <family val="2"/>
      <scheme val="minor"/>
    </font>
    <font>
      <sz val="8"/>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3" fillId="0" borderId="0" xfId="0" applyFont="1" applyProtection="1">
      <protection locked="0"/>
    </xf>
    <xf numFmtId="0" fontId="6" fillId="0" borderId="0" xfId="0" applyFont="1" applyBorder="1" applyAlignment="1" applyProtection="1">
      <alignment horizontal="left" vertical="center" wrapText="1"/>
      <protection locked="0"/>
    </xf>
    <xf numFmtId="0" fontId="8" fillId="8" borderId="29" xfId="0" applyFont="1" applyFill="1" applyBorder="1" applyAlignment="1">
      <alignment horizontal="center" vertical="center" wrapText="1" readingOrder="1"/>
    </xf>
    <xf numFmtId="0" fontId="8" fillId="8" borderId="30" xfId="0" applyFont="1" applyFill="1" applyBorder="1" applyAlignment="1">
      <alignment horizontal="center" vertical="center" wrapText="1" readingOrder="1"/>
    </xf>
    <xf numFmtId="0" fontId="8" fillId="8" borderId="31" xfId="0" applyFont="1" applyFill="1" applyBorder="1" applyAlignment="1">
      <alignment horizontal="center" vertical="center" wrapText="1" readingOrder="1"/>
    </xf>
    <xf numFmtId="0" fontId="2" fillId="0" borderId="0" xfId="0" applyFont="1" applyAlignment="1">
      <alignment horizontal="justify" vertical="center"/>
    </xf>
    <xf numFmtId="0" fontId="2" fillId="0" borderId="0" xfId="0" applyFont="1" applyAlignment="1">
      <alignment horizontal="left" vertical="center" wrapText="1"/>
    </xf>
    <xf numFmtId="0" fontId="8" fillId="9" borderId="1" xfId="0" applyFont="1" applyFill="1" applyBorder="1" applyAlignment="1">
      <alignment vertical="top" wrapText="1"/>
    </xf>
    <xf numFmtId="0" fontId="8" fillId="9" borderId="5" xfId="0" applyFont="1" applyFill="1" applyBorder="1" applyAlignment="1">
      <alignment vertical="top"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9" xfId="0" applyFont="1" applyFill="1" applyBorder="1" applyAlignment="1">
      <alignment vertical="top" wrapText="1"/>
    </xf>
    <xf numFmtId="164"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7" xfId="0" applyFont="1" applyBorder="1" applyAlignment="1">
      <alignment vertical="center"/>
    </xf>
    <xf numFmtId="0" fontId="2" fillId="0" borderId="17" xfId="0" applyFont="1" applyBorder="1"/>
    <xf numFmtId="0" fontId="2" fillId="0" borderId="0" xfId="0" applyFont="1"/>
    <xf numFmtId="4" fontId="13" fillId="0" borderId="27" xfId="0" applyNumberFormat="1" applyFont="1" applyBorder="1" applyAlignment="1" applyProtection="1">
      <alignment horizontal="center" vertical="center" wrapText="1" readingOrder="1"/>
      <protection locked="0"/>
    </xf>
    <xf numFmtId="4" fontId="13" fillId="0" borderId="27" xfId="0" applyNumberFormat="1" applyFont="1" applyBorder="1" applyAlignment="1" applyProtection="1">
      <alignment horizontal="center" vertical="center" wrapText="1"/>
      <protection locked="0"/>
    </xf>
    <xf numFmtId="10" fontId="13" fillId="7" borderId="27" xfId="2" applyNumberFormat="1" applyFont="1" applyFill="1" applyBorder="1" applyAlignment="1" applyProtection="1">
      <alignment horizontal="center" vertical="center" wrapText="1" readingOrder="1"/>
      <protection locked="0"/>
    </xf>
    <xf numFmtId="165" fontId="13" fillId="7" borderId="24" xfId="0" applyNumberFormat="1" applyFont="1" applyFill="1" applyBorder="1" applyAlignment="1" applyProtection="1">
      <alignment horizontal="center" vertical="center" wrapText="1" readingOrder="1"/>
      <protection locked="0"/>
    </xf>
    <xf numFmtId="4" fontId="13" fillId="0" borderId="32" xfId="0" applyNumberFormat="1" applyFont="1" applyBorder="1" applyAlignment="1" applyProtection="1">
      <alignment horizontal="center" vertical="center" wrapText="1" readingOrder="1"/>
      <protection locked="0"/>
    </xf>
    <xf numFmtId="4" fontId="13" fillId="0" borderId="32" xfId="0" applyNumberFormat="1" applyFont="1" applyBorder="1" applyAlignment="1" applyProtection="1">
      <alignment horizontal="center" vertical="center" wrapText="1"/>
      <protection locked="0"/>
    </xf>
    <xf numFmtId="0" fontId="8" fillId="0" borderId="37" xfId="0" applyFont="1" applyBorder="1" applyAlignment="1" applyProtection="1">
      <alignment vertical="center" wrapText="1"/>
      <protection locked="0"/>
    </xf>
    <xf numFmtId="0" fontId="2" fillId="6" borderId="37" xfId="0" applyFont="1" applyFill="1" applyBorder="1" applyAlignment="1">
      <alignment horizontal="center" vertical="center" wrapText="1"/>
    </xf>
    <xf numFmtId="0" fontId="2" fillId="6" borderId="37" xfId="0" applyFont="1" applyFill="1" applyBorder="1" applyAlignment="1">
      <alignment horizontal="center" vertical="center"/>
    </xf>
    <xf numFmtId="0" fontId="2" fillId="0" borderId="37" xfId="0" applyFont="1" applyBorder="1" applyAlignment="1" applyProtection="1">
      <alignment horizontal="center" vertical="center" wrapText="1"/>
      <protection locked="0"/>
    </xf>
    <xf numFmtId="0" fontId="8" fillId="0" borderId="37" xfId="0" applyFont="1" applyBorder="1" applyAlignment="1">
      <alignment vertical="center"/>
    </xf>
    <xf numFmtId="0" fontId="11" fillId="0" borderId="37" xfId="0" applyFont="1" applyBorder="1"/>
    <xf numFmtId="0" fontId="8" fillId="0" borderId="37" xfId="0" applyFont="1" applyBorder="1" applyAlignment="1">
      <alignment vertical="center" wrapText="1"/>
    </xf>
    <xf numFmtId="0" fontId="8" fillId="0" borderId="17" xfId="0" applyFont="1" applyBorder="1" applyAlignment="1" applyProtection="1">
      <alignment vertical="center" wrapText="1"/>
      <protection locked="0"/>
    </xf>
    <xf numFmtId="0" fontId="3" fillId="0" borderId="0" xfId="0" applyFont="1" applyFill="1" applyProtection="1">
      <protection locked="0"/>
    </xf>
    <xf numFmtId="0" fontId="8" fillId="0" borderId="38" xfId="0" applyFont="1" applyBorder="1" applyAlignment="1" applyProtection="1">
      <alignment vertical="center" wrapText="1"/>
      <protection locked="0"/>
    </xf>
    <xf numFmtId="0" fontId="2" fillId="0" borderId="0" xfId="0" applyFont="1" applyAlignment="1">
      <alignment horizontal="justify" vertical="center" wrapText="1"/>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0" fillId="4" borderId="17" xfId="0" applyFont="1" applyFill="1" applyBorder="1" applyAlignment="1">
      <alignment horizontal="left" vertical="center"/>
    </xf>
    <xf numFmtId="0" fontId="10" fillId="4" borderId="0" xfId="0" applyFont="1" applyFill="1" applyAlignment="1">
      <alignment horizontal="left" vertical="center"/>
    </xf>
    <xf numFmtId="0" fontId="10" fillId="4" borderId="18"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0" xfId="0" applyFont="1" applyFill="1" applyAlignment="1">
      <alignment horizontal="left" vertical="center"/>
    </xf>
    <xf numFmtId="0" fontId="11" fillId="5" borderId="18" xfId="0" applyFont="1" applyFill="1" applyBorder="1" applyAlignment="1">
      <alignment horizontal="left" vertical="center"/>
    </xf>
    <xf numFmtId="0" fontId="2" fillId="0" borderId="37" xfId="0" applyFont="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11" fillId="5" borderId="17"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2" fillId="0" borderId="33"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10" fillId="4" borderId="38" xfId="0" applyFont="1" applyFill="1" applyBorder="1" applyAlignment="1">
      <alignment horizontal="left" vertical="center"/>
    </xf>
    <xf numFmtId="0" fontId="10" fillId="4" borderId="39" xfId="0" applyFont="1" applyFill="1" applyBorder="1" applyAlignment="1">
      <alignment horizontal="left" vertical="center"/>
    </xf>
    <xf numFmtId="0" fontId="10" fillId="4" borderId="40" xfId="0" applyFont="1" applyFill="1" applyBorder="1" applyAlignment="1">
      <alignment horizontal="left" vertical="center"/>
    </xf>
    <xf numFmtId="0" fontId="8" fillId="8" borderId="27" xfId="0" applyFont="1" applyFill="1" applyBorder="1" applyAlignment="1">
      <alignment horizontal="center" vertical="center" wrapText="1" readingOrder="1"/>
    </xf>
    <xf numFmtId="0" fontId="13" fillId="6" borderId="28" xfId="0" applyFont="1" applyFill="1" applyBorder="1" applyAlignment="1">
      <alignment vertical="top" wrapText="1"/>
    </xf>
    <xf numFmtId="0" fontId="12" fillId="0" borderId="37" xfId="0" applyFont="1" applyBorder="1" applyAlignment="1" applyProtection="1">
      <alignment horizontal="left" vertical="center" wrapText="1"/>
      <protection locked="0"/>
    </xf>
    <xf numFmtId="0" fontId="13" fillId="6" borderId="27" xfId="0" applyFont="1" applyFill="1" applyBorder="1" applyAlignment="1">
      <alignment vertical="top" wrapText="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39" fontId="13" fillId="0" borderId="26"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39" fontId="13" fillId="0" borderId="36" xfId="1" applyNumberFormat="1" applyFont="1" applyFill="1" applyBorder="1" applyAlignment="1" applyProtection="1">
      <alignment horizontal="center" vertical="center" wrapText="1" readingOrder="1"/>
      <protection locked="0"/>
    </xf>
    <xf numFmtId="39" fontId="13" fillId="0" borderId="23" xfId="1" applyNumberFormat="1" applyFont="1" applyFill="1" applyBorder="1" applyAlignment="1" applyProtection="1">
      <alignment horizontal="center" vertical="center" wrapText="1" readingOrder="1"/>
      <protection locked="0"/>
    </xf>
    <xf numFmtId="10" fontId="13" fillId="7" borderId="27" xfId="2" applyNumberFormat="1" applyFont="1" applyFill="1" applyBorder="1" applyAlignment="1" applyProtection="1">
      <alignment horizontal="center" vertical="center" wrapText="1" readingOrder="1"/>
    </xf>
    <xf numFmtId="10" fontId="13" fillId="7" borderId="28" xfId="2" applyNumberFormat="1" applyFont="1" applyFill="1" applyBorder="1" applyAlignment="1" applyProtection="1">
      <alignment horizontal="center" vertical="center" wrapText="1" readingOrder="1"/>
    </xf>
    <xf numFmtId="0" fontId="2" fillId="0" borderId="37" xfId="0" applyFont="1" applyBorder="1" applyAlignment="1" applyProtection="1">
      <alignment vertical="center" wrapText="1"/>
      <protection locked="0"/>
    </xf>
    <xf numFmtId="0" fontId="4" fillId="0" borderId="0" xfId="0" applyFont="1" applyAlignment="1">
      <alignment horizontal="left" vertical="center" wrapText="1"/>
    </xf>
    <xf numFmtId="49" fontId="2" fillId="0" borderId="19" xfId="0" quotePrefix="1" applyNumberFormat="1" applyFont="1" applyBorder="1" applyAlignment="1" applyProtection="1">
      <alignment horizontal="left" vertical="center" wrapText="1"/>
      <protection locked="0"/>
    </xf>
    <xf numFmtId="49" fontId="2" fillId="0" borderId="20" xfId="0" quotePrefix="1" applyNumberFormat="1" applyFont="1" applyBorder="1" applyAlignment="1" applyProtection="1">
      <alignment horizontal="left" vertical="center" wrapText="1"/>
      <protection locked="0"/>
    </xf>
    <xf numFmtId="49" fontId="2" fillId="0" borderId="21" xfId="0" quotePrefix="1" applyNumberFormat="1" applyFont="1" applyBorder="1" applyAlignment="1" applyProtection="1">
      <alignment horizontal="left" vertical="center" wrapText="1"/>
      <protection locked="0"/>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cellXfs>
  <cellStyles count="3">
    <cellStyle name="Comma" xfId="1" builtinId="3"/>
    <cellStyle name="Normal" xfId="0" builtinId="0"/>
    <cellStyle name="Percent" xfId="2" builtinId="5"/>
  </cellStyles>
  <dxfs count="45">
    <dxf>
      <font>
        <b val="0"/>
        <i val="0"/>
        <strike val="0"/>
        <condense val="0"/>
        <extend val="0"/>
        <outline val="0"/>
        <shadow val="0"/>
        <u val="none"/>
        <vertAlign val="baseline"/>
        <sz val="10"/>
        <color auto="1"/>
        <name val="Calibri"/>
        <family val="2"/>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family val="2"/>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family val="2"/>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family val="2"/>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family val="2"/>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family val="2"/>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948689" cy="56076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948689" cy="560767"/>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3" totalsRowShown="0" headerRowDxfId="44" dataDxfId="42" headerRowBorderDxfId="43" tableBorderDxfId="41" totalsRowBorderDxfId="40">
  <tableColumns count="10">
    <tableColumn id="1" xr3:uid="{DC1B7B10-25DF-444B-B97E-464EC471DB5B}" name="Producto" dataDxfId="39"/>
    <tableColumn id="2" xr3:uid="{C61E64BC-B5A5-45F4-8F84-130CBA355D9D}" name="Indicador" dataDxfId="38"/>
    <tableColumn id="3" xr3:uid="{3AC7971E-A8AB-4C13-830D-AC13829EAC0E}" name="Física_x000a_(A)" dataDxfId="37"/>
    <tableColumn id="4" xr3:uid="{8DB7EDBB-DB79-4CBD-AD68-D153CE19B0A8}" name="Financiera_x000a_(B)" dataDxfId="36"/>
    <tableColumn id="9" xr3:uid="{AC3E8DE2-D537-4CBB-AD59-753602F58C3E}" name="Física_x000a_(C)" dataDxfId="35"/>
    <tableColumn id="10" xr3:uid="{25C7EA1D-EAE0-4DC9-9FB1-C0E265B640E6}" name="Financiera_x000a_(D)" dataDxfId="34"/>
    <tableColumn id="5" xr3:uid="{C2FDA61C-9281-4FCB-A3FE-246521A85EA0}" name="Física _x000a_(E)" dataDxfId="33"/>
    <tableColumn id="6" xr3:uid="{B07D8104-8103-4848-A228-6FBAE528EF68}" name="Financiera _x000a_ (F)" dataDxfId="32"/>
    <tableColumn id="7" xr3:uid="{F97ACE16-1124-4543-AD0A-CBAA1878A36A}" name="Física _x000a_(%)_x000a_ G=E/C" dataDxfId="31">
      <calculatedColumnFormula>IF(G29&gt;0,G29/E29,0)</calculatedColumnFormula>
    </tableColumn>
    <tableColumn id="8" xr3:uid="{CAB2F777-24BA-4EFC-82F9-153B93171D9B}" name="Financiero _x000a_(%) _x000a_H=F/D" dataDxfId="3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DFD1E9-159E-4742-AF0C-9491A0E5734E}" name="Tabla13" displayName="Tabla13" ref="A84:J88" totalsRowShown="0" headerRowDxfId="29" dataDxfId="27" headerRowBorderDxfId="28" tableBorderDxfId="26" totalsRowBorderDxfId="25">
  <tableColumns count="10">
    <tableColumn id="1" xr3:uid="{35E9C44E-E735-44E8-9721-200CD371506E}" name="Producto" dataDxfId="24"/>
    <tableColumn id="2" xr3:uid="{126D4536-0FCF-420C-AE2F-B51CDBDA949C}" name="Indicador" dataDxfId="23"/>
    <tableColumn id="3" xr3:uid="{A2CD931B-695D-4BB0-ADF6-8A1EBA7262A2}" name="Física_x000a_(A)" dataDxfId="22"/>
    <tableColumn id="4" xr3:uid="{8E0EBFF9-6BAB-440C-AF77-1D2651EE70DD}" name="Financiera_x000a_(B)" dataDxfId="21"/>
    <tableColumn id="9" xr3:uid="{A95C72D1-4169-48A0-BF8E-D9923009C040}" name="Física_x000a_(C)" dataDxfId="20"/>
    <tableColumn id="10" xr3:uid="{0446921D-5FD5-4071-87E8-DFC14F31C7D8}" name="Financiera_x000a_(D)" dataDxfId="19"/>
    <tableColumn id="5" xr3:uid="{AAF8A2DD-C504-4E83-A6B4-90C10E1D8FE4}" name="Física _x000a_(E)" dataDxfId="18"/>
    <tableColumn id="6" xr3:uid="{F0B8B394-7308-4774-B3CD-7363289F4519}" name="Financiera _x000a_ (F)" dataDxfId="17"/>
    <tableColumn id="7" xr3:uid="{86933A86-5ECE-4083-A4BE-CDD054821EFD}" name="Física _x000a_(%)_x000a_ G=E/C" dataDxfId="16">
      <calculatedColumnFormula>IF(G85&gt;0,G85/E85,0)</calculatedColumnFormula>
    </tableColumn>
    <tableColumn id="8" xr3:uid="{CEB7C1C3-3D50-4BF2-9E2A-10551AC8D73D}" name="Financiero _x000a_(%) _x000a_H=F/D" dataDxfId="15">
      <calculatedColumnFormula>IF(H85&gt;0,H85/F85,0)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2A6FF6-4CFD-4D00-814F-821034F07FF7}" name="Tabla134" displayName="Tabla134" ref="A132:J134" totalsRowShown="0" headerRowDxfId="14" dataDxfId="12" headerRowBorderDxfId="13" tableBorderDxfId="11" totalsRowBorderDxfId="10">
  <tableColumns count="10">
    <tableColumn id="1" xr3:uid="{A9735424-63D5-4CAD-8A15-9A92CA5B0F20}" name="Producto" dataDxfId="9"/>
    <tableColumn id="2" xr3:uid="{08400C10-2D0C-4DC4-BFF2-4C54BACAFF18}" name="Indicador" dataDxfId="8"/>
    <tableColumn id="3" xr3:uid="{9F4282E6-5F0E-411F-ACD1-6288241F5D13}" name="Física_x000a_(A)" dataDxfId="7"/>
    <tableColumn id="4" xr3:uid="{839D9008-2FE4-4B6C-8D9D-864E285E0C43}" name="Financiera_x000a_(B)" dataDxfId="6"/>
    <tableColumn id="9" xr3:uid="{218468C2-03B5-453E-B256-B71E86FCBC62}" name="Física_x000a_(C)" dataDxfId="5"/>
    <tableColumn id="10" xr3:uid="{24F229A1-E83B-4D6C-9D21-FEC5F8811825}" name="Financiera_x000a_(D)" dataDxfId="4"/>
    <tableColumn id="5" xr3:uid="{525CD75B-9B3F-47C9-ABBD-04012C75BFFD}" name="Física _x000a_(E)" dataDxfId="3"/>
    <tableColumn id="6" xr3:uid="{A5353AB8-1B79-4325-B1C0-EA5887A35A16}" name="Financiera _x000a_ (F)" dataDxfId="2"/>
    <tableColumn id="7" xr3:uid="{46559CE9-659F-475C-B42F-052CCBC39DFC}" name="Física _x000a_(%)_x000a_ G=E/C" dataDxfId="1">
      <calculatedColumnFormula>IF(G133&gt;0,G133/E133,0)</calculatedColumnFormula>
    </tableColumn>
    <tableColumn id="8" xr3:uid="{D085A020-BB17-49EE-B0E5-52FF958B7CE7}" name="Financiero _x000a_(%) _x000a_H=F/D" dataDxfId="0">
      <calculatedColumnFormula>IF(H133&gt;0,H133/F133,0)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152"/>
  <sheetViews>
    <sheetView tabSelected="1" topLeftCell="A151" zoomScale="110" zoomScaleNormal="110" workbookViewId="0">
      <selection activeCell="B1" sqref="A1:J151"/>
    </sheetView>
  </sheetViews>
  <sheetFormatPr defaultColWidth="11.42578125" defaultRowHeight="15" x14ac:dyDescent="0.25"/>
  <cols>
    <col min="1" max="1" width="23" style="2" customWidth="1"/>
    <col min="2" max="2" width="20.7109375" style="2" customWidth="1"/>
    <col min="3" max="3" width="12.7109375" style="2" customWidth="1"/>
    <col min="4" max="4" width="14.42578125" style="2" customWidth="1"/>
    <col min="5" max="5" width="12.7109375" style="2" customWidth="1"/>
    <col min="6" max="6" width="14.5703125" style="2" customWidth="1"/>
    <col min="7" max="10" width="12.7109375" style="2" customWidth="1"/>
    <col min="11" max="11" width="11.42578125" style="2"/>
  </cols>
  <sheetData>
    <row r="1" spans="1:11" ht="15.75" thickBot="1" x14ac:dyDescent="0.3">
      <c r="A1" s="9"/>
      <c r="B1" s="81" t="s">
        <v>47</v>
      </c>
      <c r="C1" s="82"/>
      <c r="D1" s="82"/>
      <c r="E1" s="82"/>
      <c r="F1" s="82"/>
      <c r="G1" s="82"/>
      <c r="H1" s="82"/>
      <c r="I1" s="82"/>
      <c r="J1" s="83"/>
      <c r="K1" s="1"/>
    </row>
    <row r="2" spans="1:11" ht="15.75" thickBot="1" x14ac:dyDescent="0.3">
      <c r="A2" s="10"/>
      <c r="B2" s="84" t="s">
        <v>0</v>
      </c>
      <c r="C2" s="85"/>
      <c r="D2" s="84" t="s">
        <v>1</v>
      </c>
      <c r="E2" s="86"/>
      <c r="F2" s="86"/>
      <c r="G2" s="85"/>
      <c r="H2" s="87"/>
      <c r="I2" s="11" t="s">
        <v>2</v>
      </c>
      <c r="J2" s="12" t="s">
        <v>3</v>
      </c>
      <c r="K2" s="1"/>
    </row>
    <row r="3" spans="1:11" ht="15.75" thickBot="1" x14ac:dyDescent="0.3">
      <c r="A3" s="13"/>
      <c r="B3" s="88" t="s">
        <v>4</v>
      </c>
      <c r="C3" s="89"/>
      <c r="D3" s="88"/>
      <c r="E3" s="89"/>
      <c r="F3" s="89"/>
      <c r="G3" s="89"/>
      <c r="H3" s="90"/>
      <c r="I3" s="14"/>
      <c r="J3" s="15"/>
      <c r="K3" s="1"/>
    </row>
    <row r="4" spans="1:11" x14ac:dyDescent="0.25">
      <c r="A4" s="91"/>
      <c r="B4" s="92"/>
      <c r="C4" s="92"/>
      <c r="D4" s="93"/>
      <c r="E4" s="93"/>
      <c r="F4" s="93"/>
      <c r="G4" s="93"/>
      <c r="H4" s="93"/>
      <c r="I4" s="92"/>
      <c r="J4" s="94"/>
      <c r="K4" s="1"/>
    </row>
    <row r="5" spans="1:11" ht="3" customHeight="1" x14ac:dyDescent="0.25">
      <c r="A5" s="78"/>
      <c r="B5" s="79"/>
      <c r="C5" s="79"/>
      <c r="D5" s="79"/>
      <c r="E5" s="79"/>
      <c r="F5" s="79"/>
      <c r="G5" s="79"/>
      <c r="H5" s="79"/>
      <c r="I5" s="79"/>
      <c r="J5" s="80"/>
      <c r="K5" s="1"/>
    </row>
    <row r="6" spans="1:11" x14ac:dyDescent="0.25">
      <c r="A6" s="40" t="s">
        <v>5</v>
      </c>
      <c r="B6" s="41"/>
      <c r="C6" s="41"/>
      <c r="D6" s="41"/>
      <c r="E6" s="41"/>
      <c r="F6" s="41"/>
      <c r="G6" s="41"/>
      <c r="H6" s="41"/>
      <c r="I6" s="41"/>
      <c r="J6" s="42"/>
      <c r="K6" s="1"/>
    </row>
    <row r="7" spans="1:11" x14ac:dyDescent="0.25">
      <c r="A7" s="43" t="s">
        <v>6</v>
      </c>
      <c r="B7" s="44"/>
      <c r="C7" s="44"/>
      <c r="D7" s="44"/>
      <c r="E7" s="44"/>
      <c r="F7" s="44"/>
      <c r="G7" s="44"/>
      <c r="H7" s="44"/>
      <c r="I7" s="44"/>
      <c r="J7" s="45"/>
      <c r="K7" s="1"/>
    </row>
    <row r="8" spans="1:11" x14ac:dyDescent="0.25">
      <c r="A8" s="29" t="s">
        <v>7</v>
      </c>
      <c r="B8" s="75" t="s">
        <v>48</v>
      </c>
      <c r="C8" s="76"/>
      <c r="D8" s="76"/>
      <c r="E8" s="76"/>
      <c r="F8" s="76"/>
      <c r="G8" s="76"/>
      <c r="H8" s="76"/>
      <c r="I8" s="76"/>
      <c r="J8" s="77"/>
      <c r="K8" s="1"/>
    </row>
    <row r="9" spans="1:11" ht="15" customHeight="1" x14ac:dyDescent="0.25">
      <c r="A9" s="30" t="s">
        <v>34</v>
      </c>
      <c r="B9" s="75" t="s">
        <v>49</v>
      </c>
      <c r="C9" s="76"/>
      <c r="D9" s="76"/>
      <c r="E9" s="76"/>
      <c r="F9" s="76"/>
      <c r="G9" s="76"/>
      <c r="H9" s="76"/>
      <c r="I9" s="76"/>
      <c r="J9" s="77"/>
      <c r="K9" s="1"/>
    </row>
    <row r="10" spans="1:11" x14ac:dyDescent="0.25">
      <c r="A10" s="30" t="s">
        <v>35</v>
      </c>
      <c r="B10" s="75" t="s">
        <v>50</v>
      </c>
      <c r="C10" s="76"/>
      <c r="D10" s="76"/>
      <c r="E10" s="76"/>
      <c r="F10" s="76"/>
      <c r="G10" s="76"/>
      <c r="H10" s="76"/>
      <c r="I10" s="76"/>
      <c r="J10" s="77"/>
      <c r="K10" s="1"/>
    </row>
    <row r="11" spans="1:11" ht="57" customHeight="1" x14ac:dyDescent="0.25">
      <c r="A11" s="29" t="s">
        <v>8</v>
      </c>
      <c r="B11" s="46" t="s">
        <v>51</v>
      </c>
      <c r="C11" s="46"/>
      <c r="D11" s="46"/>
      <c r="E11" s="46"/>
      <c r="F11" s="46"/>
      <c r="G11" s="46"/>
      <c r="H11" s="46"/>
      <c r="I11" s="46"/>
      <c r="J11" s="46"/>
    </row>
    <row r="12" spans="1:11" ht="44.25" customHeight="1" x14ac:dyDescent="0.25">
      <c r="A12" s="29" t="s">
        <v>9</v>
      </c>
      <c r="B12" s="46" t="s">
        <v>52</v>
      </c>
      <c r="C12" s="46"/>
      <c r="D12" s="46"/>
      <c r="E12" s="46"/>
      <c r="F12" s="46"/>
      <c r="G12" s="46"/>
      <c r="H12" s="46"/>
      <c r="I12" s="46"/>
      <c r="J12" s="46"/>
    </row>
    <row r="13" spans="1:11" x14ac:dyDescent="0.25">
      <c r="A13" s="40" t="s">
        <v>10</v>
      </c>
      <c r="B13" s="41"/>
      <c r="C13" s="41"/>
      <c r="D13" s="41"/>
      <c r="E13" s="41"/>
      <c r="F13" s="41"/>
      <c r="G13" s="41"/>
      <c r="H13" s="41"/>
      <c r="I13" s="41"/>
      <c r="J13" s="42"/>
    </row>
    <row r="14" spans="1:11" ht="27.75" customHeight="1" x14ac:dyDescent="0.25">
      <c r="A14" s="16" t="s">
        <v>11</v>
      </c>
      <c r="B14" s="26">
        <f>_xlfn.NUMBERVALUE(LEFT($B$16,1))</f>
        <v>3</v>
      </c>
      <c r="C14" s="46" t="s">
        <v>53</v>
      </c>
      <c r="D14" s="46"/>
      <c r="E14" s="46"/>
      <c r="F14" s="46"/>
      <c r="G14" s="46"/>
      <c r="H14" s="46"/>
      <c r="I14" s="46"/>
      <c r="J14" s="46"/>
    </row>
    <row r="15" spans="1:11" ht="26.25" customHeight="1" x14ac:dyDescent="0.25">
      <c r="A15" s="16" t="s">
        <v>12</v>
      </c>
      <c r="B15" s="27">
        <f>_xlfn.NUMBERVALUE(LEFT(B16,3))</f>
        <v>3</v>
      </c>
      <c r="C15" s="46" t="s">
        <v>54</v>
      </c>
      <c r="D15" s="46"/>
      <c r="E15" s="46"/>
      <c r="F15" s="46"/>
      <c r="G15" s="46"/>
      <c r="H15" s="46"/>
      <c r="I15" s="46"/>
      <c r="J15" s="46"/>
    </row>
    <row r="16" spans="1:11" ht="27" customHeight="1" x14ac:dyDescent="0.25">
      <c r="A16" s="16" t="s">
        <v>13</v>
      </c>
      <c r="B16" s="28">
        <v>3</v>
      </c>
      <c r="C16" s="46" t="s">
        <v>55</v>
      </c>
      <c r="D16" s="46"/>
      <c r="E16" s="46"/>
      <c r="F16" s="46"/>
      <c r="G16" s="46"/>
      <c r="H16" s="46"/>
      <c r="I16" s="46"/>
      <c r="J16" s="46"/>
    </row>
    <row r="17" spans="1:11" x14ac:dyDescent="0.25">
      <c r="A17" s="40" t="s">
        <v>14</v>
      </c>
      <c r="B17" s="41"/>
      <c r="C17" s="41"/>
      <c r="D17" s="41"/>
      <c r="E17" s="41"/>
      <c r="F17" s="41"/>
      <c r="G17" s="41"/>
      <c r="H17" s="41"/>
      <c r="I17" s="41"/>
      <c r="J17" s="42"/>
    </row>
    <row r="18" spans="1:11" ht="18" customHeight="1" x14ac:dyDescent="0.25">
      <c r="A18" s="29" t="s">
        <v>15</v>
      </c>
      <c r="B18" s="59" t="s">
        <v>64</v>
      </c>
      <c r="C18" s="59"/>
      <c r="D18" s="59"/>
      <c r="E18" s="59"/>
      <c r="F18" s="59"/>
      <c r="G18" s="59"/>
      <c r="H18" s="59"/>
      <c r="I18" s="59"/>
      <c r="J18" s="59"/>
    </row>
    <row r="19" spans="1:11" ht="79.5" customHeight="1" x14ac:dyDescent="0.25">
      <c r="A19" s="31" t="s">
        <v>16</v>
      </c>
      <c r="B19" s="46" t="s">
        <v>81</v>
      </c>
      <c r="C19" s="46"/>
      <c r="D19" s="46"/>
      <c r="E19" s="46"/>
      <c r="F19" s="46"/>
      <c r="G19" s="46"/>
      <c r="H19" s="46"/>
      <c r="I19" s="46"/>
      <c r="J19" s="46"/>
    </row>
    <row r="20" spans="1:11" ht="24.75" customHeight="1" x14ac:dyDescent="0.25">
      <c r="A20" s="31" t="s">
        <v>65</v>
      </c>
      <c r="B20" s="46" t="s">
        <v>56</v>
      </c>
      <c r="C20" s="46"/>
      <c r="D20" s="46"/>
      <c r="E20" s="46"/>
      <c r="F20" s="46"/>
      <c r="G20" s="46"/>
      <c r="H20" s="46"/>
      <c r="I20" s="46"/>
      <c r="J20" s="46"/>
    </row>
    <row r="21" spans="1:11" ht="75" customHeight="1" x14ac:dyDescent="0.25">
      <c r="A21" s="31" t="s">
        <v>36</v>
      </c>
      <c r="B21" s="46" t="s">
        <v>82</v>
      </c>
      <c r="C21" s="46"/>
      <c r="D21" s="46"/>
      <c r="E21" s="46"/>
      <c r="F21" s="46"/>
      <c r="G21" s="46"/>
      <c r="H21" s="46"/>
      <c r="I21" s="46"/>
      <c r="J21" s="46"/>
      <c r="K21" s="1"/>
    </row>
    <row r="22" spans="1:11" x14ac:dyDescent="0.25">
      <c r="A22" s="40" t="s">
        <v>17</v>
      </c>
      <c r="B22" s="41"/>
      <c r="C22" s="41"/>
      <c r="D22" s="41"/>
      <c r="E22" s="41"/>
      <c r="F22" s="41"/>
      <c r="G22" s="41"/>
      <c r="H22" s="41"/>
      <c r="I22" s="41"/>
      <c r="J22" s="42"/>
    </row>
    <row r="23" spans="1:11" x14ac:dyDescent="0.25">
      <c r="A23" s="43" t="s">
        <v>18</v>
      </c>
      <c r="B23" s="44"/>
      <c r="C23" s="44"/>
      <c r="D23" s="44"/>
      <c r="E23" s="44"/>
      <c r="F23" s="44"/>
      <c r="G23" s="44"/>
      <c r="H23" s="44"/>
      <c r="I23" s="44"/>
      <c r="J23" s="45"/>
      <c r="K23" s="1"/>
    </row>
    <row r="24" spans="1:11" ht="29.25" customHeight="1" x14ac:dyDescent="0.25">
      <c r="A24" s="61" t="s">
        <v>19</v>
      </c>
      <c r="B24" s="62"/>
      <c r="C24" s="63" t="s">
        <v>20</v>
      </c>
      <c r="D24" s="64"/>
      <c r="E24" s="64"/>
      <c r="F24" s="64" t="s">
        <v>21</v>
      </c>
      <c r="G24" s="64"/>
      <c r="H24" s="62"/>
      <c r="I24" s="63" t="s">
        <v>22</v>
      </c>
      <c r="J24" s="65"/>
    </row>
    <row r="25" spans="1:11" x14ac:dyDescent="0.25">
      <c r="A25" s="66">
        <v>17225474831</v>
      </c>
      <c r="B25" s="67"/>
      <c r="C25" s="68">
        <v>17483458194.549999</v>
      </c>
      <c r="D25" s="69"/>
      <c r="E25" s="70"/>
      <c r="F25" s="68">
        <v>9393267358.3899994</v>
      </c>
      <c r="G25" s="69"/>
      <c r="H25" s="70"/>
      <c r="I25" s="71">
        <f>IF(F25&gt;0,F25/C25,0)</f>
        <v>0.53726598330060926</v>
      </c>
      <c r="J25" s="72"/>
    </row>
    <row r="26" spans="1:11" x14ac:dyDescent="0.25">
      <c r="A26" s="43" t="s">
        <v>23</v>
      </c>
      <c r="B26" s="44"/>
      <c r="C26" s="44"/>
      <c r="D26" s="44"/>
      <c r="E26" s="44"/>
      <c r="F26" s="44"/>
      <c r="G26" s="44"/>
      <c r="H26" s="44"/>
      <c r="I26" s="44"/>
      <c r="J26" s="45"/>
      <c r="K26" s="1"/>
    </row>
    <row r="27" spans="1:11" x14ac:dyDescent="0.25">
      <c r="A27" s="17"/>
      <c r="B27" s="18"/>
      <c r="C27" s="57" t="s">
        <v>46</v>
      </c>
      <c r="D27" s="60"/>
      <c r="E27" s="57" t="s">
        <v>59</v>
      </c>
      <c r="F27" s="60"/>
      <c r="G27" s="57" t="s">
        <v>60</v>
      </c>
      <c r="H27" s="57"/>
      <c r="I27" s="57" t="s">
        <v>24</v>
      </c>
      <c r="J27" s="58"/>
    </row>
    <row r="28" spans="1:11" ht="38.25" x14ac:dyDescent="0.25">
      <c r="A28" s="4" t="s">
        <v>25</v>
      </c>
      <c r="B28" s="5" t="s">
        <v>26</v>
      </c>
      <c r="C28" s="5" t="s">
        <v>37</v>
      </c>
      <c r="D28" s="5" t="s">
        <v>38</v>
      </c>
      <c r="E28" s="5" t="s">
        <v>40</v>
      </c>
      <c r="F28" s="5" t="s">
        <v>41</v>
      </c>
      <c r="G28" s="5" t="s">
        <v>42</v>
      </c>
      <c r="H28" s="5" t="s">
        <v>43</v>
      </c>
      <c r="I28" s="5" t="s">
        <v>44</v>
      </c>
      <c r="J28" s="6" t="s">
        <v>45</v>
      </c>
    </row>
    <row r="29" spans="1:11" ht="94.5" customHeight="1" x14ac:dyDescent="0.25">
      <c r="A29" s="7" t="s">
        <v>57</v>
      </c>
      <c r="B29" s="8" t="s">
        <v>58</v>
      </c>
      <c r="C29" s="19">
        <v>94500</v>
      </c>
      <c r="D29" s="19">
        <v>2108695595</v>
      </c>
      <c r="E29" s="19">
        <v>56700</v>
      </c>
      <c r="F29" s="19">
        <v>1476086916</v>
      </c>
      <c r="G29" s="20">
        <v>12873</v>
      </c>
      <c r="H29" s="19">
        <v>890838196.91999996</v>
      </c>
      <c r="I29" s="22">
        <f t="shared" ref="I29:I33" si="0">IF(G29&gt;0,G29/E29,0)</f>
        <v>0.22703703703703704</v>
      </c>
      <c r="J29" s="22">
        <f t="shared" ref="J29:J33" si="1">IF(H29&gt;0,H29/F29,0)</f>
        <v>0.60351337530587523</v>
      </c>
    </row>
    <row r="30" spans="1:11" ht="79.5" customHeight="1" x14ac:dyDescent="0.25">
      <c r="A30" s="7" t="s">
        <v>136</v>
      </c>
      <c r="B30" s="8" t="s">
        <v>137</v>
      </c>
      <c r="C30" s="23">
        <v>1500</v>
      </c>
      <c r="D30" s="23">
        <v>110499816</v>
      </c>
      <c r="E30" s="23">
        <v>750</v>
      </c>
      <c r="F30" s="23">
        <v>77349870</v>
      </c>
      <c r="G30" s="24">
        <v>513</v>
      </c>
      <c r="H30" s="23">
        <v>23415754.629999999</v>
      </c>
      <c r="I30" s="22">
        <f t="shared" si="0"/>
        <v>0.68400000000000005</v>
      </c>
      <c r="J30" s="22">
        <f t="shared" si="1"/>
        <v>0.3027251969524965</v>
      </c>
    </row>
    <row r="31" spans="1:11" ht="88.5" customHeight="1" x14ac:dyDescent="0.25">
      <c r="A31" s="7" t="s">
        <v>61</v>
      </c>
      <c r="B31" s="8" t="s">
        <v>62</v>
      </c>
      <c r="C31" s="23">
        <v>4500</v>
      </c>
      <c r="D31" s="23">
        <v>36879305</v>
      </c>
      <c r="E31" s="23">
        <v>2700</v>
      </c>
      <c r="F31" s="23">
        <v>25815514</v>
      </c>
      <c r="G31" s="24">
        <v>2600</v>
      </c>
      <c r="H31" s="23">
        <v>398679.39</v>
      </c>
      <c r="I31" s="21">
        <f t="shared" si="0"/>
        <v>0.96296296296296291</v>
      </c>
      <c r="J31" s="22">
        <f t="shared" si="1"/>
        <v>1.5443403141227404E-2</v>
      </c>
    </row>
    <row r="32" spans="1:11" ht="25.5" x14ac:dyDescent="0.25">
      <c r="A32" s="7" t="s">
        <v>139</v>
      </c>
      <c r="B32" s="8" t="s">
        <v>138</v>
      </c>
      <c r="C32" s="23">
        <v>1000</v>
      </c>
      <c r="D32" s="23">
        <v>15813311</v>
      </c>
      <c r="E32" s="23">
        <v>500</v>
      </c>
      <c r="F32" s="23">
        <v>11069317</v>
      </c>
      <c r="G32" s="24">
        <v>521</v>
      </c>
      <c r="H32" s="23">
        <v>1590202.81</v>
      </c>
      <c r="I32" s="21">
        <f t="shared" si="0"/>
        <v>1.042</v>
      </c>
      <c r="J32" s="22">
        <f t="shared" si="1"/>
        <v>0.14365862049121911</v>
      </c>
    </row>
    <row r="33" spans="1:11" ht="57" customHeight="1" x14ac:dyDescent="0.25">
      <c r="A33" s="7" t="s">
        <v>141</v>
      </c>
      <c r="B33" s="8" t="s">
        <v>140</v>
      </c>
      <c r="C33" s="23">
        <v>1500</v>
      </c>
      <c r="D33" s="23">
        <v>46000000</v>
      </c>
      <c r="E33" s="23">
        <v>750</v>
      </c>
      <c r="F33" s="23">
        <v>32200000</v>
      </c>
      <c r="G33" s="24">
        <v>6095</v>
      </c>
      <c r="H33" s="23">
        <v>718281.82</v>
      </c>
      <c r="I33" s="21">
        <f t="shared" si="0"/>
        <v>8.1266666666666669</v>
      </c>
      <c r="J33" s="22">
        <f t="shared" si="1"/>
        <v>2.2306888819875775E-2</v>
      </c>
    </row>
    <row r="34" spans="1:11" x14ac:dyDescent="0.25">
      <c r="A34" s="40" t="s">
        <v>27</v>
      </c>
      <c r="B34" s="41"/>
      <c r="C34" s="41"/>
      <c r="D34" s="41"/>
      <c r="E34" s="41"/>
      <c r="F34" s="41"/>
      <c r="G34" s="41"/>
      <c r="H34" s="41"/>
      <c r="I34" s="41"/>
      <c r="J34" s="42"/>
    </row>
    <row r="35" spans="1:11" x14ac:dyDescent="0.25">
      <c r="A35" s="43" t="s">
        <v>28</v>
      </c>
      <c r="B35" s="44"/>
      <c r="C35" s="44"/>
      <c r="D35" s="44"/>
      <c r="E35" s="44"/>
      <c r="F35" s="44"/>
      <c r="G35" s="44"/>
      <c r="H35" s="44"/>
      <c r="I35" s="44"/>
      <c r="J35" s="45"/>
      <c r="K35" s="1"/>
    </row>
    <row r="36" spans="1:11" x14ac:dyDescent="0.25">
      <c r="A36" s="25" t="s">
        <v>29</v>
      </c>
      <c r="B36" s="46" t="s">
        <v>66</v>
      </c>
      <c r="C36" s="46"/>
      <c r="D36" s="46"/>
      <c r="E36" s="46"/>
      <c r="F36" s="46"/>
      <c r="G36" s="46"/>
      <c r="H36" s="46"/>
      <c r="I36" s="46"/>
      <c r="J36" s="46"/>
    </row>
    <row r="37" spans="1:11" ht="48.75" customHeight="1" x14ac:dyDescent="0.25">
      <c r="A37" s="25" t="s">
        <v>30</v>
      </c>
      <c r="B37" s="46" t="s">
        <v>67</v>
      </c>
      <c r="C37" s="46"/>
      <c r="D37" s="46"/>
      <c r="E37" s="46"/>
      <c r="F37" s="46"/>
      <c r="G37" s="46"/>
      <c r="H37" s="46"/>
      <c r="I37" s="46"/>
      <c r="J37" s="46"/>
    </row>
    <row r="38" spans="1:11" ht="78" customHeight="1" x14ac:dyDescent="0.25">
      <c r="A38" s="25" t="s">
        <v>31</v>
      </c>
      <c r="B38" s="46" t="s">
        <v>83</v>
      </c>
      <c r="C38" s="46"/>
      <c r="D38" s="46"/>
      <c r="E38" s="46"/>
      <c r="F38" s="46"/>
      <c r="G38" s="46"/>
      <c r="H38" s="46"/>
      <c r="I38" s="46"/>
      <c r="J38" s="46"/>
    </row>
    <row r="39" spans="1:11" ht="114.75" customHeight="1" x14ac:dyDescent="0.25">
      <c r="A39" s="25" t="s">
        <v>32</v>
      </c>
      <c r="B39" s="46" t="s">
        <v>84</v>
      </c>
      <c r="C39" s="46"/>
      <c r="D39" s="46"/>
      <c r="E39" s="46"/>
      <c r="F39" s="46"/>
      <c r="G39" s="46"/>
      <c r="H39" s="46"/>
      <c r="I39" s="46"/>
      <c r="J39" s="46"/>
    </row>
    <row r="40" spans="1:11" ht="54" customHeight="1" x14ac:dyDescent="0.25">
      <c r="A40" s="32" t="s">
        <v>85</v>
      </c>
      <c r="B40" s="36" t="s">
        <v>86</v>
      </c>
      <c r="C40" s="36"/>
      <c r="D40" s="36"/>
      <c r="E40" s="36"/>
      <c r="F40" s="36"/>
      <c r="G40" s="36"/>
      <c r="H40" s="36"/>
      <c r="I40" s="36"/>
      <c r="J40" s="37"/>
    </row>
    <row r="41" spans="1:11" x14ac:dyDescent="0.25">
      <c r="A41" s="40" t="s">
        <v>27</v>
      </c>
      <c r="B41" s="41"/>
      <c r="C41" s="41"/>
      <c r="D41" s="41"/>
      <c r="E41" s="41"/>
      <c r="F41" s="41"/>
      <c r="G41" s="41"/>
      <c r="H41" s="41"/>
      <c r="I41" s="41"/>
      <c r="J41" s="42"/>
    </row>
    <row r="42" spans="1:11" x14ac:dyDescent="0.25">
      <c r="A42" s="43" t="s">
        <v>28</v>
      </c>
      <c r="B42" s="44"/>
      <c r="C42" s="44"/>
      <c r="D42" s="44"/>
      <c r="E42" s="44"/>
      <c r="F42" s="44"/>
      <c r="G42" s="44"/>
      <c r="H42" s="44"/>
      <c r="I42" s="44"/>
      <c r="J42" s="45"/>
      <c r="K42" s="1"/>
    </row>
    <row r="43" spans="1:11" ht="20.25" customHeight="1" x14ac:dyDescent="0.25">
      <c r="A43" s="25" t="s">
        <v>29</v>
      </c>
      <c r="B43" s="46" t="s">
        <v>87</v>
      </c>
      <c r="C43" s="46"/>
      <c r="D43" s="46"/>
      <c r="E43" s="46"/>
      <c r="F43" s="46"/>
      <c r="G43" s="46"/>
      <c r="H43" s="46"/>
      <c r="I43" s="46"/>
      <c r="J43" s="46"/>
    </row>
    <row r="44" spans="1:11" ht="47.25" customHeight="1" x14ac:dyDescent="0.25">
      <c r="A44" s="25" t="s">
        <v>30</v>
      </c>
      <c r="B44" s="46" t="s">
        <v>88</v>
      </c>
      <c r="C44" s="46"/>
      <c r="D44" s="46"/>
      <c r="E44" s="46"/>
      <c r="F44" s="46"/>
      <c r="G44" s="46"/>
      <c r="H44" s="46"/>
      <c r="I44" s="46"/>
      <c r="J44" s="46"/>
    </row>
    <row r="45" spans="1:11" ht="53.25" customHeight="1" x14ac:dyDescent="0.25">
      <c r="A45" s="25" t="s">
        <v>31</v>
      </c>
      <c r="B45" s="46" t="s">
        <v>89</v>
      </c>
      <c r="C45" s="46"/>
      <c r="D45" s="46"/>
      <c r="E45" s="46"/>
      <c r="F45" s="46"/>
      <c r="G45" s="46"/>
      <c r="H45" s="46"/>
      <c r="I45" s="46"/>
      <c r="J45" s="46"/>
      <c r="K45" s="33"/>
    </row>
    <row r="46" spans="1:11" ht="102.75" customHeight="1" x14ac:dyDescent="0.25">
      <c r="A46" s="25" t="s">
        <v>32</v>
      </c>
      <c r="B46" s="46" t="s">
        <v>90</v>
      </c>
      <c r="C46" s="46"/>
      <c r="D46" s="46"/>
      <c r="E46" s="46"/>
      <c r="F46" s="46"/>
      <c r="G46" s="46"/>
      <c r="H46" s="46"/>
      <c r="I46" s="46"/>
      <c r="J46" s="46"/>
    </row>
    <row r="47" spans="1:11" ht="52.5" customHeight="1" x14ac:dyDescent="0.25">
      <c r="A47" s="32" t="s">
        <v>85</v>
      </c>
      <c r="B47" s="36" t="s">
        <v>91</v>
      </c>
      <c r="C47" s="36"/>
      <c r="D47" s="36"/>
      <c r="E47" s="36"/>
      <c r="F47" s="36"/>
      <c r="G47" s="36"/>
      <c r="H47" s="36"/>
      <c r="I47" s="36"/>
      <c r="J47" s="37"/>
    </row>
    <row r="48" spans="1:11" x14ac:dyDescent="0.25">
      <c r="A48" s="40" t="s">
        <v>27</v>
      </c>
      <c r="B48" s="41"/>
      <c r="C48" s="41"/>
      <c r="D48" s="41"/>
      <c r="E48" s="41"/>
      <c r="F48" s="41"/>
      <c r="G48" s="41"/>
      <c r="H48" s="41"/>
      <c r="I48" s="41"/>
      <c r="J48" s="42"/>
    </row>
    <row r="49" spans="1:11" x14ac:dyDescent="0.25">
      <c r="A49" s="43" t="s">
        <v>28</v>
      </c>
      <c r="B49" s="44"/>
      <c r="C49" s="44"/>
      <c r="D49" s="44"/>
      <c r="E49" s="44"/>
      <c r="F49" s="44"/>
      <c r="G49" s="44"/>
      <c r="H49" s="44"/>
      <c r="I49" s="44"/>
      <c r="J49" s="45"/>
      <c r="K49" s="1"/>
    </row>
    <row r="50" spans="1:11" x14ac:dyDescent="0.25">
      <c r="A50" s="25" t="s">
        <v>29</v>
      </c>
      <c r="B50" s="46" t="s">
        <v>68</v>
      </c>
      <c r="C50" s="46"/>
      <c r="D50" s="46"/>
      <c r="E50" s="46"/>
      <c r="F50" s="46"/>
      <c r="G50" s="46"/>
      <c r="H50" s="46"/>
      <c r="I50" s="46"/>
      <c r="J50" s="46"/>
    </row>
    <row r="51" spans="1:11" ht="33.75" customHeight="1" x14ac:dyDescent="0.25">
      <c r="A51" s="25" t="s">
        <v>30</v>
      </c>
      <c r="B51" s="46" t="s">
        <v>92</v>
      </c>
      <c r="C51" s="46"/>
      <c r="D51" s="46"/>
      <c r="E51" s="46"/>
      <c r="F51" s="46"/>
      <c r="G51" s="46"/>
      <c r="H51" s="46"/>
      <c r="I51" s="46"/>
      <c r="J51" s="46"/>
    </row>
    <row r="52" spans="1:11" ht="51.75" customHeight="1" x14ac:dyDescent="0.25">
      <c r="A52" s="25" t="s">
        <v>31</v>
      </c>
      <c r="B52" s="46" t="s">
        <v>93</v>
      </c>
      <c r="C52" s="46"/>
      <c r="D52" s="46"/>
      <c r="E52" s="46"/>
      <c r="F52" s="46"/>
      <c r="G52" s="46"/>
      <c r="H52" s="46"/>
      <c r="I52" s="46"/>
      <c r="J52" s="46"/>
    </row>
    <row r="53" spans="1:11" ht="36" customHeight="1" x14ac:dyDescent="0.25">
      <c r="A53" s="25" t="s">
        <v>32</v>
      </c>
      <c r="B53" s="46" t="s">
        <v>94</v>
      </c>
      <c r="C53" s="46"/>
      <c r="D53" s="46"/>
      <c r="E53" s="46"/>
      <c r="F53" s="46"/>
      <c r="G53" s="46"/>
      <c r="H53" s="46"/>
      <c r="I53" s="46"/>
      <c r="J53" s="46"/>
    </row>
    <row r="54" spans="1:11" ht="36" customHeight="1" x14ac:dyDescent="0.25">
      <c r="A54" s="32" t="s">
        <v>85</v>
      </c>
      <c r="B54" s="36" t="s">
        <v>95</v>
      </c>
      <c r="C54" s="36"/>
      <c r="D54" s="36"/>
      <c r="E54" s="36"/>
      <c r="F54" s="36"/>
      <c r="G54" s="36"/>
      <c r="H54" s="36"/>
      <c r="I54" s="36"/>
      <c r="J54" s="37"/>
    </row>
    <row r="55" spans="1:11" x14ac:dyDescent="0.25">
      <c r="A55" s="40" t="s">
        <v>27</v>
      </c>
      <c r="B55" s="41"/>
      <c r="C55" s="41"/>
      <c r="D55" s="41"/>
      <c r="E55" s="41"/>
      <c r="F55" s="41"/>
      <c r="G55" s="41"/>
      <c r="H55" s="41"/>
      <c r="I55" s="41"/>
      <c r="J55" s="42"/>
    </row>
    <row r="56" spans="1:11" x14ac:dyDescent="0.25">
      <c r="A56" s="43" t="s">
        <v>28</v>
      </c>
      <c r="B56" s="44"/>
      <c r="C56" s="44"/>
      <c r="D56" s="44"/>
      <c r="E56" s="44"/>
      <c r="F56" s="44"/>
      <c r="G56" s="44"/>
      <c r="H56" s="44"/>
      <c r="I56" s="44"/>
      <c r="J56" s="45"/>
      <c r="K56" s="1"/>
    </row>
    <row r="57" spans="1:11" x14ac:dyDescent="0.25">
      <c r="A57" s="25" t="s">
        <v>29</v>
      </c>
      <c r="B57" s="46" t="s">
        <v>69</v>
      </c>
      <c r="C57" s="46"/>
      <c r="D57" s="46"/>
      <c r="E57" s="46"/>
      <c r="F57" s="46"/>
      <c r="G57" s="46"/>
      <c r="H57" s="46"/>
      <c r="I57" s="46"/>
      <c r="J57" s="46"/>
    </row>
    <row r="58" spans="1:11" ht="26.25" customHeight="1" x14ac:dyDescent="0.25">
      <c r="A58" s="25" t="s">
        <v>30</v>
      </c>
      <c r="B58" s="46" t="s">
        <v>96</v>
      </c>
      <c r="C58" s="46"/>
      <c r="D58" s="46"/>
      <c r="E58" s="46"/>
      <c r="F58" s="46"/>
      <c r="G58" s="46"/>
      <c r="H58" s="46"/>
      <c r="I58" s="46"/>
      <c r="J58" s="46"/>
    </row>
    <row r="59" spans="1:11" ht="63" customHeight="1" x14ac:dyDescent="0.25">
      <c r="A59" s="25" t="s">
        <v>31</v>
      </c>
      <c r="B59" s="46" t="s">
        <v>151</v>
      </c>
      <c r="C59" s="46"/>
      <c r="D59" s="46"/>
      <c r="E59" s="46"/>
      <c r="F59" s="46"/>
      <c r="G59" s="46"/>
      <c r="H59" s="46"/>
      <c r="I59" s="46"/>
      <c r="J59" s="46"/>
    </row>
    <row r="60" spans="1:11" ht="35.25" customHeight="1" x14ac:dyDescent="0.25">
      <c r="A60" s="25" t="s">
        <v>32</v>
      </c>
      <c r="B60" s="46" t="s">
        <v>94</v>
      </c>
      <c r="C60" s="46"/>
      <c r="D60" s="46"/>
      <c r="E60" s="46"/>
      <c r="F60" s="46"/>
      <c r="G60" s="46"/>
      <c r="H60" s="46"/>
      <c r="I60" s="46"/>
      <c r="J60" s="46"/>
    </row>
    <row r="61" spans="1:11" ht="35.25" customHeight="1" x14ac:dyDescent="0.25">
      <c r="A61" s="34" t="s">
        <v>85</v>
      </c>
      <c r="B61" s="38" t="s">
        <v>97</v>
      </c>
      <c r="C61" s="38"/>
      <c r="D61" s="38"/>
      <c r="E61" s="38"/>
      <c r="F61" s="38"/>
      <c r="G61" s="38"/>
      <c r="H61" s="38"/>
      <c r="I61" s="38"/>
      <c r="J61" s="39"/>
    </row>
    <row r="62" spans="1:11" x14ac:dyDescent="0.25">
      <c r="A62" s="40" t="s">
        <v>27</v>
      </c>
      <c r="B62" s="41"/>
      <c r="C62" s="41"/>
      <c r="D62" s="41"/>
      <c r="E62" s="41"/>
      <c r="F62" s="41"/>
      <c r="G62" s="41"/>
      <c r="H62" s="41"/>
      <c r="I62" s="41"/>
      <c r="J62" s="42"/>
    </row>
    <row r="63" spans="1:11" x14ac:dyDescent="0.25">
      <c r="A63" s="43" t="s">
        <v>28</v>
      </c>
      <c r="B63" s="44"/>
      <c r="C63" s="44"/>
      <c r="D63" s="44"/>
      <c r="E63" s="44"/>
      <c r="F63" s="44"/>
      <c r="G63" s="44"/>
      <c r="H63" s="44"/>
      <c r="I63" s="44"/>
      <c r="J63" s="45"/>
      <c r="K63" s="1"/>
    </row>
    <row r="64" spans="1:11" x14ac:dyDescent="0.25">
      <c r="A64" s="25" t="s">
        <v>29</v>
      </c>
      <c r="B64" s="46" t="s">
        <v>98</v>
      </c>
      <c r="C64" s="46"/>
      <c r="D64" s="46"/>
      <c r="E64" s="46"/>
      <c r="F64" s="46"/>
      <c r="G64" s="46"/>
      <c r="H64" s="46"/>
      <c r="I64" s="46"/>
      <c r="J64" s="46"/>
    </row>
    <row r="65" spans="1:11" ht="26.25" customHeight="1" x14ac:dyDescent="0.25">
      <c r="A65" s="25" t="s">
        <v>30</v>
      </c>
      <c r="B65" s="46" t="s">
        <v>96</v>
      </c>
      <c r="C65" s="46"/>
      <c r="D65" s="46"/>
      <c r="E65" s="46"/>
      <c r="F65" s="46"/>
      <c r="G65" s="46"/>
      <c r="H65" s="46"/>
      <c r="I65" s="46"/>
      <c r="J65" s="46"/>
    </row>
    <row r="66" spans="1:11" ht="76.5" customHeight="1" x14ac:dyDescent="0.25">
      <c r="A66" s="25" t="s">
        <v>31</v>
      </c>
      <c r="B66" s="47" t="s">
        <v>99</v>
      </c>
      <c r="C66" s="47"/>
      <c r="D66" s="47"/>
      <c r="E66" s="47"/>
      <c r="F66" s="47"/>
      <c r="G66" s="47"/>
      <c r="H66" s="47"/>
      <c r="I66" s="47"/>
      <c r="J66" s="47"/>
    </row>
    <row r="67" spans="1:11" ht="72.75" customHeight="1" x14ac:dyDescent="0.25">
      <c r="A67" s="25" t="s">
        <v>32</v>
      </c>
      <c r="B67" s="46" t="s">
        <v>100</v>
      </c>
      <c r="C67" s="46"/>
      <c r="D67" s="46"/>
      <c r="E67" s="46"/>
      <c r="F67" s="46"/>
      <c r="G67" s="46"/>
      <c r="H67" s="46"/>
      <c r="I67" s="46"/>
      <c r="J67" s="46"/>
    </row>
    <row r="68" spans="1:11" ht="38.25" customHeight="1" x14ac:dyDescent="0.25">
      <c r="A68" s="34" t="s">
        <v>85</v>
      </c>
      <c r="B68" s="38" t="s">
        <v>101</v>
      </c>
      <c r="C68" s="38"/>
      <c r="D68" s="38"/>
      <c r="E68" s="38"/>
      <c r="F68" s="38"/>
      <c r="G68" s="38"/>
      <c r="H68" s="38"/>
      <c r="I68" s="38"/>
      <c r="J68" s="39"/>
    </row>
    <row r="69" spans="1:11" x14ac:dyDescent="0.25">
      <c r="A69" s="54" t="s">
        <v>63</v>
      </c>
      <c r="B69" s="55"/>
      <c r="C69" s="55"/>
      <c r="D69" s="55"/>
      <c r="E69" s="55"/>
      <c r="F69" s="55"/>
      <c r="G69" s="55"/>
      <c r="H69" s="55"/>
      <c r="I69" s="55"/>
      <c r="J69" s="56"/>
    </row>
    <row r="70" spans="1:11" ht="15" customHeight="1" x14ac:dyDescent="0.25">
      <c r="A70" s="48" t="s">
        <v>33</v>
      </c>
      <c r="B70" s="49"/>
      <c r="C70" s="49"/>
      <c r="D70" s="49"/>
      <c r="E70" s="49"/>
      <c r="F70" s="49"/>
      <c r="G70" s="49"/>
      <c r="H70" s="49"/>
      <c r="I70" s="49"/>
      <c r="J70" s="50"/>
      <c r="K70" s="1"/>
    </row>
    <row r="71" spans="1:11" ht="189.75" customHeight="1" x14ac:dyDescent="0.25">
      <c r="A71" s="51" t="s">
        <v>102</v>
      </c>
      <c r="B71" s="52"/>
      <c r="C71" s="52"/>
      <c r="D71" s="52"/>
      <c r="E71" s="52"/>
      <c r="F71" s="52"/>
      <c r="G71" s="52"/>
      <c r="H71" s="52"/>
      <c r="I71" s="52"/>
      <c r="J71" s="53"/>
    </row>
    <row r="72" spans="1:11" ht="27.75" customHeight="1" x14ac:dyDescent="0.25">
      <c r="A72" s="3"/>
      <c r="B72" s="3"/>
      <c r="C72" s="3"/>
      <c r="D72" s="3"/>
      <c r="E72" s="3"/>
      <c r="F72" s="3"/>
      <c r="G72" s="3"/>
      <c r="H72" s="3"/>
      <c r="I72" s="3"/>
      <c r="J72" s="3"/>
    </row>
    <row r="73" spans="1:11" x14ac:dyDescent="0.25">
      <c r="A73" s="40" t="s">
        <v>14</v>
      </c>
      <c r="B73" s="41"/>
      <c r="C73" s="41"/>
      <c r="D73" s="41"/>
      <c r="E73" s="41"/>
      <c r="F73" s="41"/>
      <c r="G73" s="41"/>
      <c r="H73" s="41"/>
      <c r="I73" s="41"/>
      <c r="J73" s="42"/>
    </row>
    <row r="74" spans="1:11" ht="21" customHeight="1" x14ac:dyDescent="0.25">
      <c r="A74" s="29" t="s">
        <v>15</v>
      </c>
      <c r="B74" s="59" t="s">
        <v>70</v>
      </c>
      <c r="C74" s="59"/>
      <c r="D74" s="59"/>
      <c r="E74" s="59"/>
      <c r="F74" s="59"/>
      <c r="G74" s="59"/>
      <c r="H74" s="59"/>
      <c r="I74" s="59"/>
      <c r="J74" s="59"/>
    </row>
    <row r="75" spans="1:11" ht="39" customHeight="1" x14ac:dyDescent="0.25">
      <c r="A75" s="31" t="s">
        <v>16</v>
      </c>
      <c r="B75" s="46" t="s">
        <v>103</v>
      </c>
      <c r="C75" s="46"/>
      <c r="D75" s="46"/>
      <c r="E75" s="46"/>
      <c r="F75" s="46"/>
      <c r="G75" s="46"/>
      <c r="H75" s="46"/>
      <c r="I75" s="46"/>
      <c r="J75" s="46"/>
    </row>
    <row r="76" spans="1:11" ht="32.25" customHeight="1" x14ac:dyDescent="0.25">
      <c r="A76" s="31" t="s">
        <v>65</v>
      </c>
      <c r="B76" s="46" t="s">
        <v>71</v>
      </c>
      <c r="C76" s="46"/>
      <c r="D76" s="46"/>
      <c r="E76" s="46"/>
      <c r="F76" s="46"/>
      <c r="G76" s="46"/>
      <c r="H76" s="46"/>
      <c r="I76" s="46"/>
      <c r="J76" s="46"/>
    </row>
    <row r="77" spans="1:11" ht="38.25" customHeight="1" x14ac:dyDescent="0.25">
      <c r="A77" s="31" t="s">
        <v>36</v>
      </c>
      <c r="B77" s="46" t="s">
        <v>104</v>
      </c>
      <c r="C77" s="46"/>
      <c r="D77" s="46"/>
      <c r="E77" s="46"/>
      <c r="F77" s="46"/>
      <c r="G77" s="46"/>
      <c r="H77" s="46"/>
      <c r="I77" s="46"/>
      <c r="J77" s="46"/>
      <c r="K77" s="1"/>
    </row>
    <row r="78" spans="1:11" x14ac:dyDescent="0.25">
      <c r="A78" s="40" t="s">
        <v>17</v>
      </c>
      <c r="B78" s="41"/>
      <c r="C78" s="41"/>
      <c r="D78" s="41"/>
      <c r="E78" s="41"/>
      <c r="F78" s="41"/>
      <c r="G78" s="41"/>
      <c r="H78" s="41"/>
      <c r="I78" s="41"/>
      <c r="J78" s="42"/>
    </row>
    <row r="79" spans="1:11" x14ac:dyDescent="0.25">
      <c r="A79" s="43" t="s">
        <v>18</v>
      </c>
      <c r="B79" s="44"/>
      <c r="C79" s="44"/>
      <c r="D79" s="44"/>
      <c r="E79" s="44"/>
      <c r="F79" s="44"/>
      <c r="G79" s="44"/>
      <c r="H79" s="44"/>
      <c r="I79" s="44"/>
      <c r="J79" s="45"/>
      <c r="K79" s="1"/>
    </row>
    <row r="80" spans="1:11" ht="26.25" customHeight="1" x14ac:dyDescent="0.25">
      <c r="A80" s="61" t="s">
        <v>19</v>
      </c>
      <c r="B80" s="62"/>
      <c r="C80" s="63" t="s">
        <v>20</v>
      </c>
      <c r="D80" s="64"/>
      <c r="E80" s="64"/>
      <c r="F80" s="64" t="s">
        <v>21</v>
      </c>
      <c r="G80" s="64"/>
      <c r="H80" s="62"/>
      <c r="I80" s="63" t="s">
        <v>22</v>
      </c>
      <c r="J80" s="65"/>
    </row>
    <row r="81" spans="1:11" x14ac:dyDescent="0.25">
      <c r="A81" s="66">
        <v>17225474831</v>
      </c>
      <c r="B81" s="67"/>
      <c r="C81" s="68">
        <v>17483458194.549999</v>
      </c>
      <c r="D81" s="69"/>
      <c r="E81" s="70"/>
      <c r="F81" s="68">
        <v>9393267358.3899994</v>
      </c>
      <c r="G81" s="69"/>
      <c r="H81" s="70"/>
      <c r="I81" s="71">
        <f>IF(F81&gt;0,F81/C81,0)</f>
        <v>0.53726598330060926</v>
      </c>
      <c r="J81" s="72"/>
    </row>
    <row r="82" spans="1:11" x14ac:dyDescent="0.25">
      <c r="A82" s="43" t="s">
        <v>23</v>
      </c>
      <c r="B82" s="44"/>
      <c r="C82" s="44"/>
      <c r="D82" s="44"/>
      <c r="E82" s="44"/>
      <c r="F82" s="44"/>
      <c r="G82" s="44"/>
      <c r="H82" s="44"/>
      <c r="I82" s="44"/>
      <c r="J82" s="45"/>
      <c r="K82" s="1"/>
    </row>
    <row r="83" spans="1:11" x14ac:dyDescent="0.25">
      <c r="A83" s="17"/>
      <c r="B83" s="18"/>
      <c r="C83" s="57" t="s">
        <v>46</v>
      </c>
      <c r="D83" s="60"/>
      <c r="E83" s="57" t="s">
        <v>59</v>
      </c>
      <c r="F83" s="60"/>
      <c r="G83" s="57" t="s">
        <v>60</v>
      </c>
      <c r="H83" s="57"/>
      <c r="I83" s="57" t="s">
        <v>24</v>
      </c>
      <c r="J83" s="58"/>
    </row>
    <row r="84" spans="1:11" ht="38.25" x14ac:dyDescent="0.25">
      <c r="A84" s="4" t="s">
        <v>25</v>
      </c>
      <c r="B84" s="5" t="s">
        <v>26</v>
      </c>
      <c r="C84" s="5" t="s">
        <v>37</v>
      </c>
      <c r="D84" s="5" t="s">
        <v>38</v>
      </c>
      <c r="E84" s="5" t="s">
        <v>40</v>
      </c>
      <c r="F84" s="5" t="s">
        <v>41</v>
      </c>
      <c r="G84" s="5" t="s">
        <v>42</v>
      </c>
      <c r="H84" s="5" t="s">
        <v>43</v>
      </c>
      <c r="I84" s="5" t="s">
        <v>44</v>
      </c>
      <c r="J84" s="6" t="s">
        <v>45</v>
      </c>
    </row>
    <row r="85" spans="1:11" ht="79.5" customHeight="1" x14ac:dyDescent="0.25">
      <c r="A85" s="7" t="s">
        <v>72</v>
      </c>
      <c r="B85" s="8" t="s">
        <v>73</v>
      </c>
      <c r="C85" s="19">
        <v>90500</v>
      </c>
      <c r="D85" s="19">
        <v>234578000</v>
      </c>
      <c r="E85" s="19">
        <v>54300</v>
      </c>
      <c r="F85" s="19">
        <v>164204600</v>
      </c>
      <c r="G85" s="20">
        <v>238314</v>
      </c>
      <c r="H85" s="19">
        <v>53364210.170000002</v>
      </c>
      <c r="I85" s="21">
        <f t="shared" ref="I85:I88" si="2">IF(G85&gt;0,G85/E85,0)</f>
        <v>4.3888397790055249</v>
      </c>
      <c r="J85" s="22">
        <f t="shared" ref="J85:J88" si="3">IF(H85&gt;0,H85/F85,0)</f>
        <v>0.324986085468982</v>
      </c>
    </row>
    <row r="86" spans="1:11" ht="53.25" customHeight="1" x14ac:dyDescent="0.25">
      <c r="A86" s="7" t="s">
        <v>142</v>
      </c>
      <c r="B86" s="8" t="s">
        <v>143</v>
      </c>
      <c r="C86" s="23">
        <v>150</v>
      </c>
      <c r="D86" s="23">
        <v>42190000</v>
      </c>
      <c r="E86" s="23">
        <v>150</v>
      </c>
      <c r="F86" s="23">
        <v>29533000</v>
      </c>
      <c r="G86" s="24">
        <v>102</v>
      </c>
      <c r="H86" s="23">
        <v>1180329.6000000001</v>
      </c>
      <c r="I86" s="21">
        <f t="shared" si="2"/>
        <v>0.68</v>
      </c>
      <c r="J86" s="22">
        <f t="shared" si="3"/>
        <v>3.9966464632783666E-2</v>
      </c>
    </row>
    <row r="87" spans="1:11" ht="62.25" customHeight="1" x14ac:dyDescent="0.25">
      <c r="A87" s="35" t="s">
        <v>144</v>
      </c>
      <c r="B87" s="8" t="s">
        <v>145</v>
      </c>
      <c r="C87" s="23">
        <v>1878</v>
      </c>
      <c r="D87" s="23">
        <v>8480000</v>
      </c>
      <c r="E87" s="23">
        <v>850</v>
      </c>
      <c r="F87" s="23">
        <v>5936000</v>
      </c>
      <c r="G87" s="24">
        <v>4446</v>
      </c>
      <c r="H87" s="23">
        <v>1097357</v>
      </c>
      <c r="I87" s="21">
        <f t="shared" si="2"/>
        <v>5.2305882352941175</v>
      </c>
      <c r="J87" s="22">
        <f t="shared" si="3"/>
        <v>0.18486472371967655</v>
      </c>
    </row>
    <row r="88" spans="1:11" ht="37.5" customHeight="1" x14ac:dyDescent="0.25">
      <c r="A88" s="7" t="s">
        <v>146</v>
      </c>
      <c r="B88" s="8" t="s">
        <v>147</v>
      </c>
      <c r="C88" s="23">
        <v>16000</v>
      </c>
      <c r="D88" s="23">
        <v>197136757</v>
      </c>
      <c r="E88" s="23">
        <v>4000</v>
      </c>
      <c r="F88" s="23">
        <v>105000000</v>
      </c>
      <c r="G88" s="24">
        <v>0</v>
      </c>
      <c r="H88" s="23">
        <v>17739561.25</v>
      </c>
      <c r="I88" s="21">
        <f t="shared" si="2"/>
        <v>0</v>
      </c>
      <c r="J88" s="22">
        <f t="shared" si="3"/>
        <v>0.16894820238095237</v>
      </c>
    </row>
    <row r="89" spans="1:11" x14ac:dyDescent="0.25">
      <c r="A89" s="40" t="s">
        <v>27</v>
      </c>
      <c r="B89" s="41"/>
      <c r="C89" s="41"/>
      <c r="D89" s="41"/>
      <c r="E89" s="41"/>
      <c r="F89" s="41"/>
      <c r="G89" s="41"/>
      <c r="H89" s="41"/>
      <c r="I89" s="41"/>
      <c r="J89" s="42"/>
    </row>
    <row r="90" spans="1:11" x14ac:dyDescent="0.25">
      <c r="A90" s="43" t="s">
        <v>28</v>
      </c>
      <c r="B90" s="44"/>
      <c r="C90" s="44"/>
      <c r="D90" s="44"/>
      <c r="E90" s="44"/>
      <c r="F90" s="44"/>
      <c r="G90" s="44"/>
      <c r="H90" s="44"/>
      <c r="I90" s="44"/>
      <c r="J90" s="45"/>
      <c r="K90" s="1"/>
    </row>
    <row r="91" spans="1:11" x14ac:dyDescent="0.25">
      <c r="A91" s="25" t="s">
        <v>29</v>
      </c>
      <c r="B91" s="46" t="s">
        <v>74</v>
      </c>
      <c r="C91" s="46"/>
      <c r="D91" s="46"/>
      <c r="E91" s="46"/>
      <c r="F91" s="46"/>
      <c r="G91" s="46"/>
      <c r="H91" s="46"/>
      <c r="I91" s="46"/>
      <c r="J91" s="46"/>
    </row>
    <row r="92" spans="1:11" ht="45" customHeight="1" x14ac:dyDescent="0.25">
      <c r="A92" s="25" t="s">
        <v>30</v>
      </c>
      <c r="B92" s="46" t="s">
        <v>80</v>
      </c>
      <c r="C92" s="46"/>
      <c r="D92" s="46"/>
      <c r="E92" s="46"/>
      <c r="F92" s="46"/>
      <c r="G92" s="46"/>
      <c r="H92" s="46"/>
      <c r="I92" s="46"/>
      <c r="J92" s="46"/>
    </row>
    <row r="93" spans="1:11" ht="81" customHeight="1" x14ac:dyDescent="0.25">
      <c r="A93" s="25" t="s">
        <v>31</v>
      </c>
      <c r="B93" s="46" t="s">
        <v>105</v>
      </c>
      <c r="C93" s="46"/>
      <c r="D93" s="46"/>
      <c r="E93" s="46"/>
      <c r="F93" s="46"/>
      <c r="G93" s="46"/>
      <c r="H93" s="46"/>
      <c r="I93" s="46"/>
      <c r="J93" s="46"/>
    </row>
    <row r="94" spans="1:11" ht="128.25" customHeight="1" x14ac:dyDescent="0.25">
      <c r="A94" s="25" t="s">
        <v>32</v>
      </c>
      <c r="B94" s="46" t="s">
        <v>106</v>
      </c>
      <c r="C94" s="46"/>
      <c r="D94" s="46"/>
      <c r="E94" s="46"/>
      <c r="F94" s="46"/>
      <c r="G94" s="46"/>
      <c r="H94" s="46"/>
      <c r="I94" s="46"/>
      <c r="J94" s="46"/>
    </row>
    <row r="95" spans="1:11" ht="42" customHeight="1" x14ac:dyDescent="0.25">
      <c r="A95" s="32" t="s">
        <v>85</v>
      </c>
      <c r="B95" s="36" t="s">
        <v>107</v>
      </c>
      <c r="C95" s="36"/>
      <c r="D95" s="36"/>
      <c r="E95" s="36"/>
      <c r="F95" s="36"/>
      <c r="G95" s="36"/>
      <c r="H95" s="36"/>
      <c r="I95" s="36"/>
      <c r="J95" s="37"/>
    </row>
    <row r="96" spans="1:11" x14ac:dyDescent="0.25">
      <c r="A96" s="40" t="s">
        <v>27</v>
      </c>
      <c r="B96" s="41"/>
      <c r="C96" s="41"/>
      <c r="D96" s="41"/>
      <c r="E96" s="41"/>
      <c r="F96" s="41"/>
      <c r="G96" s="41"/>
      <c r="H96" s="41"/>
      <c r="I96" s="41"/>
      <c r="J96" s="42"/>
    </row>
    <row r="97" spans="1:11" x14ac:dyDescent="0.25">
      <c r="A97" s="43" t="s">
        <v>28</v>
      </c>
      <c r="B97" s="44"/>
      <c r="C97" s="44"/>
      <c r="D97" s="44"/>
      <c r="E97" s="44"/>
      <c r="F97" s="44"/>
      <c r="G97" s="44"/>
      <c r="H97" s="44"/>
      <c r="I97" s="44"/>
      <c r="J97" s="45"/>
      <c r="K97" s="1"/>
    </row>
    <row r="98" spans="1:11" x14ac:dyDescent="0.25">
      <c r="A98" s="25" t="s">
        <v>29</v>
      </c>
      <c r="B98" s="46" t="s">
        <v>108</v>
      </c>
      <c r="C98" s="46"/>
      <c r="D98" s="46"/>
      <c r="E98" s="46"/>
      <c r="F98" s="46"/>
      <c r="G98" s="46"/>
      <c r="H98" s="46"/>
      <c r="I98" s="46"/>
      <c r="J98" s="46"/>
    </row>
    <row r="99" spans="1:11" ht="39.75" customHeight="1" x14ac:dyDescent="0.25">
      <c r="A99" s="25" t="s">
        <v>30</v>
      </c>
      <c r="B99" s="46" t="s">
        <v>75</v>
      </c>
      <c r="C99" s="46"/>
      <c r="D99" s="46"/>
      <c r="E99" s="46"/>
      <c r="F99" s="46"/>
      <c r="G99" s="46"/>
      <c r="H99" s="46"/>
      <c r="I99" s="46"/>
      <c r="J99" s="46"/>
    </row>
    <row r="100" spans="1:11" ht="54" customHeight="1" x14ac:dyDescent="0.25">
      <c r="A100" s="25" t="s">
        <v>31</v>
      </c>
      <c r="B100" s="46" t="s">
        <v>109</v>
      </c>
      <c r="C100" s="46"/>
      <c r="D100" s="46"/>
      <c r="E100" s="46"/>
      <c r="F100" s="46"/>
      <c r="G100" s="46"/>
      <c r="H100" s="46"/>
      <c r="I100" s="46"/>
      <c r="J100" s="46"/>
    </row>
    <row r="101" spans="1:11" ht="113.25" customHeight="1" x14ac:dyDescent="0.25">
      <c r="A101" s="25" t="s">
        <v>32</v>
      </c>
      <c r="B101" s="46" t="s">
        <v>110</v>
      </c>
      <c r="C101" s="46"/>
      <c r="D101" s="46"/>
      <c r="E101" s="46"/>
      <c r="F101" s="46"/>
      <c r="G101" s="46"/>
      <c r="H101" s="46"/>
      <c r="I101" s="46"/>
      <c r="J101" s="46"/>
    </row>
    <row r="102" spans="1:11" ht="48.75" customHeight="1" x14ac:dyDescent="0.25">
      <c r="A102" s="32" t="s">
        <v>85</v>
      </c>
      <c r="B102" s="36" t="s">
        <v>111</v>
      </c>
      <c r="C102" s="36"/>
      <c r="D102" s="36"/>
      <c r="E102" s="36"/>
      <c r="F102" s="36"/>
      <c r="G102" s="36"/>
      <c r="H102" s="36"/>
      <c r="I102" s="36"/>
      <c r="J102" s="37"/>
    </row>
    <row r="103" spans="1:11" x14ac:dyDescent="0.25">
      <c r="A103" s="40" t="s">
        <v>27</v>
      </c>
      <c r="B103" s="41"/>
      <c r="C103" s="41"/>
      <c r="D103" s="41"/>
      <c r="E103" s="41"/>
      <c r="F103" s="41"/>
      <c r="G103" s="41"/>
      <c r="H103" s="41"/>
      <c r="I103" s="41"/>
      <c r="J103" s="42"/>
    </row>
    <row r="104" spans="1:11" x14ac:dyDescent="0.25">
      <c r="A104" s="43" t="s">
        <v>28</v>
      </c>
      <c r="B104" s="44"/>
      <c r="C104" s="44"/>
      <c r="D104" s="44"/>
      <c r="E104" s="44"/>
      <c r="F104" s="44"/>
      <c r="G104" s="44"/>
      <c r="H104" s="44"/>
      <c r="I104" s="44"/>
      <c r="J104" s="45"/>
      <c r="K104" s="1"/>
    </row>
    <row r="105" spans="1:11" x14ac:dyDescent="0.25">
      <c r="A105" s="25" t="s">
        <v>29</v>
      </c>
      <c r="B105" s="46" t="s">
        <v>112</v>
      </c>
      <c r="C105" s="46"/>
      <c r="D105" s="46"/>
      <c r="E105" s="46"/>
      <c r="F105" s="46"/>
      <c r="G105" s="46"/>
      <c r="H105" s="46"/>
      <c r="I105" s="46"/>
      <c r="J105" s="46"/>
    </row>
    <row r="106" spans="1:11" ht="39.75" customHeight="1" x14ac:dyDescent="0.25">
      <c r="A106" s="25" t="s">
        <v>30</v>
      </c>
      <c r="B106" s="46" t="s">
        <v>113</v>
      </c>
      <c r="C106" s="46"/>
      <c r="D106" s="46"/>
      <c r="E106" s="46"/>
      <c r="F106" s="46"/>
      <c r="G106" s="46"/>
      <c r="H106" s="46"/>
      <c r="I106" s="46"/>
      <c r="J106" s="46"/>
    </row>
    <row r="107" spans="1:11" ht="58.5" customHeight="1" x14ac:dyDescent="0.25">
      <c r="A107" s="25" t="s">
        <v>31</v>
      </c>
      <c r="B107" s="46" t="s">
        <v>114</v>
      </c>
      <c r="C107" s="46"/>
      <c r="D107" s="46"/>
      <c r="E107" s="46"/>
      <c r="F107" s="46"/>
      <c r="G107" s="46"/>
      <c r="H107" s="46"/>
      <c r="I107" s="46"/>
      <c r="J107" s="46"/>
    </row>
    <row r="108" spans="1:11" ht="243.75" customHeight="1" x14ac:dyDescent="0.25">
      <c r="A108" s="25" t="s">
        <v>32</v>
      </c>
      <c r="B108" s="46" t="s">
        <v>115</v>
      </c>
      <c r="C108" s="46"/>
      <c r="D108" s="46"/>
      <c r="E108" s="46"/>
      <c r="F108" s="46"/>
      <c r="G108" s="46"/>
      <c r="H108" s="46"/>
      <c r="I108" s="46"/>
      <c r="J108" s="46"/>
    </row>
    <row r="109" spans="1:11" ht="48.75" customHeight="1" x14ac:dyDescent="0.25">
      <c r="A109" s="32" t="s">
        <v>85</v>
      </c>
      <c r="B109" s="36" t="s">
        <v>116</v>
      </c>
      <c r="C109" s="36"/>
      <c r="D109" s="36"/>
      <c r="E109" s="36"/>
      <c r="F109" s="36"/>
      <c r="G109" s="36"/>
      <c r="H109" s="36"/>
      <c r="I109" s="36"/>
      <c r="J109" s="37"/>
    </row>
    <row r="110" spans="1:11" x14ac:dyDescent="0.25">
      <c r="A110" s="40" t="s">
        <v>27</v>
      </c>
      <c r="B110" s="41"/>
      <c r="C110" s="41"/>
      <c r="D110" s="41"/>
      <c r="E110" s="41"/>
      <c r="F110" s="41"/>
      <c r="G110" s="41"/>
      <c r="H110" s="41"/>
      <c r="I110" s="41"/>
      <c r="J110" s="42"/>
    </row>
    <row r="111" spans="1:11" x14ac:dyDescent="0.25">
      <c r="A111" s="43" t="s">
        <v>28</v>
      </c>
      <c r="B111" s="44"/>
      <c r="C111" s="44"/>
      <c r="D111" s="44"/>
      <c r="E111" s="44"/>
      <c r="F111" s="44"/>
      <c r="G111" s="44"/>
      <c r="H111" s="44"/>
      <c r="I111" s="44"/>
      <c r="J111" s="45"/>
      <c r="K111" s="1"/>
    </row>
    <row r="112" spans="1:11" ht="17.25" customHeight="1" x14ac:dyDescent="0.25">
      <c r="A112" s="25" t="s">
        <v>29</v>
      </c>
      <c r="B112" s="46" t="s">
        <v>117</v>
      </c>
      <c r="C112" s="46"/>
      <c r="D112" s="46"/>
      <c r="E112" s="46"/>
      <c r="F112" s="46"/>
      <c r="G112" s="46"/>
      <c r="H112" s="46"/>
      <c r="I112" s="46"/>
      <c r="J112" s="46"/>
    </row>
    <row r="113" spans="1:11" ht="63.75" customHeight="1" x14ac:dyDescent="0.25">
      <c r="A113" s="25" t="s">
        <v>30</v>
      </c>
      <c r="B113" s="46" t="s">
        <v>118</v>
      </c>
      <c r="C113" s="46"/>
      <c r="D113" s="46"/>
      <c r="E113" s="46"/>
      <c r="F113" s="46"/>
      <c r="G113" s="46"/>
      <c r="H113" s="46"/>
      <c r="I113" s="46"/>
      <c r="J113" s="46"/>
    </row>
    <row r="114" spans="1:11" ht="172.5" customHeight="1" x14ac:dyDescent="0.25">
      <c r="A114" s="25" t="s">
        <v>31</v>
      </c>
      <c r="B114" s="46" t="s">
        <v>119</v>
      </c>
      <c r="C114" s="46"/>
      <c r="D114" s="46"/>
      <c r="E114" s="46"/>
      <c r="F114" s="46"/>
      <c r="G114" s="46"/>
      <c r="H114" s="46"/>
      <c r="I114" s="46"/>
      <c r="J114" s="46"/>
    </row>
    <row r="115" spans="1:11" ht="43.5" customHeight="1" x14ac:dyDescent="0.25">
      <c r="A115" s="25" t="s">
        <v>32</v>
      </c>
      <c r="B115" s="46" t="s">
        <v>120</v>
      </c>
      <c r="C115" s="46"/>
      <c r="D115" s="46"/>
      <c r="E115" s="46"/>
      <c r="F115" s="46"/>
      <c r="G115" s="46"/>
      <c r="H115" s="46"/>
      <c r="I115" s="46"/>
      <c r="J115" s="46"/>
    </row>
    <row r="116" spans="1:11" ht="60" customHeight="1" x14ac:dyDescent="0.25">
      <c r="A116" s="32" t="s">
        <v>85</v>
      </c>
      <c r="B116" s="36" t="s">
        <v>121</v>
      </c>
      <c r="C116" s="36"/>
      <c r="D116" s="36"/>
      <c r="E116" s="36"/>
      <c r="F116" s="36"/>
      <c r="G116" s="36"/>
      <c r="H116" s="36"/>
      <c r="I116" s="36"/>
      <c r="J116" s="37"/>
    </row>
    <row r="117" spans="1:11" x14ac:dyDescent="0.25">
      <c r="A117" s="54" t="s">
        <v>63</v>
      </c>
      <c r="B117" s="55"/>
      <c r="C117" s="55"/>
      <c r="D117" s="55"/>
      <c r="E117" s="55"/>
      <c r="F117" s="55"/>
      <c r="G117" s="55"/>
      <c r="H117" s="55"/>
      <c r="I117" s="55"/>
      <c r="J117" s="56"/>
    </row>
    <row r="118" spans="1:11" ht="15" customHeight="1" x14ac:dyDescent="0.25">
      <c r="A118" s="48" t="s">
        <v>33</v>
      </c>
      <c r="B118" s="49"/>
      <c r="C118" s="49"/>
      <c r="D118" s="49"/>
      <c r="E118" s="49"/>
      <c r="F118" s="49"/>
      <c r="G118" s="49"/>
      <c r="H118" s="49"/>
      <c r="I118" s="49"/>
      <c r="J118" s="50"/>
      <c r="K118" s="1"/>
    </row>
    <row r="119" spans="1:11" ht="147.75" customHeight="1" x14ac:dyDescent="0.25">
      <c r="A119" s="51" t="s">
        <v>122</v>
      </c>
      <c r="B119" s="52"/>
      <c r="C119" s="52"/>
      <c r="D119" s="52"/>
      <c r="E119" s="52"/>
      <c r="F119" s="52"/>
      <c r="G119" s="52"/>
      <c r="H119" s="52"/>
      <c r="I119" s="52"/>
      <c r="J119" s="53"/>
    </row>
    <row r="120" spans="1:11" ht="27.75" customHeight="1" x14ac:dyDescent="0.25">
      <c r="A120" s="3"/>
      <c r="B120" s="3"/>
      <c r="C120" s="3"/>
      <c r="D120" s="3"/>
      <c r="E120" s="3"/>
      <c r="F120" s="3"/>
      <c r="G120" s="3"/>
      <c r="H120" s="3"/>
      <c r="I120" s="3"/>
      <c r="J120" s="3"/>
    </row>
    <row r="121" spans="1:11" x14ac:dyDescent="0.25">
      <c r="A121" s="40" t="s">
        <v>14</v>
      </c>
      <c r="B121" s="41"/>
      <c r="C121" s="41"/>
      <c r="D121" s="41"/>
      <c r="E121" s="41"/>
      <c r="F121" s="41"/>
      <c r="G121" s="41"/>
      <c r="H121" s="41"/>
      <c r="I121" s="41"/>
      <c r="J121" s="42"/>
    </row>
    <row r="122" spans="1:11" ht="18.75" customHeight="1" x14ac:dyDescent="0.25">
      <c r="A122" s="29" t="s">
        <v>15</v>
      </c>
      <c r="B122" s="59" t="s">
        <v>76</v>
      </c>
      <c r="C122" s="59"/>
      <c r="D122" s="59"/>
      <c r="E122" s="59"/>
      <c r="F122" s="59"/>
      <c r="G122" s="59"/>
      <c r="H122" s="59"/>
      <c r="I122" s="59"/>
      <c r="J122" s="59"/>
    </row>
    <row r="123" spans="1:11" ht="41.25" customHeight="1" x14ac:dyDescent="0.25">
      <c r="A123" s="31" t="s">
        <v>16</v>
      </c>
      <c r="B123" s="73" t="s">
        <v>125</v>
      </c>
      <c r="C123" s="73"/>
      <c r="D123" s="73"/>
      <c r="E123" s="73"/>
      <c r="F123" s="73"/>
      <c r="G123" s="73"/>
      <c r="H123" s="73"/>
      <c r="I123" s="73"/>
      <c r="J123" s="73"/>
    </row>
    <row r="124" spans="1:11" ht="21.75" customHeight="1" x14ac:dyDescent="0.25">
      <c r="A124" s="31" t="s">
        <v>65</v>
      </c>
      <c r="B124" s="46" t="s">
        <v>124</v>
      </c>
      <c r="C124" s="46"/>
      <c r="D124" s="46"/>
      <c r="E124" s="46"/>
      <c r="F124" s="46"/>
      <c r="G124" s="46"/>
      <c r="H124" s="46"/>
      <c r="I124" s="46"/>
      <c r="J124" s="46"/>
    </row>
    <row r="125" spans="1:11" ht="38.25" customHeight="1" x14ac:dyDescent="0.25">
      <c r="A125" s="31" t="s">
        <v>36</v>
      </c>
      <c r="B125" s="46" t="s">
        <v>123</v>
      </c>
      <c r="C125" s="46"/>
      <c r="D125" s="46"/>
      <c r="E125" s="46"/>
      <c r="F125" s="46"/>
      <c r="G125" s="46"/>
      <c r="H125" s="46"/>
      <c r="I125" s="46"/>
      <c r="J125" s="46"/>
      <c r="K125" s="1"/>
    </row>
    <row r="126" spans="1:11" x14ac:dyDescent="0.25">
      <c r="A126" s="40" t="s">
        <v>17</v>
      </c>
      <c r="B126" s="41"/>
      <c r="C126" s="41"/>
      <c r="D126" s="41"/>
      <c r="E126" s="41"/>
      <c r="F126" s="41"/>
      <c r="G126" s="41"/>
      <c r="H126" s="41"/>
      <c r="I126" s="41"/>
      <c r="J126" s="42"/>
    </row>
    <row r="127" spans="1:11" x14ac:dyDescent="0.25">
      <c r="A127" s="43" t="s">
        <v>18</v>
      </c>
      <c r="B127" s="44"/>
      <c r="C127" s="44"/>
      <c r="D127" s="44"/>
      <c r="E127" s="44"/>
      <c r="F127" s="44"/>
      <c r="G127" s="44"/>
      <c r="H127" s="44"/>
      <c r="I127" s="44"/>
      <c r="J127" s="45"/>
      <c r="K127" s="1"/>
    </row>
    <row r="128" spans="1:11" ht="15" customHeight="1" x14ac:dyDescent="0.25">
      <c r="A128" s="61" t="s">
        <v>19</v>
      </c>
      <c r="B128" s="62"/>
      <c r="C128" s="63" t="s">
        <v>20</v>
      </c>
      <c r="D128" s="64"/>
      <c r="E128" s="64"/>
      <c r="F128" s="64" t="s">
        <v>21</v>
      </c>
      <c r="G128" s="64"/>
      <c r="H128" s="62"/>
      <c r="I128" s="63" t="s">
        <v>22</v>
      </c>
      <c r="J128" s="65"/>
    </row>
    <row r="129" spans="1:11" x14ac:dyDescent="0.25">
      <c r="A129" s="66">
        <v>17225474831</v>
      </c>
      <c r="B129" s="67"/>
      <c r="C129" s="68">
        <v>17483458194.549999</v>
      </c>
      <c r="D129" s="69"/>
      <c r="E129" s="70"/>
      <c r="F129" s="68">
        <v>9393267358.3899994</v>
      </c>
      <c r="G129" s="69"/>
      <c r="H129" s="70"/>
      <c r="I129" s="71">
        <f>IF(F129&gt;0,F129/C129,0)</f>
        <v>0.53726598330060926</v>
      </c>
      <c r="J129" s="72"/>
    </row>
    <row r="130" spans="1:11" x14ac:dyDescent="0.25">
      <c r="A130" s="43" t="s">
        <v>23</v>
      </c>
      <c r="B130" s="44"/>
      <c r="C130" s="44"/>
      <c r="D130" s="44"/>
      <c r="E130" s="44"/>
      <c r="F130" s="44"/>
      <c r="G130" s="44"/>
      <c r="H130" s="44"/>
      <c r="I130" s="44"/>
      <c r="J130" s="45"/>
      <c r="K130" s="1"/>
    </row>
    <row r="131" spans="1:11" x14ac:dyDescent="0.25">
      <c r="A131" s="17"/>
      <c r="B131" s="18"/>
      <c r="C131" s="57" t="s">
        <v>46</v>
      </c>
      <c r="D131" s="60"/>
      <c r="E131" s="57" t="s">
        <v>59</v>
      </c>
      <c r="F131" s="60"/>
      <c r="G131" s="57" t="s">
        <v>60</v>
      </c>
      <c r="H131" s="57"/>
      <c r="I131" s="57" t="s">
        <v>24</v>
      </c>
      <c r="J131" s="58"/>
    </row>
    <row r="132" spans="1:11" ht="38.25" x14ac:dyDescent="0.25">
      <c r="A132" s="4" t="s">
        <v>25</v>
      </c>
      <c r="B132" s="5" t="s">
        <v>26</v>
      </c>
      <c r="C132" s="5" t="s">
        <v>37</v>
      </c>
      <c r="D132" s="5" t="s">
        <v>38</v>
      </c>
      <c r="E132" s="5" t="s">
        <v>40</v>
      </c>
      <c r="F132" s="5" t="s">
        <v>41</v>
      </c>
      <c r="G132" s="5" t="s">
        <v>42</v>
      </c>
      <c r="H132" s="5" t="s">
        <v>43</v>
      </c>
      <c r="I132" s="5" t="s">
        <v>44</v>
      </c>
      <c r="J132" s="6" t="s">
        <v>45</v>
      </c>
    </row>
    <row r="133" spans="1:11" ht="91.5" customHeight="1" x14ac:dyDescent="0.25">
      <c r="A133" s="7" t="s">
        <v>148</v>
      </c>
      <c r="B133" s="8" t="s">
        <v>149</v>
      </c>
      <c r="C133" s="19">
        <v>3631</v>
      </c>
      <c r="D133" s="19">
        <v>22660000</v>
      </c>
      <c r="E133" s="19">
        <v>1815</v>
      </c>
      <c r="F133" s="19">
        <v>15862000</v>
      </c>
      <c r="G133" s="20">
        <v>426</v>
      </c>
      <c r="H133" s="19">
        <v>833165.76</v>
      </c>
      <c r="I133" s="21">
        <f t="shared" ref="I133:I134" si="4">IF(G133&gt;0,G133/E133,0)</f>
        <v>0.23471074380165288</v>
      </c>
      <c r="J133" s="22">
        <f t="shared" ref="J133:J134" si="5">IF(H133&gt;0,H133/F133,0)</f>
        <v>5.2525895851721092E-2</v>
      </c>
    </row>
    <row r="134" spans="1:11" ht="88.5" customHeight="1" x14ac:dyDescent="0.25">
      <c r="A134" s="7" t="s">
        <v>77</v>
      </c>
      <c r="B134" s="8" t="s">
        <v>150</v>
      </c>
      <c r="C134" s="23">
        <v>53891</v>
      </c>
      <c r="D134" s="23">
        <v>39540911</v>
      </c>
      <c r="E134" s="23">
        <v>28000</v>
      </c>
      <c r="F134" s="23">
        <v>27678637</v>
      </c>
      <c r="G134" s="24">
        <v>15905</v>
      </c>
      <c r="H134" s="23">
        <v>3997714.33</v>
      </c>
      <c r="I134" s="21">
        <f t="shared" si="4"/>
        <v>0.56803571428571431</v>
      </c>
      <c r="J134" s="22">
        <f t="shared" si="5"/>
        <v>0.1444332078201683</v>
      </c>
    </row>
    <row r="135" spans="1:11" x14ac:dyDescent="0.25">
      <c r="A135" s="40" t="s">
        <v>27</v>
      </c>
      <c r="B135" s="41"/>
      <c r="C135" s="41"/>
      <c r="D135" s="41"/>
      <c r="E135" s="41"/>
      <c r="F135" s="41"/>
      <c r="G135" s="41"/>
      <c r="H135" s="41"/>
      <c r="I135" s="41"/>
      <c r="J135" s="42"/>
    </row>
    <row r="136" spans="1:11" x14ac:dyDescent="0.25">
      <c r="A136" s="43" t="s">
        <v>28</v>
      </c>
      <c r="B136" s="44"/>
      <c r="C136" s="44"/>
      <c r="D136" s="44"/>
      <c r="E136" s="44"/>
      <c r="F136" s="44"/>
      <c r="G136" s="44"/>
      <c r="H136" s="44"/>
      <c r="I136" s="44"/>
      <c r="J136" s="45"/>
      <c r="K136" s="1"/>
    </row>
    <row r="137" spans="1:11" ht="21" customHeight="1" x14ac:dyDescent="0.25">
      <c r="A137" s="25" t="s">
        <v>29</v>
      </c>
      <c r="B137" s="46" t="s">
        <v>126</v>
      </c>
      <c r="C137" s="46"/>
      <c r="D137" s="46"/>
      <c r="E137" s="46"/>
      <c r="F137" s="46"/>
      <c r="G137" s="46"/>
      <c r="H137" s="46"/>
      <c r="I137" s="46"/>
      <c r="J137" s="46"/>
    </row>
    <row r="138" spans="1:11" ht="87" customHeight="1" x14ac:dyDescent="0.25">
      <c r="A138" s="25" t="s">
        <v>30</v>
      </c>
      <c r="B138" s="46" t="s">
        <v>127</v>
      </c>
      <c r="C138" s="46"/>
      <c r="D138" s="46"/>
      <c r="E138" s="46"/>
      <c r="F138" s="46"/>
      <c r="G138" s="46"/>
      <c r="H138" s="46"/>
      <c r="I138" s="46"/>
      <c r="J138" s="46"/>
    </row>
    <row r="139" spans="1:11" ht="45.75" customHeight="1" x14ac:dyDescent="0.25">
      <c r="A139" s="25" t="s">
        <v>31</v>
      </c>
      <c r="B139" s="46" t="s">
        <v>130</v>
      </c>
      <c r="C139" s="46"/>
      <c r="D139" s="46"/>
      <c r="E139" s="46"/>
      <c r="F139" s="46"/>
      <c r="G139" s="46"/>
      <c r="H139" s="46"/>
      <c r="I139" s="46"/>
      <c r="J139" s="46"/>
    </row>
    <row r="140" spans="1:11" ht="110.25" customHeight="1" x14ac:dyDescent="0.25">
      <c r="A140" s="25" t="s">
        <v>32</v>
      </c>
      <c r="B140" s="46" t="s">
        <v>129</v>
      </c>
      <c r="C140" s="46"/>
      <c r="D140" s="46"/>
      <c r="E140" s="46"/>
      <c r="F140" s="46"/>
      <c r="G140" s="46"/>
      <c r="H140" s="46"/>
      <c r="I140" s="46"/>
      <c r="J140" s="46"/>
    </row>
    <row r="141" spans="1:11" ht="52.5" customHeight="1" x14ac:dyDescent="0.25">
      <c r="A141" s="32" t="s">
        <v>128</v>
      </c>
      <c r="B141" s="36" t="s">
        <v>131</v>
      </c>
      <c r="C141" s="36"/>
      <c r="D141" s="36"/>
      <c r="E141" s="36"/>
      <c r="F141" s="36"/>
      <c r="G141" s="36"/>
      <c r="H141" s="36"/>
      <c r="I141" s="36"/>
      <c r="J141" s="37"/>
    </row>
    <row r="142" spans="1:11" x14ac:dyDescent="0.25">
      <c r="A142" s="40" t="s">
        <v>27</v>
      </c>
      <c r="B142" s="41"/>
      <c r="C142" s="41"/>
      <c r="D142" s="41"/>
      <c r="E142" s="41"/>
      <c r="F142" s="41"/>
      <c r="G142" s="41"/>
      <c r="H142" s="41"/>
      <c r="I142" s="41"/>
      <c r="J142" s="42"/>
    </row>
    <row r="143" spans="1:11" x14ac:dyDescent="0.25">
      <c r="A143" s="43" t="s">
        <v>28</v>
      </c>
      <c r="B143" s="44"/>
      <c r="C143" s="44"/>
      <c r="D143" s="44"/>
      <c r="E143" s="44"/>
      <c r="F143" s="44"/>
      <c r="G143" s="44"/>
      <c r="H143" s="44"/>
      <c r="I143" s="44"/>
      <c r="J143" s="45"/>
      <c r="K143" s="1"/>
    </row>
    <row r="144" spans="1:11" x14ac:dyDescent="0.25">
      <c r="A144" s="25" t="s">
        <v>29</v>
      </c>
      <c r="B144" s="46" t="s">
        <v>78</v>
      </c>
      <c r="C144" s="46"/>
      <c r="D144" s="46"/>
      <c r="E144" s="46"/>
      <c r="F144" s="46"/>
      <c r="G144" s="46"/>
      <c r="H144" s="46"/>
      <c r="I144" s="46"/>
      <c r="J144" s="46"/>
    </row>
    <row r="145" spans="1:11" ht="31.5" customHeight="1" x14ac:dyDescent="0.25">
      <c r="A145" s="25" t="s">
        <v>30</v>
      </c>
      <c r="B145" s="46" t="s">
        <v>79</v>
      </c>
      <c r="C145" s="46"/>
      <c r="D145" s="46"/>
      <c r="E145" s="46"/>
      <c r="F145" s="46"/>
      <c r="G145" s="46"/>
      <c r="H145" s="46"/>
      <c r="I145" s="46"/>
      <c r="J145" s="46"/>
    </row>
    <row r="146" spans="1:11" ht="57.75" customHeight="1" x14ac:dyDescent="0.25">
      <c r="A146" s="25" t="s">
        <v>31</v>
      </c>
      <c r="B146" s="46" t="s">
        <v>132</v>
      </c>
      <c r="C146" s="46"/>
      <c r="D146" s="46"/>
      <c r="E146" s="46"/>
      <c r="F146" s="46"/>
      <c r="G146" s="46"/>
      <c r="H146" s="46"/>
      <c r="I146" s="46"/>
      <c r="J146" s="46"/>
    </row>
    <row r="147" spans="1:11" ht="114" customHeight="1" x14ac:dyDescent="0.25">
      <c r="A147" s="25" t="s">
        <v>32</v>
      </c>
      <c r="B147" s="46" t="s">
        <v>133</v>
      </c>
      <c r="C147" s="46"/>
      <c r="D147" s="46"/>
      <c r="E147" s="46"/>
      <c r="F147" s="46"/>
      <c r="G147" s="46"/>
      <c r="H147" s="46"/>
      <c r="I147" s="46"/>
      <c r="J147" s="46"/>
    </row>
    <row r="148" spans="1:11" ht="54.75" customHeight="1" x14ac:dyDescent="0.25">
      <c r="A148" s="34" t="s">
        <v>85</v>
      </c>
      <c r="B148" s="38" t="s">
        <v>134</v>
      </c>
      <c r="C148" s="38"/>
      <c r="D148" s="38"/>
      <c r="E148" s="38"/>
      <c r="F148" s="38"/>
      <c r="G148" s="38"/>
      <c r="H148" s="38"/>
      <c r="I148" s="38"/>
      <c r="J148" s="39"/>
    </row>
    <row r="149" spans="1:11" x14ac:dyDescent="0.25">
      <c r="A149" s="54" t="s">
        <v>63</v>
      </c>
      <c r="B149" s="55"/>
      <c r="C149" s="55"/>
      <c r="D149" s="55"/>
      <c r="E149" s="55"/>
      <c r="F149" s="55"/>
      <c r="G149" s="55"/>
      <c r="H149" s="55"/>
      <c r="I149" s="55"/>
      <c r="J149" s="56"/>
    </row>
    <row r="150" spans="1:11" ht="15" customHeight="1" x14ac:dyDescent="0.25">
      <c r="A150" s="48" t="s">
        <v>33</v>
      </c>
      <c r="B150" s="49"/>
      <c r="C150" s="49"/>
      <c r="D150" s="49"/>
      <c r="E150" s="49"/>
      <c r="F150" s="49"/>
      <c r="G150" s="49"/>
      <c r="H150" s="49"/>
      <c r="I150" s="49"/>
      <c r="J150" s="50"/>
      <c r="K150" s="1"/>
    </row>
    <row r="151" spans="1:11" ht="48.75" customHeight="1" x14ac:dyDescent="0.25">
      <c r="A151" s="51" t="s">
        <v>135</v>
      </c>
      <c r="B151" s="52"/>
      <c r="C151" s="52"/>
      <c r="D151" s="52"/>
      <c r="E151" s="52"/>
      <c r="F151" s="52"/>
      <c r="G151" s="52"/>
      <c r="H151" s="52"/>
      <c r="I151" s="52"/>
      <c r="J151" s="53"/>
    </row>
    <row r="152" spans="1:11" ht="30.75" customHeight="1" x14ac:dyDescent="0.25">
      <c r="A152" s="74" t="s">
        <v>39</v>
      </c>
      <c r="B152" s="74"/>
      <c r="C152" s="74"/>
      <c r="D152" s="74"/>
      <c r="E152" s="74"/>
      <c r="F152" s="74"/>
      <c r="G152" s="74"/>
      <c r="H152" s="74"/>
      <c r="I152" s="74"/>
      <c r="J152" s="74"/>
    </row>
  </sheetData>
  <mergeCells count="165">
    <mergeCell ref="B108:J108"/>
    <mergeCell ref="B109:J109"/>
    <mergeCell ref="A110:J110"/>
    <mergeCell ref="A111:J111"/>
    <mergeCell ref="B112:J112"/>
    <mergeCell ref="B113:J113"/>
    <mergeCell ref="B114:J114"/>
    <mergeCell ref="B115:J115"/>
    <mergeCell ref="B116:J116"/>
    <mergeCell ref="B1:J1"/>
    <mergeCell ref="B2:C2"/>
    <mergeCell ref="D2:H2"/>
    <mergeCell ref="B3:C3"/>
    <mergeCell ref="D3:H3"/>
    <mergeCell ref="A4:J4"/>
    <mergeCell ref="B8:J8"/>
    <mergeCell ref="B11:J11"/>
    <mergeCell ref="B12:J12"/>
    <mergeCell ref="C24:E24"/>
    <mergeCell ref="F24:H24"/>
    <mergeCell ref="C16:J16"/>
    <mergeCell ref="A17:J17"/>
    <mergeCell ref="B18:J18"/>
    <mergeCell ref="B19:J19"/>
    <mergeCell ref="B20:J20"/>
    <mergeCell ref="C15:J15"/>
    <mergeCell ref="A5:J5"/>
    <mergeCell ref="A6:J6"/>
    <mergeCell ref="A7:J7"/>
    <mergeCell ref="A13:J13"/>
    <mergeCell ref="C14:J14"/>
    <mergeCell ref="B52:J52"/>
    <mergeCell ref="A152:J152"/>
    <mergeCell ref="B9:J9"/>
    <mergeCell ref="B10:J10"/>
    <mergeCell ref="B21:J21"/>
    <mergeCell ref="A34:J34"/>
    <mergeCell ref="A35:J35"/>
    <mergeCell ref="B36:J36"/>
    <mergeCell ref="B37:J37"/>
    <mergeCell ref="B38:J38"/>
    <mergeCell ref="B39:J39"/>
    <mergeCell ref="A25:B25"/>
    <mergeCell ref="I25:J25"/>
    <mergeCell ref="A26:J26"/>
    <mergeCell ref="C27:D27"/>
    <mergeCell ref="G27:H27"/>
    <mergeCell ref="I27:J27"/>
    <mergeCell ref="C25:E25"/>
    <mergeCell ref="F25:H25"/>
    <mergeCell ref="E27:F27"/>
    <mergeCell ref="A22:J22"/>
    <mergeCell ref="A23:J23"/>
    <mergeCell ref="A24:B24"/>
    <mergeCell ref="I24:J24"/>
    <mergeCell ref="B76:J76"/>
    <mergeCell ref="B77:J77"/>
    <mergeCell ref="A78:J78"/>
    <mergeCell ref="A79:J79"/>
    <mergeCell ref="A80:B80"/>
    <mergeCell ref="C80:E80"/>
    <mergeCell ref="F80:H80"/>
    <mergeCell ref="I80:J80"/>
    <mergeCell ref="B59:J59"/>
    <mergeCell ref="B60:J60"/>
    <mergeCell ref="A73:J73"/>
    <mergeCell ref="B74:J74"/>
    <mergeCell ref="B75:J75"/>
    <mergeCell ref="B67:J67"/>
    <mergeCell ref="B68:J68"/>
    <mergeCell ref="A69:J69"/>
    <mergeCell ref="A70:J70"/>
    <mergeCell ref="A71:J71"/>
    <mergeCell ref="C83:D83"/>
    <mergeCell ref="E83:F83"/>
    <mergeCell ref="G83:H83"/>
    <mergeCell ref="I83:J83"/>
    <mergeCell ref="A89:J89"/>
    <mergeCell ref="A81:B81"/>
    <mergeCell ref="C81:E81"/>
    <mergeCell ref="F81:H81"/>
    <mergeCell ref="I81:J81"/>
    <mergeCell ref="A82:J82"/>
    <mergeCell ref="A90:J90"/>
    <mergeCell ref="B91:J91"/>
    <mergeCell ref="B92:J92"/>
    <mergeCell ref="B93:J93"/>
    <mergeCell ref="B94:J94"/>
    <mergeCell ref="B95:J95"/>
    <mergeCell ref="A96:J96"/>
    <mergeCell ref="A97:J97"/>
    <mergeCell ref="B98:J98"/>
    <mergeCell ref="B99:J99"/>
    <mergeCell ref="B100:J100"/>
    <mergeCell ref="B101:J101"/>
    <mergeCell ref="B102:J102"/>
    <mergeCell ref="A103:J103"/>
    <mergeCell ref="A104:J104"/>
    <mergeCell ref="B105:J105"/>
    <mergeCell ref="B106:J106"/>
    <mergeCell ref="B107:J107"/>
    <mergeCell ref="A117:J117"/>
    <mergeCell ref="A118:J118"/>
    <mergeCell ref="A128:B128"/>
    <mergeCell ref="C128:E128"/>
    <mergeCell ref="F128:H128"/>
    <mergeCell ref="I128:J128"/>
    <mergeCell ref="A129:B129"/>
    <mergeCell ref="C129:E129"/>
    <mergeCell ref="F129:H129"/>
    <mergeCell ref="I129:J129"/>
    <mergeCell ref="B123:J123"/>
    <mergeCell ref="B124:J124"/>
    <mergeCell ref="A126:J126"/>
    <mergeCell ref="G131:H131"/>
    <mergeCell ref="I131:J131"/>
    <mergeCell ref="A135:J135"/>
    <mergeCell ref="A136:J136"/>
    <mergeCell ref="B137:J137"/>
    <mergeCell ref="A119:J119"/>
    <mergeCell ref="A121:J121"/>
    <mergeCell ref="B122:J122"/>
    <mergeCell ref="B125:J125"/>
    <mergeCell ref="A127:J127"/>
    <mergeCell ref="A130:J130"/>
    <mergeCell ref="C131:D131"/>
    <mergeCell ref="E131:F131"/>
    <mergeCell ref="A150:J150"/>
    <mergeCell ref="A151:J151"/>
    <mergeCell ref="B144:J144"/>
    <mergeCell ref="B145:J145"/>
    <mergeCell ref="B146:J146"/>
    <mergeCell ref="B147:J147"/>
    <mergeCell ref="A149:J149"/>
    <mergeCell ref="B138:J138"/>
    <mergeCell ref="B139:J139"/>
    <mergeCell ref="B140:J140"/>
    <mergeCell ref="A142:J142"/>
    <mergeCell ref="A143:J143"/>
    <mergeCell ref="B141:J141"/>
    <mergeCell ref="B148:J148"/>
    <mergeCell ref="B40:J40"/>
    <mergeCell ref="B47:J47"/>
    <mergeCell ref="B54:J54"/>
    <mergeCell ref="B61:J61"/>
    <mergeCell ref="A62:J62"/>
    <mergeCell ref="A63:J63"/>
    <mergeCell ref="B64:J64"/>
    <mergeCell ref="B65:J65"/>
    <mergeCell ref="B66:J66"/>
    <mergeCell ref="B43:J43"/>
    <mergeCell ref="B44:J44"/>
    <mergeCell ref="B45:J45"/>
    <mergeCell ref="B46:J46"/>
    <mergeCell ref="A41:J41"/>
    <mergeCell ref="A42:J42"/>
    <mergeCell ref="B53:J53"/>
    <mergeCell ref="A55:J55"/>
    <mergeCell ref="A56:J56"/>
    <mergeCell ref="B57:J57"/>
    <mergeCell ref="B58:J58"/>
    <mergeCell ref="A48:J48"/>
    <mergeCell ref="A49:J49"/>
    <mergeCell ref="B50:J50"/>
    <mergeCell ref="B51:J51"/>
  </mergeCells>
  <phoneticPr fontId="7" type="noConversion"/>
  <dataValidations count="16">
    <dataValidation allowBlank="1" showInputMessage="1" showErrorMessage="1" prompt="Monto ejecutado en el trimestre" sqref="H28:H33 H84:H88 H132:H134" xr:uid="{90E46E24-8E3F-4224-9F5D-F387CD76556E}"/>
    <dataValidation allowBlank="1" showInputMessage="1" showErrorMessage="1" prompt="Meta alcanzada en el trimestre" sqref="G28:G33 G84:G88 G132:G134" xr:uid="{078E0B3D-C3D5-4323-9A6F-7DD5AA0A91C9}"/>
    <dataValidation allowBlank="1" showInputMessage="1" showErrorMessage="1" prompt="Monto presupuestado para el producto" sqref="D28:D33 E29:F33 F28 D84:D88 E85:F88 F84 D132:D134 E133:F134 F132" xr:uid="{247AEBBA-5BB4-404D-982B-514E41C68A75}"/>
    <dataValidation allowBlank="1" showInputMessage="1" showErrorMessage="1" prompt="Meta anual del indicador" sqref="C28:C33 E28 C84:C88 E84 C132:C134 E132" xr:uid="{F1CB8B99-164D-4F51-9E69-AECE57493A93}"/>
    <dataValidation allowBlank="1" showInputMessage="1" showErrorMessage="1" prompt="Nombre del indicador" sqref="B28 B134 B84 B88 B132 B32:B33" xr:uid="{3FF3C7F1-052B-4689-97E1-0EEC782A6AE3}"/>
    <dataValidation allowBlank="1" showInputMessage="1" showErrorMessage="1" prompt="Nombre de cada producto" sqref="A28 A134 A84 A88 A132 A32:A33" xr:uid="{2947E0C5-61A1-48DD-8DCD-04F9232477FC}"/>
    <dataValidation allowBlank="1" showInputMessage="1" showErrorMessage="1" prompt="¿En qué consiste el programa?" sqref="B19:J19 B75:J75 B123:J123" xr:uid="{A2362AFB-DC9D-43E3-823E-BC3F38EE514F}"/>
    <dataValidation allowBlank="1" showInputMessage="1" showErrorMessage="1" prompt="Presupuesto del programa" sqref="A25:C25 F25 A81:C81 F81 A129:C129 F129" xr:uid="{2C90DB71-EB15-47FB-969B-D3C6779E55E0}"/>
    <dataValidation allowBlank="1" showInputMessage="1" showErrorMessage="1" prompt="Oportunidades de mejora identificadas" sqref="A71:J72 A119:J120 A151:J151" xr:uid="{DA848EFB-3FC8-4206-B557-B09F4E34DBE3}"/>
    <dataValidation allowBlank="1" showInputMessage="1" showErrorMessage="1" prompt="De existir desvío, explicar razones." sqref="C140:J140 C39:J39 C46:J46 C53:J53 B67:B68 B115:B116 B39:B40 B46:B47 B53:B54 C60:J60 B60:B61 C67:J67 C94:J94 B94:B95 C101:J101 B101:B102 C108:J108 B108:B109 C115:J115 B140:B141 B147:B148 C147:J147" xr:uid="{15752D16-318A-466B-84D2-F16C378EE918}"/>
    <dataValidation allowBlank="1" showInputMessage="1" showErrorMessage="1" prompt="1. Describir lo plasmado en el presupuesto_x000a_2. Describir lo alcanzado en términos financieros y de producción " sqref="B38:J38 B45:J45 B52:J52 B59:J59 B93:J93 B139:J139 B146:J146 B66:J66 B100:J100 B107:J107 B114:J114" xr:uid="{A72D67B3-A10B-4E8F-9A22-A756D2816C9A}"/>
    <dataValidation allowBlank="1" showInputMessage="1" showErrorMessage="1" prompt="¿En qué consiste el producto? su objetivo" sqref="B37:J37 B44:J44 B51:J51 B58:J58 B92:J92 B138:J138 B145:J145 B65:J65 B99:J99 B106:J106 B113:J113" xr:uid="{C5CE3DEC-0EC8-49F9-8F89-90A444E4EB2F}"/>
    <dataValidation allowBlank="1" showInputMessage="1" showErrorMessage="1" prompt="Nombre del producto" sqref="B36:J36 B43:J43 B50:J50 B57:J57 B91:J91 B137:J137 B144:J144 B64:J64 B98:J98 B105:J105 B112:J112" xr:uid="{57A174E9-6613-4681-B27E-70CFF7E4AC6E}"/>
    <dataValidation allowBlank="1" showInputMessage="1" showErrorMessage="1" prompt="¿A quién va dirigido el programa?, ¿qué característica tiene esta población que requiere ser beneficiada?" sqref="B20:J20 B76:J76 B124:J124"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82" fitToHeight="0" orientation="landscape"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Hoja1!_Hlk110321804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Ericka Ceballos</cp:lastModifiedBy>
  <cp:lastPrinted>2022-10-04T14:47:46Z</cp:lastPrinted>
  <dcterms:created xsi:type="dcterms:W3CDTF">2021-03-22T15:50:10Z</dcterms:created>
  <dcterms:modified xsi:type="dcterms:W3CDTF">2022-10-04T14:47:48Z</dcterms:modified>
</cp:coreProperties>
</file>