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a Villar\Desktop\"/>
    </mc:Choice>
  </mc:AlternateContent>
  <bookViews>
    <workbookView xWindow="-120" yWindow="-120" windowWidth="20730" windowHeight="11160" tabRatio="881" activeTab="3"/>
  </bookViews>
  <sheets>
    <sheet name="ANUAL solicitudes" sheetId="22" r:id="rId1"/>
    <sheet name="311.1" sheetId="24" r:id="rId2"/>
    <sheet name="canales" sheetId="23" r:id="rId3"/>
    <sheet name="Evaluaciones del portal" sheetId="25" r:id="rId4"/>
  </sheets>
  <externalReferences>
    <externalReference r:id="rId5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25" l="1"/>
  <c r="G33" i="25" l="1"/>
  <c r="B19" i="24" l="1"/>
  <c r="G24" i="23" l="1"/>
  <c r="B9" i="23"/>
  <c r="G16" i="22"/>
  <c r="F16" i="22"/>
  <c r="D16" i="22"/>
  <c r="G15" i="22"/>
  <c r="F15" i="22"/>
  <c r="G14" i="22"/>
  <c r="F14" i="22"/>
  <c r="E14" i="22"/>
  <c r="G13" i="22"/>
  <c r="F13" i="22"/>
  <c r="E13" i="22"/>
  <c r="D13" i="22"/>
  <c r="C13" i="22"/>
  <c r="B13" i="22"/>
  <c r="G12" i="22"/>
  <c r="F12" i="22"/>
  <c r="E12" i="22"/>
  <c r="D12" i="22"/>
  <c r="C12" i="22"/>
  <c r="B12" i="22"/>
  <c r="G11" i="22"/>
  <c r="F11" i="22"/>
  <c r="E11" i="22"/>
  <c r="D11" i="22"/>
  <c r="B11" i="22"/>
  <c r="G10" i="22"/>
  <c r="F10" i="22"/>
  <c r="E10" i="22"/>
  <c r="D10" i="22"/>
  <c r="C10" i="22"/>
  <c r="B10" i="22"/>
  <c r="G9" i="22"/>
  <c r="F9" i="22"/>
  <c r="E9" i="22"/>
  <c r="D9" i="22"/>
  <c r="C9" i="22"/>
  <c r="B9" i="22"/>
  <c r="G8" i="22"/>
  <c r="F8" i="22"/>
  <c r="E8" i="22"/>
  <c r="D8" i="22"/>
  <c r="C8" i="22"/>
  <c r="B8" i="22"/>
  <c r="G7" i="22"/>
  <c r="F7" i="22"/>
  <c r="E7" i="22"/>
  <c r="D7" i="22"/>
  <c r="C7" i="22"/>
  <c r="B7" i="22"/>
  <c r="G6" i="22"/>
  <c r="F6" i="22"/>
  <c r="E6" i="22"/>
  <c r="D6" i="22"/>
  <c r="C6" i="22"/>
  <c r="B6" i="22"/>
  <c r="G5" i="22"/>
  <c r="F5" i="22"/>
  <c r="E5" i="22"/>
  <c r="D5" i="22"/>
  <c r="C5" i="22"/>
  <c r="B5" i="22"/>
  <c r="G17" i="22" l="1"/>
  <c r="H9" i="22"/>
  <c r="H11" i="22"/>
  <c r="H12" i="22"/>
  <c r="H6" i="22"/>
  <c r="B17" i="22"/>
  <c r="H10" i="22"/>
  <c r="C17" i="22"/>
  <c r="D17" i="22"/>
  <c r="H14" i="22"/>
  <c r="H15" i="22"/>
  <c r="H13" i="22"/>
  <c r="E17" i="22"/>
  <c r="H7" i="22"/>
  <c r="H5" i="22"/>
  <c r="H8" i="22"/>
  <c r="F17" i="22"/>
  <c r="H16" i="22"/>
  <c r="H17" i="22" l="1"/>
</calcChain>
</file>

<file path=xl/sharedStrings.xml><?xml version="1.0" encoding="utf-8"?>
<sst xmlns="http://schemas.openxmlformats.org/spreadsheetml/2006/main" count="70" uniqueCount="38">
  <si>
    <t>Meses</t>
  </si>
  <si>
    <t>Total</t>
  </si>
  <si>
    <t>Solicitud sin responder (estamos dentro del plazo)</t>
  </si>
  <si>
    <t>Comunicación Escrita</t>
  </si>
  <si>
    <t>Canales</t>
  </si>
  <si>
    <t>Cantidad</t>
  </si>
  <si>
    <t>Correo Electrónico</t>
  </si>
  <si>
    <t>SAIP</t>
  </si>
  <si>
    <t>Solicitud Rechazada por no cumplir con lo establecido por la Ley 200-04</t>
  </si>
  <si>
    <t>Ministerio de Agricultura</t>
  </si>
  <si>
    <t>Oficina de Libre Acceso a la Información Pública (OAI)</t>
  </si>
  <si>
    <t>Julio</t>
  </si>
  <si>
    <t>Agosto</t>
  </si>
  <si>
    <t>Septiembre</t>
  </si>
  <si>
    <t>Febrero</t>
  </si>
  <si>
    <t>Abril</t>
  </si>
  <si>
    <t>Mayo</t>
  </si>
  <si>
    <t>Junio</t>
  </si>
  <si>
    <t>Octubre</t>
  </si>
  <si>
    <t>Enero</t>
  </si>
  <si>
    <t>Noviembre</t>
  </si>
  <si>
    <t>Diciembre</t>
  </si>
  <si>
    <t>Solicitudes atendidas dentro del plazo de los 15 días</t>
  </si>
  <si>
    <t>Solicitud de prórroga</t>
  </si>
  <si>
    <t>Remitidas a otras instituciones competentes</t>
  </si>
  <si>
    <t xml:space="preserve">Rechazada por el ciudadano </t>
  </si>
  <si>
    <t>Total de solicitud</t>
  </si>
  <si>
    <t xml:space="preserve">Marzo </t>
  </si>
  <si>
    <t>Canales donde se reciben las solicitudes</t>
  </si>
  <si>
    <t>Estadistica Mensual de los casos Linea 311 Atencion Ciudadana</t>
  </si>
  <si>
    <t>Quejas</t>
  </si>
  <si>
    <t>Reclamaciones</t>
  </si>
  <si>
    <t>Denuncias</t>
  </si>
  <si>
    <t>Sugerencias</t>
  </si>
  <si>
    <t>Cantidad de Casos</t>
  </si>
  <si>
    <t xml:space="preserve">Evaluaciones </t>
  </si>
  <si>
    <t>Estadistica Mensual de las Solicitudes de Informaciones, 2022</t>
  </si>
  <si>
    <t>Estadisticas Enero-Diciembre,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</si>
</sst>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36"/>
      <color indexed="17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8"/>
      <color indexed="17"/>
      <name val="Times New Roman"/>
      <family val="1"/>
    </font>
    <font>
      <b/>
      <sz val="20"/>
      <color indexed="63"/>
      <name val="Calibri"/>
      <family val="2"/>
    </font>
    <font>
      <sz val="14"/>
      <name val="Times New Roman"/>
      <family val="1"/>
    </font>
    <font>
      <sz val="11"/>
      <name val="Calibri"/>
      <family val="2"/>
      <scheme val="minor"/>
    </font>
    <font>
      <sz val="12"/>
      <name val="Calibri"/>
      <family val="2"/>
    </font>
    <font>
      <sz val="1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165" fontId="0" fillId="0" borderId="0" xfId="0" applyNumberFormat="1"/>
    <xf numFmtId="0" fontId="0" fillId="2" borderId="0" xfId="0" applyFill="1" applyBorder="1"/>
    <xf numFmtId="1" fontId="0" fillId="2" borderId="0" xfId="0" applyNumberFormat="1" applyFill="1" applyBorder="1"/>
    <xf numFmtId="1" fontId="9" fillId="2" borderId="0" xfId="1" applyNumberFormat="1" applyFont="1" applyFill="1" applyBorder="1"/>
    <xf numFmtId="0" fontId="0" fillId="0" borderId="0" xfId="0" applyFill="1"/>
    <xf numFmtId="0" fontId="0" fillId="0" borderId="0" xfId="0" applyFill="1" applyBorder="1"/>
    <xf numFmtId="164" fontId="9" fillId="0" borderId="0" xfId="0" applyNumberFormat="1" applyFont="1" applyFill="1" applyBorder="1"/>
    <xf numFmtId="1" fontId="0" fillId="0" borderId="0" xfId="0" applyNumberFormat="1" applyFill="1" applyBorder="1"/>
    <xf numFmtId="164" fontId="0" fillId="0" borderId="0" xfId="0" applyNumberFormat="1" applyFill="1" applyBorder="1"/>
    <xf numFmtId="1" fontId="9" fillId="0" borderId="0" xfId="1" applyNumberFormat="1" applyFont="1" applyFill="1" applyBorder="1"/>
    <xf numFmtId="9" fontId="8" fillId="0" borderId="0" xfId="2" applyNumberFormat="1" applyFont="1" applyBorder="1"/>
    <xf numFmtId="0" fontId="0" fillId="0" borderId="0" xfId="0" applyBorder="1"/>
    <xf numFmtId="0" fontId="2" fillId="2" borderId="0" xfId="0" applyFont="1" applyFill="1" applyBorder="1" applyAlignment="1">
      <alignment horizontal="center" vertical="center" wrapText="1"/>
    </xf>
    <xf numFmtId="165" fontId="6" fillId="2" borderId="0" xfId="1" applyNumberFormat="1" applyFont="1" applyFill="1" applyBorder="1" applyAlignment="1">
      <alignment horizontal="center" vertical="center" wrapText="1"/>
    </xf>
    <xf numFmtId="165" fontId="7" fillId="2" borderId="0" xfId="1" applyNumberFormat="1" applyFont="1" applyFill="1" applyBorder="1" applyAlignment="1">
      <alignment horizontal="center" vertical="center" wrapText="1"/>
    </xf>
    <xf numFmtId="165" fontId="0" fillId="0" borderId="0" xfId="0" applyNumberFormat="1" applyFill="1"/>
    <xf numFmtId="165" fontId="0" fillId="0" borderId="0" xfId="0" applyNumberFormat="1" applyFill="1" applyBorder="1"/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12" fillId="0" borderId="0" xfId="1" applyNumberFormat="1" applyFont="1" applyFill="1" applyBorder="1"/>
    <xf numFmtId="0" fontId="10" fillId="2" borderId="0" xfId="0" applyFont="1" applyFill="1" applyBorder="1" applyAlignment="1">
      <alignment horizontal="center" vertical="center" wrapText="1"/>
    </xf>
    <xf numFmtId="165" fontId="12" fillId="2" borderId="0" xfId="1" applyNumberFormat="1" applyFont="1" applyFill="1" applyBorder="1"/>
    <xf numFmtId="0" fontId="12" fillId="2" borderId="0" xfId="0" applyFont="1" applyFill="1" applyBorder="1"/>
    <xf numFmtId="1" fontId="13" fillId="2" borderId="0" xfId="0" applyNumberFormat="1" applyFont="1" applyFill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6" fillId="3" borderId="0" xfId="0" applyFont="1" applyFill="1"/>
    <xf numFmtId="0" fontId="16" fillId="0" borderId="0" xfId="0" applyFont="1" applyFill="1"/>
    <xf numFmtId="0" fontId="9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/>
    <xf numFmtId="165" fontId="8" fillId="0" borderId="0" xfId="1" applyNumberFormat="1" applyFont="1" applyFill="1" applyBorder="1"/>
    <xf numFmtId="0" fontId="11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center" wrapText="1"/>
    </xf>
    <xf numFmtId="165" fontId="17" fillId="0" borderId="0" xfId="1" applyNumberFormat="1" applyFont="1" applyFill="1" applyBorder="1" applyAlignment="1">
      <alignment horizontal="left" vertical="center" wrapText="1"/>
    </xf>
    <xf numFmtId="165" fontId="23" fillId="0" borderId="0" xfId="1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165" fontId="17" fillId="0" borderId="0" xfId="3" applyNumberFormat="1" applyFont="1" applyFill="1" applyBorder="1" applyAlignment="1">
      <alignment horizontal="left" vertical="center" wrapText="1"/>
    </xf>
    <xf numFmtId="165" fontId="23" fillId="0" borderId="0" xfId="3" applyNumberFormat="1" applyFont="1" applyFill="1" applyBorder="1" applyAlignment="1">
      <alignment horizontal="left" vertical="center" wrapText="1"/>
    </xf>
    <xf numFmtId="166" fontId="17" fillId="0" borderId="0" xfId="1" applyNumberFormat="1" applyFont="1" applyFill="1" applyBorder="1" applyAlignment="1">
      <alignment horizontal="left" vertical="center" wrapText="1"/>
    </xf>
    <xf numFmtId="165" fontId="18" fillId="0" borderId="0" xfId="0" applyNumberFormat="1" applyFont="1" applyFill="1" applyBorder="1" applyAlignment="1">
      <alignment horizontal="left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99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ocumentos02\Acceso%20a%20la%20Informacion\Informaciones%20OAI\11-OAI-A&#209;O%202022\1-Solicitudes%20de%20Informaci&#243;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. Informaciones"/>
      <sheetName val="Estadistica General"/>
      <sheetName val="Estadísticas Trimestral"/>
      <sheetName val="Mensual"/>
      <sheetName val="Respondida y sin responder"/>
      <sheetName val="canales"/>
      <sheetName val="TRI"/>
      <sheetName val="ANUAL"/>
    </sheetNames>
    <sheetDataSet>
      <sheetData sheetId="0"/>
      <sheetData sheetId="1">
        <row r="6">
          <cell r="C6">
            <v>8</v>
          </cell>
          <cell r="D6">
            <v>0</v>
          </cell>
          <cell r="E6">
            <v>3</v>
          </cell>
          <cell r="F6">
            <v>0</v>
          </cell>
          <cell r="G6">
            <v>0</v>
          </cell>
          <cell r="H6">
            <v>5</v>
          </cell>
        </row>
        <row r="7">
          <cell r="C7">
            <v>11</v>
          </cell>
          <cell r="F7">
            <v>1</v>
          </cell>
          <cell r="G7">
            <v>1</v>
          </cell>
        </row>
        <row r="8">
          <cell r="C8">
            <v>5</v>
          </cell>
          <cell r="F8">
            <v>1</v>
          </cell>
          <cell r="G8">
            <v>1</v>
          </cell>
          <cell r="H8">
            <v>0</v>
          </cell>
        </row>
        <row r="9">
          <cell r="C9">
            <v>6</v>
          </cell>
          <cell r="D9">
            <v>0</v>
          </cell>
          <cell r="E9">
            <v>2</v>
          </cell>
          <cell r="F9">
            <v>1</v>
          </cell>
          <cell r="G9">
            <v>1</v>
          </cell>
          <cell r="H9">
            <v>0</v>
          </cell>
        </row>
        <row r="10">
          <cell r="C10">
            <v>9</v>
          </cell>
          <cell r="E10">
            <v>2</v>
          </cell>
          <cell r="F10">
            <v>1</v>
          </cell>
          <cell r="G10">
            <v>3</v>
          </cell>
        </row>
        <row r="11">
          <cell r="C11">
            <v>8</v>
          </cell>
          <cell r="D11">
            <v>0</v>
          </cell>
          <cell r="E11">
            <v>4</v>
          </cell>
          <cell r="F11">
            <v>1</v>
          </cell>
          <cell r="G11">
            <v>2</v>
          </cell>
          <cell r="H11">
            <v>0</v>
          </cell>
        </row>
        <row r="12">
          <cell r="C12">
            <v>8</v>
          </cell>
          <cell r="E12">
            <v>2</v>
          </cell>
          <cell r="F12">
            <v>1</v>
          </cell>
          <cell r="G12">
            <v>2</v>
          </cell>
        </row>
        <row r="13">
          <cell r="C13">
            <v>6</v>
          </cell>
          <cell r="D13">
            <v>1</v>
          </cell>
          <cell r="E13">
            <v>3</v>
          </cell>
          <cell r="F13">
            <v>0</v>
          </cell>
          <cell r="G13">
            <v>1</v>
          </cell>
        </row>
        <row r="14">
          <cell r="C14">
            <v>4</v>
          </cell>
          <cell r="E14">
            <v>2</v>
          </cell>
          <cell r="F14">
            <v>1</v>
          </cell>
          <cell r="G14">
            <v>1</v>
          </cell>
        </row>
        <row r="15">
          <cell r="F15">
            <v>0</v>
          </cell>
          <cell r="G15">
            <v>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Normal="100" workbookViewId="0">
      <selection activeCell="L10" sqref="L10"/>
    </sheetView>
  </sheetViews>
  <sheetFormatPr baseColWidth="10" defaultRowHeight="15" x14ac:dyDescent="0.25"/>
  <cols>
    <col min="1" max="1" width="15.7109375" customWidth="1"/>
    <col min="2" max="3" width="11" customWidth="1"/>
    <col min="4" max="4" width="14" customWidth="1"/>
    <col min="5" max="5" width="16.42578125" customWidth="1"/>
    <col min="6" max="6" width="13.28515625" customWidth="1"/>
    <col min="7" max="7" width="14.28515625" customWidth="1"/>
    <col min="8" max="8" width="12.85546875" customWidth="1"/>
    <col min="9" max="9" width="16.28515625" customWidth="1"/>
  </cols>
  <sheetData>
    <row r="1" spans="1:16" ht="20.100000000000001" customHeight="1" x14ac:dyDescent="0.6">
      <c r="A1" s="41" t="s">
        <v>9</v>
      </c>
      <c r="B1" s="41"/>
      <c r="C1" s="41"/>
      <c r="D1" s="41"/>
      <c r="E1" s="41"/>
      <c r="F1" s="41"/>
      <c r="G1" s="41"/>
      <c r="H1" s="41"/>
      <c r="I1" s="30"/>
      <c r="J1" s="1"/>
      <c r="K1" s="1"/>
      <c r="L1" s="1"/>
      <c r="M1" s="1"/>
      <c r="N1" s="1"/>
      <c r="O1" s="1"/>
      <c r="P1" s="1"/>
    </row>
    <row r="2" spans="1:16" ht="20.100000000000001" customHeight="1" x14ac:dyDescent="0.4">
      <c r="A2" s="42" t="s">
        <v>10</v>
      </c>
      <c r="B2" s="42"/>
      <c r="C2" s="42"/>
      <c r="D2" s="42"/>
      <c r="E2" s="42"/>
      <c r="F2" s="42"/>
      <c r="G2" s="42"/>
      <c r="H2" s="42"/>
      <c r="I2" s="31"/>
      <c r="J2" s="2"/>
      <c r="K2" s="2"/>
      <c r="L2" s="2"/>
      <c r="M2" s="2"/>
      <c r="N2" s="2"/>
      <c r="O2" s="2"/>
      <c r="P2" s="2"/>
    </row>
    <row r="3" spans="1:16" ht="20.100000000000001" customHeight="1" x14ac:dyDescent="0.25">
      <c r="A3" s="42" t="s">
        <v>37</v>
      </c>
      <c r="B3" s="42"/>
      <c r="C3" s="42"/>
      <c r="D3" s="42"/>
      <c r="E3" s="42"/>
      <c r="F3" s="42"/>
      <c r="G3" s="42"/>
      <c r="H3" s="42"/>
      <c r="I3" s="31"/>
      <c r="J3" s="3"/>
    </row>
    <row r="4" spans="1:16" ht="20.100000000000001" customHeight="1" x14ac:dyDescent="0.25">
      <c r="A4" s="43" t="s">
        <v>0</v>
      </c>
      <c r="B4" s="43" t="s">
        <v>22</v>
      </c>
      <c r="C4" s="43" t="s">
        <v>2</v>
      </c>
      <c r="D4" s="43" t="s">
        <v>23</v>
      </c>
      <c r="E4" s="43" t="s">
        <v>24</v>
      </c>
      <c r="F4" s="43" t="s">
        <v>8</v>
      </c>
      <c r="G4" s="43" t="s">
        <v>25</v>
      </c>
      <c r="H4" s="43" t="s">
        <v>26</v>
      </c>
      <c r="I4" s="16"/>
    </row>
    <row r="5" spans="1:16" ht="20.100000000000001" customHeight="1" x14ac:dyDescent="0.25">
      <c r="A5" s="38" t="s">
        <v>19</v>
      </c>
      <c r="B5" s="44">
        <f>+'[1]Estadistica General'!C6+0</f>
        <v>8</v>
      </c>
      <c r="C5" s="44">
        <f>+'[1]Estadistica General'!D6+0</f>
        <v>0</v>
      </c>
      <c r="D5" s="44">
        <f>+'[1]Estadistica General'!E6+0</f>
        <v>3</v>
      </c>
      <c r="E5" s="44">
        <f>+'[1]Estadistica General'!G6+0</f>
        <v>0</v>
      </c>
      <c r="F5" s="44">
        <f>+'[1]Estadistica General'!F6+0</f>
        <v>0</v>
      </c>
      <c r="G5" s="44">
        <f>+'[1]Estadistica General'!H6+0</f>
        <v>5</v>
      </c>
      <c r="H5" s="44">
        <f>+G5+F5+E5+D5+C5+B5</f>
        <v>16</v>
      </c>
      <c r="I5" s="17"/>
    </row>
    <row r="6" spans="1:16" ht="20.100000000000001" customHeight="1" x14ac:dyDescent="0.25">
      <c r="A6" s="38" t="s">
        <v>14</v>
      </c>
      <c r="B6" s="44">
        <f>+'[1]Estadistica General'!C7+0</f>
        <v>11</v>
      </c>
      <c r="C6" s="44">
        <f>+'[1]Estadistica General'!D7+0</f>
        <v>0</v>
      </c>
      <c r="D6" s="44">
        <f>+'[1]Estadistica General'!E7+0</f>
        <v>0</v>
      </c>
      <c r="E6" s="44">
        <f>+'[1]Estadistica General'!G7+0</f>
        <v>1</v>
      </c>
      <c r="F6" s="44">
        <f>+'[1]Estadistica General'!F7+0</f>
        <v>1</v>
      </c>
      <c r="G6" s="44">
        <f>+'[1]Estadistica General'!H7+0</f>
        <v>0</v>
      </c>
      <c r="H6" s="44">
        <f t="shared" ref="H6:H16" si="0">+G6+F6+E6+D6+C6+B6</f>
        <v>13</v>
      </c>
      <c r="I6" s="17"/>
      <c r="L6" s="24"/>
      <c r="M6" s="14"/>
      <c r="N6" s="15"/>
    </row>
    <row r="7" spans="1:16" ht="20.100000000000001" customHeight="1" x14ac:dyDescent="0.25">
      <c r="A7" s="38" t="s">
        <v>27</v>
      </c>
      <c r="B7" s="44">
        <f>+'[1]Estadistica General'!C8+0</f>
        <v>5</v>
      </c>
      <c r="C7" s="44">
        <f>+'[1]Estadistica General'!D8+0</f>
        <v>0</v>
      </c>
      <c r="D7" s="44">
        <f>+'[1]Estadistica General'!E8+0</f>
        <v>0</v>
      </c>
      <c r="E7" s="44">
        <f>+'[1]Estadistica General'!G8+0</f>
        <v>1</v>
      </c>
      <c r="F7" s="44">
        <f>+'[1]Estadistica General'!F8+0</f>
        <v>1</v>
      </c>
      <c r="G7" s="44">
        <f>+'[1]Estadistica General'!H8+0</f>
        <v>0</v>
      </c>
      <c r="H7" s="44">
        <f t="shared" si="0"/>
        <v>7</v>
      </c>
      <c r="I7" s="17"/>
      <c r="L7" s="24"/>
      <c r="M7" s="14"/>
      <c r="N7" s="15"/>
    </row>
    <row r="8" spans="1:16" ht="20.100000000000001" customHeight="1" x14ac:dyDescent="0.25">
      <c r="A8" s="38" t="s">
        <v>15</v>
      </c>
      <c r="B8" s="44">
        <f>+'[1]Estadistica General'!C9+0</f>
        <v>6</v>
      </c>
      <c r="C8" s="44">
        <f>+'[1]Estadistica General'!D9+0</f>
        <v>0</v>
      </c>
      <c r="D8" s="44">
        <f>+'[1]Estadistica General'!E9+0</f>
        <v>2</v>
      </c>
      <c r="E8" s="44">
        <f>+'[1]Estadistica General'!G9+0</f>
        <v>1</v>
      </c>
      <c r="F8" s="44">
        <f>+'[1]Estadistica General'!F9+0</f>
        <v>1</v>
      </c>
      <c r="G8" s="44">
        <f>+'[1]Estadistica General'!H9+0</f>
        <v>0</v>
      </c>
      <c r="H8" s="44">
        <f t="shared" si="0"/>
        <v>10</v>
      </c>
      <c r="I8" s="17"/>
      <c r="L8" s="24"/>
      <c r="M8" s="14"/>
      <c r="N8" s="15"/>
    </row>
    <row r="9" spans="1:16" ht="20.100000000000001" customHeight="1" x14ac:dyDescent="0.25">
      <c r="A9" s="38" t="s">
        <v>16</v>
      </c>
      <c r="B9" s="44">
        <f>+'[1]Estadistica General'!C10+0</f>
        <v>9</v>
      </c>
      <c r="C9" s="44">
        <f>+'[1]Estadistica General'!D10+0</f>
        <v>0</v>
      </c>
      <c r="D9" s="44">
        <f>+'[1]Estadistica General'!E10+0</f>
        <v>2</v>
      </c>
      <c r="E9" s="44">
        <f>+'[1]Estadistica General'!G10+0</f>
        <v>3</v>
      </c>
      <c r="F9" s="44">
        <f>+'[1]Estadistica General'!F10+0</f>
        <v>1</v>
      </c>
      <c r="G9" s="44">
        <f>+'[1]Estadistica General'!H10+0</f>
        <v>0</v>
      </c>
      <c r="H9" s="44">
        <f t="shared" si="0"/>
        <v>15</v>
      </c>
      <c r="I9" s="17"/>
      <c r="L9" s="24"/>
      <c r="M9" s="14"/>
      <c r="N9" s="15"/>
    </row>
    <row r="10" spans="1:16" ht="20.100000000000001" customHeight="1" x14ac:dyDescent="0.25">
      <c r="A10" s="38" t="s">
        <v>17</v>
      </c>
      <c r="B10" s="44">
        <f>+'[1]Estadistica General'!C11+0</f>
        <v>8</v>
      </c>
      <c r="C10" s="44">
        <f>+'[1]Estadistica General'!D11+0</f>
        <v>0</v>
      </c>
      <c r="D10" s="44">
        <f>+'[1]Estadistica General'!E11+0</f>
        <v>4</v>
      </c>
      <c r="E10" s="44">
        <f>+'[1]Estadistica General'!G11+0</f>
        <v>2</v>
      </c>
      <c r="F10" s="44">
        <f>+'[1]Estadistica General'!F11+0</f>
        <v>1</v>
      </c>
      <c r="G10" s="44">
        <f>+'[1]Estadistica General'!H11+0</f>
        <v>0</v>
      </c>
      <c r="H10" s="44">
        <f t="shared" si="0"/>
        <v>15</v>
      </c>
      <c r="I10" s="17"/>
      <c r="J10" s="4"/>
      <c r="L10" s="24"/>
      <c r="M10" s="14"/>
      <c r="N10" s="15"/>
    </row>
    <row r="11" spans="1:16" ht="20.100000000000001" customHeight="1" x14ac:dyDescent="0.25">
      <c r="A11" s="38" t="s">
        <v>11</v>
      </c>
      <c r="B11" s="44">
        <f>+'[1]Estadistica General'!C12+0</f>
        <v>8</v>
      </c>
      <c r="C11" s="44">
        <v>0</v>
      </c>
      <c r="D11" s="44">
        <f>+'[1]Estadistica General'!E12+0</f>
        <v>2</v>
      </c>
      <c r="E11" s="44">
        <f>+'[1]Estadistica General'!G12+0</f>
        <v>2</v>
      </c>
      <c r="F11" s="44">
        <f>+'[1]Estadistica General'!F12+0</f>
        <v>1</v>
      </c>
      <c r="G11" s="44">
        <f>+'[1]Estadistica General'!H12+0</f>
        <v>0</v>
      </c>
      <c r="H11" s="44">
        <f t="shared" si="0"/>
        <v>13</v>
      </c>
      <c r="I11" s="17"/>
      <c r="L11" s="15"/>
      <c r="M11" s="15"/>
      <c r="N11" s="15"/>
    </row>
    <row r="12" spans="1:16" ht="20.100000000000001" customHeight="1" x14ac:dyDescent="0.25">
      <c r="A12" s="38" t="s">
        <v>12</v>
      </c>
      <c r="B12" s="44">
        <f>+'[1]Estadistica General'!C13+0</f>
        <v>6</v>
      </c>
      <c r="C12" s="44">
        <f>+'[1]Estadistica General'!D13+0</f>
        <v>1</v>
      </c>
      <c r="D12" s="44">
        <f>+'[1]Estadistica General'!E13+0</f>
        <v>3</v>
      </c>
      <c r="E12" s="44">
        <f>+'[1]Estadistica General'!G13+0</f>
        <v>1</v>
      </c>
      <c r="F12" s="44">
        <f>+'[1]Estadistica General'!F13+0</f>
        <v>0</v>
      </c>
      <c r="G12" s="44">
        <f>+'[1]Estadistica General'!H13+0</f>
        <v>0</v>
      </c>
      <c r="H12" s="44">
        <f t="shared" si="0"/>
        <v>11</v>
      </c>
      <c r="I12" s="17"/>
    </row>
    <row r="13" spans="1:16" ht="20.100000000000001" customHeight="1" x14ac:dyDescent="0.25">
      <c r="A13" s="38" t="s">
        <v>13</v>
      </c>
      <c r="B13" s="44">
        <f>+'[1]Estadistica General'!C14+0</f>
        <v>4</v>
      </c>
      <c r="C13" s="44">
        <f>+'[1]Estadistica General'!D14+0</f>
        <v>0</v>
      </c>
      <c r="D13" s="44">
        <f>+'[1]Estadistica General'!E14+0</f>
        <v>2</v>
      </c>
      <c r="E13" s="44">
        <f>+'[1]Estadistica General'!G14+0</f>
        <v>1</v>
      </c>
      <c r="F13" s="44">
        <f>+'[1]Estadistica General'!F14+0</f>
        <v>1</v>
      </c>
      <c r="G13" s="44">
        <f>+'[1]Estadistica General'!H14+0</f>
        <v>0</v>
      </c>
      <c r="H13" s="44">
        <f t="shared" si="0"/>
        <v>8</v>
      </c>
      <c r="I13" s="17"/>
    </row>
    <row r="14" spans="1:16" ht="20.100000000000001" customHeight="1" x14ac:dyDescent="0.25">
      <c r="A14" s="38" t="s">
        <v>18</v>
      </c>
      <c r="B14" s="44">
        <v>2</v>
      </c>
      <c r="C14" s="44">
        <v>0</v>
      </c>
      <c r="D14" s="44">
        <v>3</v>
      </c>
      <c r="E14" s="44">
        <f>+'[1]Estadistica General'!G15+0</f>
        <v>1</v>
      </c>
      <c r="F14" s="44">
        <f>+'[1]Estadistica General'!F15+0</f>
        <v>0</v>
      </c>
      <c r="G14" s="44">
        <f>+'[1]Estadistica General'!H15+0</f>
        <v>0</v>
      </c>
      <c r="H14" s="44">
        <f t="shared" si="0"/>
        <v>6</v>
      </c>
      <c r="I14" s="17"/>
    </row>
    <row r="15" spans="1:16" ht="20.100000000000001" customHeight="1" x14ac:dyDescent="0.25">
      <c r="A15" s="38" t="s">
        <v>20</v>
      </c>
      <c r="B15" s="44">
        <v>8</v>
      </c>
      <c r="C15" s="44">
        <v>0</v>
      </c>
      <c r="D15" s="44">
        <v>2</v>
      </c>
      <c r="E15" s="44">
        <v>1</v>
      </c>
      <c r="F15" s="44">
        <f>+'[1]Estadistica General'!F16+0</f>
        <v>0</v>
      </c>
      <c r="G15" s="44">
        <f>+'[1]Estadistica General'!H16+0</f>
        <v>0</v>
      </c>
      <c r="H15" s="44">
        <f t="shared" si="0"/>
        <v>11</v>
      </c>
      <c r="I15" s="17"/>
    </row>
    <row r="16" spans="1:16" ht="20.100000000000001" customHeight="1" x14ac:dyDescent="0.25">
      <c r="A16" s="38" t="s">
        <v>21</v>
      </c>
      <c r="B16" s="44">
        <v>4</v>
      </c>
      <c r="C16" s="44">
        <v>2</v>
      </c>
      <c r="D16" s="44">
        <f>+'[1]Estadistica General'!E17+0</f>
        <v>0</v>
      </c>
      <c r="E16" s="44">
        <v>5</v>
      </c>
      <c r="F16" s="44">
        <f>+'[1]Estadistica General'!F17+0</f>
        <v>0</v>
      </c>
      <c r="G16" s="44">
        <f>+'[1]Estadistica General'!H17+0</f>
        <v>0</v>
      </c>
      <c r="H16" s="44">
        <f t="shared" si="0"/>
        <v>11</v>
      </c>
      <c r="I16" s="17"/>
    </row>
    <row r="17" spans="1:10" ht="20.100000000000001" customHeight="1" x14ac:dyDescent="0.4">
      <c r="A17" s="40" t="s">
        <v>1</v>
      </c>
      <c r="B17" s="45">
        <f t="shared" ref="B17:H17" si="1">+B16+B15+B14+B13+B12+B11+B10+B9+B8+B7+B6+B5</f>
        <v>79</v>
      </c>
      <c r="C17" s="45">
        <f t="shared" si="1"/>
        <v>3</v>
      </c>
      <c r="D17" s="45">
        <f t="shared" si="1"/>
        <v>23</v>
      </c>
      <c r="E17" s="45">
        <f t="shared" si="1"/>
        <v>19</v>
      </c>
      <c r="F17" s="45">
        <f t="shared" si="1"/>
        <v>7</v>
      </c>
      <c r="G17" s="45">
        <f t="shared" si="1"/>
        <v>5</v>
      </c>
      <c r="H17" s="45">
        <f t="shared" si="1"/>
        <v>136</v>
      </c>
      <c r="I17" s="18"/>
      <c r="J17" s="32"/>
    </row>
    <row r="18" spans="1:10" ht="20.100000000000001" customHeight="1" x14ac:dyDescent="0.25">
      <c r="A18" s="46"/>
      <c r="B18" s="46"/>
      <c r="C18" s="46"/>
      <c r="D18" s="46"/>
      <c r="E18" s="46"/>
      <c r="F18" s="46"/>
      <c r="G18" s="46"/>
      <c r="H18" s="46"/>
      <c r="I18" s="4"/>
    </row>
    <row r="19" spans="1:10" ht="15.75" x14ac:dyDescent="0.25">
      <c r="A19" s="47"/>
      <c r="B19" s="46"/>
      <c r="C19" s="46"/>
      <c r="D19" s="46"/>
      <c r="E19" s="46"/>
      <c r="F19" s="46"/>
      <c r="G19" s="46"/>
      <c r="H19" s="46"/>
    </row>
    <row r="20" spans="1:10" ht="36.75" customHeight="1" x14ac:dyDescent="0.25">
      <c r="A20" s="39"/>
      <c r="B20" s="39"/>
      <c r="C20" s="39"/>
      <c r="D20" s="39"/>
      <c r="E20" s="39"/>
      <c r="F20" s="39"/>
      <c r="G20" s="39"/>
      <c r="H20" s="39"/>
    </row>
    <row r="21" spans="1:10" x14ac:dyDescent="0.25">
      <c r="A21" s="46"/>
      <c r="B21" s="46"/>
      <c r="C21" s="46"/>
      <c r="D21" s="46"/>
      <c r="E21" s="46"/>
      <c r="F21" s="46"/>
      <c r="G21" s="46"/>
      <c r="H21" s="46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</row>
    <row r="23" spans="1:10" x14ac:dyDescent="0.25">
      <c r="A23" s="46"/>
      <c r="B23" s="46"/>
      <c r="C23" s="46"/>
      <c r="D23" s="46"/>
      <c r="E23" s="46"/>
      <c r="F23" s="46"/>
      <c r="G23" s="46"/>
      <c r="H23" s="46"/>
    </row>
    <row r="24" spans="1:10" x14ac:dyDescent="0.25">
      <c r="A24" s="46"/>
      <c r="B24" s="46"/>
      <c r="C24" s="46"/>
      <c r="D24" s="46"/>
      <c r="E24" s="46"/>
      <c r="F24" s="46"/>
      <c r="G24" s="46"/>
      <c r="H24" s="46"/>
    </row>
    <row r="25" spans="1:10" x14ac:dyDescent="0.25">
      <c r="A25" s="46"/>
      <c r="B25" s="46"/>
      <c r="C25" s="46"/>
      <c r="D25" s="46"/>
      <c r="E25" s="46"/>
      <c r="F25" s="46"/>
      <c r="G25" s="46"/>
      <c r="H25" s="46"/>
    </row>
  </sheetData>
  <mergeCells count="4">
    <mergeCell ref="A1:H1"/>
    <mergeCell ref="A2:H2"/>
    <mergeCell ref="A3:H3"/>
    <mergeCell ref="A20:H20"/>
  </mergeCells>
  <pageMargins left="0.35433070866141736" right="0.78740157480314965" top="0.98425196850393704" bottom="0.98425196850393704" header="0" footer="0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workbookViewId="0">
      <selection activeCell="E18" sqref="E18"/>
    </sheetView>
  </sheetViews>
  <sheetFormatPr baseColWidth="10" defaultRowHeight="15" x14ac:dyDescent="0.25"/>
  <cols>
    <col min="1" max="1" width="19" customWidth="1"/>
    <col min="2" max="2" width="25.42578125" customWidth="1"/>
    <col min="254" max="254" width="15.7109375" customWidth="1"/>
    <col min="255" max="255" width="14" customWidth="1"/>
    <col min="256" max="256" width="15.85546875" customWidth="1"/>
    <col min="257" max="257" width="17.28515625" customWidth="1"/>
    <col min="258" max="258" width="13.28515625" customWidth="1"/>
    <col min="510" max="510" width="15.7109375" customWidth="1"/>
    <col min="511" max="511" width="14" customWidth="1"/>
    <col min="512" max="512" width="15.85546875" customWidth="1"/>
    <col min="513" max="513" width="17.28515625" customWidth="1"/>
    <col min="514" max="514" width="13.28515625" customWidth="1"/>
    <col min="766" max="766" width="15.7109375" customWidth="1"/>
    <col min="767" max="767" width="14" customWidth="1"/>
    <col min="768" max="768" width="15.85546875" customWidth="1"/>
    <col min="769" max="769" width="17.28515625" customWidth="1"/>
    <col min="770" max="770" width="13.28515625" customWidth="1"/>
    <col min="1022" max="1022" width="15.7109375" customWidth="1"/>
    <col min="1023" max="1023" width="14" customWidth="1"/>
    <col min="1024" max="1024" width="15.85546875" customWidth="1"/>
    <col min="1025" max="1025" width="17.28515625" customWidth="1"/>
    <col min="1026" max="1026" width="13.28515625" customWidth="1"/>
    <col min="1278" max="1278" width="15.7109375" customWidth="1"/>
    <col min="1279" max="1279" width="14" customWidth="1"/>
    <col min="1280" max="1280" width="15.85546875" customWidth="1"/>
    <col min="1281" max="1281" width="17.28515625" customWidth="1"/>
    <col min="1282" max="1282" width="13.28515625" customWidth="1"/>
    <col min="1534" max="1534" width="15.7109375" customWidth="1"/>
    <col min="1535" max="1535" width="14" customWidth="1"/>
    <col min="1536" max="1536" width="15.85546875" customWidth="1"/>
    <col min="1537" max="1537" width="17.28515625" customWidth="1"/>
    <col min="1538" max="1538" width="13.28515625" customWidth="1"/>
    <col min="1790" max="1790" width="15.7109375" customWidth="1"/>
    <col min="1791" max="1791" width="14" customWidth="1"/>
    <col min="1792" max="1792" width="15.85546875" customWidth="1"/>
    <col min="1793" max="1793" width="17.28515625" customWidth="1"/>
    <col min="1794" max="1794" width="13.28515625" customWidth="1"/>
    <col min="2046" max="2046" width="15.7109375" customWidth="1"/>
    <col min="2047" max="2047" width="14" customWidth="1"/>
    <col min="2048" max="2048" width="15.85546875" customWidth="1"/>
    <col min="2049" max="2049" width="17.28515625" customWidth="1"/>
    <col min="2050" max="2050" width="13.28515625" customWidth="1"/>
    <col min="2302" max="2302" width="15.7109375" customWidth="1"/>
    <col min="2303" max="2303" width="14" customWidth="1"/>
    <col min="2304" max="2304" width="15.85546875" customWidth="1"/>
    <col min="2305" max="2305" width="17.28515625" customWidth="1"/>
    <col min="2306" max="2306" width="13.28515625" customWidth="1"/>
    <col min="2558" max="2558" width="15.7109375" customWidth="1"/>
    <col min="2559" max="2559" width="14" customWidth="1"/>
    <col min="2560" max="2560" width="15.85546875" customWidth="1"/>
    <col min="2561" max="2561" width="17.28515625" customWidth="1"/>
    <col min="2562" max="2562" width="13.28515625" customWidth="1"/>
    <col min="2814" max="2814" width="15.7109375" customWidth="1"/>
    <col min="2815" max="2815" width="14" customWidth="1"/>
    <col min="2816" max="2816" width="15.85546875" customWidth="1"/>
    <col min="2817" max="2817" width="17.28515625" customWidth="1"/>
    <col min="2818" max="2818" width="13.28515625" customWidth="1"/>
    <col min="3070" max="3070" width="15.7109375" customWidth="1"/>
    <col min="3071" max="3071" width="14" customWidth="1"/>
    <col min="3072" max="3072" width="15.85546875" customWidth="1"/>
    <col min="3073" max="3073" width="17.28515625" customWidth="1"/>
    <col min="3074" max="3074" width="13.28515625" customWidth="1"/>
    <col min="3326" max="3326" width="15.7109375" customWidth="1"/>
    <col min="3327" max="3327" width="14" customWidth="1"/>
    <col min="3328" max="3328" width="15.85546875" customWidth="1"/>
    <col min="3329" max="3329" width="17.28515625" customWidth="1"/>
    <col min="3330" max="3330" width="13.28515625" customWidth="1"/>
    <col min="3582" max="3582" width="15.7109375" customWidth="1"/>
    <col min="3583" max="3583" width="14" customWidth="1"/>
    <col min="3584" max="3584" width="15.85546875" customWidth="1"/>
    <col min="3585" max="3585" width="17.28515625" customWidth="1"/>
    <col min="3586" max="3586" width="13.28515625" customWidth="1"/>
    <col min="3838" max="3838" width="15.7109375" customWidth="1"/>
    <col min="3839" max="3839" width="14" customWidth="1"/>
    <col min="3840" max="3840" width="15.85546875" customWidth="1"/>
    <col min="3841" max="3841" width="17.28515625" customWidth="1"/>
    <col min="3842" max="3842" width="13.28515625" customWidth="1"/>
    <col min="4094" max="4094" width="15.7109375" customWidth="1"/>
    <col min="4095" max="4095" width="14" customWidth="1"/>
    <col min="4096" max="4096" width="15.85546875" customWidth="1"/>
    <col min="4097" max="4097" width="17.28515625" customWidth="1"/>
    <col min="4098" max="4098" width="13.28515625" customWidth="1"/>
    <col min="4350" max="4350" width="15.7109375" customWidth="1"/>
    <col min="4351" max="4351" width="14" customWidth="1"/>
    <col min="4352" max="4352" width="15.85546875" customWidth="1"/>
    <col min="4353" max="4353" width="17.28515625" customWidth="1"/>
    <col min="4354" max="4354" width="13.28515625" customWidth="1"/>
    <col min="4606" max="4606" width="15.7109375" customWidth="1"/>
    <col min="4607" max="4607" width="14" customWidth="1"/>
    <col min="4608" max="4608" width="15.85546875" customWidth="1"/>
    <col min="4609" max="4609" width="17.28515625" customWidth="1"/>
    <col min="4610" max="4610" width="13.28515625" customWidth="1"/>
    <col min="4862" max="4862" width="15.7109375" customWidth="1"/>
    <col min="4863" max="4863" width="14" customWidth="1"/>
    <col min="4864" max="4864" width="15.85546875" customWidth="1"/>
    <col min="4865" max="4865" width="17.28515625" customWidth="1"/>
    <col min="4866" max="4866" width="13.28515625" customWidth="1"/>
    <col min="5118" max="5118" width="15.7109375" customWidth="1"/>
    <col min="5119" max="5119" width="14" customWidth="1"/>
    <col min="5120" max="5120" width="15.85546875" customWidth="1"/>
    <col min="5121" max="5121" width="17.28515625" customWidth="1"/>
    <col min="5122" max="5122" width="13.28515625" customWidth="1"/>
    <col min="5374" max="5374" width="15.7109375" customWidth="1"/>
    <col min="5375" max="5375" width="14" customWidth="1"/>
    <col min="5376" max="5376" width="15.85546875" customWidth="1"/>
    <col min="5377" max="5377" width="17.28515625" customWidth="1"/>
    <col min="5378" max="5378" width="13.28515625" customWidth="1"/>
    <col min="5630" max="5630" width="15.7109375" customWidth="1"/>
    <col min="5631" max="5631" width="14" customWidth="1"/>
    <col min="5632" max="5632" width="15.85546875" customWidth="1"/>
    <col min="5633" max="5633" width="17.28515625" customWidth="1"/>
    <col min="5634" max="5634" width="13.28515625" customWidth="1"/>
    <col min="5886" max="5886" width="15.7109375" customWidth="1"/>
    <col min="5887" max="5887" width="14" customWidth="1"/>
    <col min="5888" max="5888" width="15.85546875" customWidth="1"/>
    <col min="5889" max="5889" width="17.28515625" customWidth="1"/>
    <col min="5890" max="5890" width="13.28515625" customWidth="1"/>
    <col min="6142" max="6142" width="15.7109375" customWidth="1"/>
    <col min="6143" max="6143" width="14" customWidth="1"/>
    <col min="6144" max="6144" width="15.85546875" customWidth="1"/>
    <col min="6145" max="6145" width="17.28515625" customWidth="1"/>
    <col min="6146" max="6146" width="13.28515625" customWidth="1"/>
    <col min="6398" max="6398" width="15.7109375" customWidth="1"/>
    <col min="6399" max="6399" width="14" customWidth="1"/>
    <col min="6400" max="6400" width="15.85546875" customWidth="1"/>
    <col min="6401" max="6401" width="17.28515625" customWidth="1"/>
    <col min="6402" max="6402" width="13.28515625" customWidth="1"/>
    <col min="6654" max="6654" width="15.7109375" customWidth="1"/>
    <col min="6655" max="6655" width="14" customWidth="1"/>
    <col min="6656" max="6656" width="15.85546875" customWidth="1"/>
    <col min="6657" max="6657" width="17.28515625" customWidth="1"/>
    <col min="6658" max="6658" width="13.28515625" customWidth="1"/>
    <col min="6910" max="6910" width="15.7109375" customWidth="1"/>
    <col min="6911" max="6911" width="14" customWidth="1"/>
    <col min="6912" max="6912" width="15.85546875" customWidth="1"/>
    <col min="6913" max="6913" width="17.28515625" customWidth="1"/>
    <col min="6914" max="6914" width="13.28515625" customWidth="1"/>
    <col min="7166" max="7166" width="15.7109375" customWidth="1"/>
    <col min="7167" max="7167" width="14" customWidth="1"/>
    <col min="7168" max="7168" width="15.85546875" customWidth="1"/>
    <col min="7169" max="7169" width="17.28515625" customWidth="1"/>
    <col min="7170" max="7170" width="13.28515625" customWidth="1"/>
    <col min="7422" max="7422" width="15.7109375" customWidth="1"/>
    <col min="7423" max="7423" width="14" customWidth="1"/>
    <col min="7424" max="7424" width="15.85546875" customWidth="1"/>
    <col min="7425" max="7425" width="17.28515625" customWidth="1"/>
    <col min="7426" max="7426" width="13.28515625" customWidth="1"/>
    <col min="7678" max="7678" width="15.7109375" customWidth="1"/>
    <col min="7679" max="7679" width="14" customWidth="1"/>
    <col min="7680" max="7680" width="15.85546875" customWidth="1"/>
    <col min="7681" max="7681" width="17.28515625" customWidth="1"/>
    <col min="7682" max="7682" width="13.28515625" customWidth="1"/>
    <col min="7934" max="7934" width="15.7109375" customWidth="1"/>
    <col min="7935" max="7935" width="14" customWidth="1"/>
    <col min="7936" max="7936" width="15.85546875" customWidth="1"/>
    <col min="7937" max="7937" width="17.28515625" customWidth="1"/>
    <col min="7938" max="7938" width="13.28515625" customWidth="1"/>
    <col min="8190" max="8190" width="15.7109375" customWidth="1"/>
    <col min="8191" max="8191" width="14" customWidth="1"/>
    <col min="8192" max="8192" width="15.85546875" customWidth="1"/>
    <col min="8193" max="8193" width="17.28515625" customWidth="1"/>
    <col min="8194" max="8194" width="13.28515625" customWidth="1"/>
    <col min="8446" max="8446" width="15.7109375" customWidth="1"/>
    <col min="8447" max="8447" width="14" customWidth="1"/>
    <col min="8448" max="8448" width="15.85546875" customWidth="1"/>
    <col min="8449" max="8449" width="17.28515625" customWidth="1"/>
    <col min="8450" max="8450" width="13.28515625" customWidth="1"/>
    <col min="8702" max="8702" width="15.7109375" customWidth="1"/>
    <col min="8703" max="8703" width="14" customWidth="1"/>
    <col min="8704" max="8704" width="15.85546875" customWidth="1"/>
    <col min="8705" max="8705" width="17.28515625" customWidth="1"/>
    <col min="8706" max="8706" width="13.28515625" customWidth="1"/>
    <col min="8958" max="8958" width="15.7109375" customWidth="1"/>
    <col min="8959" max="8959" width="14" customWidth="1"/>
    <col min="8960" max="8960" width="15.85546875" customWidth="1"/>
    <col min="8961" max="8961" width="17.28515625" customWidth="1"/>
    <col min="8962" max="8962" width="13.28515625" customWidth="1"/>
    <col min="9214" max="9214" width="15.7109375" customWidth="1"/>
    <col min="9215" max="9215" width="14" customWidth="1"/>
    <col min="9216" max="9216" width="15.85546875" customWidth="1"/>
    <col min="9217" max="9217" width="17.28515625" customWidth="1"/>
    <col min="9218" max="9218" width="13.28515625" customWidth="1"/>
    <col min="9470" max="9470" width="15.7109375" customWidth="1"/>
    <col min="9471" max="9471" width="14" customWidth="1"/>
    <col min="9472" max="9472" width="15.85546875" customWidth="1"/>
    <col min="9473" max="9473" width="17.28515625" customWidth="1"/>
    <col min="9474" max="9474" width="13.28515625" customWidth="1"/>
    <col min="9726" max="9726" width="15.7109375" customWidth="1"/>
    <col min="9727" max="9727" width="14" customWidth="1"/>
    <col min="9728" max="9728" width="15.85546875" customWidth="1"/>
    <col min="9729" max="9729" width="17.28515625" customWidth="1"/>
    <col min="9730" max="9730" width="13.28515625" customWidth="1"/>
    <col min="9982" max="9982" width="15.7109375" customWidth="1"/>
    <col min="9983" max="9983" width="14" customWidth="1"/>
    <col min="9984" max="9984" width="15.85546875" customWidth="1"/>
    <col min="9985" max="9985" width="17.28515625" customWidth="1"/>
    <col min="9986" max="9986" width="13.28515625" customWidth="1"/>
    <col min="10238" max="10238" width="15.7109375" customWidth="1"/>
    <col min="10239" max="10239" width="14" customWidth="1"/>
    <col min="10240" max="10240" width="15.85546875" customWidth="1"/>
    <col min="10241" max="10241" width="17.28515625" customWidth="1"/>
    <col min="10242" max="10242" width="13.28515625" customWidth="1"/>
    <col min="10494" max="10494" width="15.7109375" customWidth="1"/>
    <col min="10495" max="10495" width="14" customWidth="1"/>
    <col min="10496" max="10496" width="15.85546875" customWidth="1"/>
    <col min="10497" max="10497" width="17.28515625" customWidth="1"/>
    <col min="10498" max="10498" width="13.28515625" customWidth="1"/>
    <col min="10750" max="10750" width="15.7109375" customWidth="1"/>
    <col min="10751" max="10751" width="14" customWidth="1"/>
    <col min="10752" max="10752" width="15.85546875" customWidth="1"/>
    <col min="10753" max="10753" width="17.28515625" customWidth="1"/>
    <col min="10754" max="10754" width="13.28515625" customWidth="1"/>
    <col min="11006" max="11006" width="15.7109375" customWidth="1"/>
    <col min="11007" max="11007" width="14" customWidth="1"/>
    <col min="11008" max="11008" width="15.85546875" customWidth="1"/>
    <col min="11009" max="11009" width="17.28515625" customWidth="1"/>
    <col min="11010" max="11010" width="13.28515625" customWidth="1"/>
    <col min="11262" max="11262" width="15.7109375" customWidth="1"/>
    <col min="11263" max="11263" width="14" customWidth="1"/>
    <col min="11264" max="11264" width="15.85546875" customWidth="1"/>
    <col min="11265" max="11265" width="17.28515625" customWidth="1"/>
    <col min="11266" max="11266" width="13.28515625" customWidth="1"/>
    <col min="11518" max="11518" width="15.7109375" customWidth="1"/>
    <col min="11519" max="11519" width="14" customWidth="1"/>
    <col min="11520" max="11520" width="15.85546875" customWidth="1"/>
    <col min="11521" max="11521" width="17.28515625" customWidth="1"/>
    <col min="11522" max="11522" width="13.28515625" customWidth="1"/>
    <col min="11774" max="11774" width="15.7109375" customWidth="1"/>
    <col min="11775" max="11775" width="14" customWidth="1"/>
    <col min="11776" max="11776" width="15.85546875" customWidth="1"/>
    <col min="11777" max="11777" width="17.28515625" customWidth="1"/>
    <col min="11778" max="11778" width="13.28515625" customWidth="1"/>
    <col min="12030" max="12030" width="15.7109375" customWidth="1"/>
    <col min="12031" max="12031" width="14" customWidth="1"/>
    <col min="12032" max="12032" width="15.85546875" customWidth="1"/>
    <col min="12033" max="12033" width="17.28515625" customWidth="1"/>
    <col min="12034" max="12034" width="13.28515625" customWidth="1"/>
    <col min="12286" max="12286" width="15.7109375" customWidth="1"/>
    <col min="12287" max="12287" width="14" customWidth="1"/>
    <col min="12288" max="12288" width="15.85546875" customWidth="1"/>
    <col min="12289" max="12289" width="17.28515625" customWidth="1"/>
    <col min="12290" max="12290" width="13.28515625" customWidth="1"/>
    <col min="12542" max="12542" width="15.7109375" customWidth="1"/>
    <col min="12543" max="12543" width="14" customWidth="1"/>
    <col min="12544" max="12544" width="15.85546875" customWidth="1"/>
    <col min="12545" max="12545" width="17.28515625" customWidth="1"/>
    <col min="12546" max="12546" width="13.28515625" customWidth="1"/>
    <col min="12798" max="12798" width="15.7109375" customWidth="1"/>
    <col min="12799" max="12799" width="14" customWidth="1"/>
    <col min="12800" max="12800" width="15.85546875" customWidth="1"/>
    <col min="12801" max="12801" width="17.28515625" customWidth="1"/>
    <col min="12802" max="12802" width="13.28515625" customWidth="1"/>
    <col min="13054" max="13054" width="15.7109375" customWidth="1"/>
    <col min="13055" max="13055" width="14" customWidth="1"/>
    <col min="13056" max="13056" width="15.85546875" customWidth="1"/>
    <col min="13057" max="13057" width="17.28515625" customWidth="1"/>
    <col min="13058" max="13058" width="13.28515625" customWidth="1"/>
    <col min="13310" max="13310" width="15.7109375" customWidth="1"/>
    <col min="13311" max="13311" width="14" customWidth="1"/>
    <col min="13312" max="13312" width="15.85546875" customWidth="1"/>
    <col min="13313" max="13313" width="17.28515625" customWidth="1"/>
    <col min="13314" max="13314" width="13.28515625" customWidth="1"/>
    <col min="13566" max="13566" width="15.7109375" customWidth="1"/>
    <col min="13567" max="13567" width="14" customWidth="1"/>
    <col min="13568" max="13568" width="15.85546875" customWidth="1"/>
    <col min="13569" max="13569" width="17.28515625" customWidth="1"/>
    <col min="13570" max="13570" width="13.28515625" customWidth="1"/>
    <col min="13822" max="13822" width="15.7109375" customWidth="1"/>
    <col min="13823" max="13823" width="14" customWidth="1"/>
    <col min="13824" max="13824" width="15.85546875" customWidth="1"/>
    <col min="13825" max="13825" width="17.28515625" customWidth="1"/>
    <col min="13826" max="13826" width="13.28515625" customWidth="1"/>
    <col min="14078" max="14078" width="15.7109375" customWidth="1"/>
    <col min="14079" max="14079" width="14" customWidth="1"/>
    <col min="14080" max="14080" width="15.85546875" customWidth="1"/>
    <col min="14081" max="14081" width="17.28515625" customWidth="1"/>
    <col min="14082" max="14082" width="13.28515625" customWidth="1"/>
    <col min="14334" max="14334" width="15.7109375" customWidth="1"/>
    <col min="14335" max="14335" width="14" customWidth="1"/>
    <col min="14336" max="14336" width="15.85546875" customWidth="1"/>
    <col min="14337" max="14337" width="17.28515625" customWidth="1"/>
    <col min="14338" max="14338" width="13.28515625" customWidth="1"/>
    <col min="14590" max="14590" width="15.7109375" customWidth="1"/>
    <col min="14591" max="14591" width="14" customWidth="1"/>
    <col min="14592" max="14592" width="15.85546875" customWidth="1"/>
    <col min="14593" max="14593" width="17.28515625" customWidth="1"/>
    <col min="14594" max="14594" width="13.28515625" customWidth="1"/>
    <col min="14846" max="14846" width="15.7109375" customWidth="1"/>
    <col min="14847" max="14847" width="14" customWidth="1"/>
    <col min="14848" max="14848" width="15.85546875" customWidth="1"/>
    <col min="14849" max="14849" width="17.28515625" customWidth="1"/>
    <col min="14850" max="14850" width="13.28515625" customWidth="1"/>
    <col min="15102" max="15102" width="15.7109375" customWidth="1"/>
    <col min="15103" max="15103" width="14" customWidth="1"/>
    <col min="15104" max="15104" width="15.85546875" customWidth="1"/>
    <col min="15105" max="15105" width="17.28515625" customWidth="1"/>
    <col min="15106" max="15106" width="13.28515625" customWidth="1"/>
    <col min="15358" max="15358" width="15.7109375" customWidth="1"/>
    <col min="15359" max="15359" width="14" customWidth="1"/>
    <col min="15360" max="15360" width="15.85546875" customWidth="1"/>
    <col min="15361" max="15361" width="17.28515625" customWidth="1"/>
    <col min="15362" max="15362" width="13.28515625" customWidth="1"/>
    <col min="15614" max="15614" width="15.7109375" customWidth="1"/>
    <col min="15615" max="15615" width="14" customWidth="1"/>
    <col min="15616" max="15616" width="15.85546875" customWidth="1"/>
    <col min="15617" max="15617" width="17.28515625" customWidth="1"/>
    <col min="15618" max="15618" width="13.28515625" customWidth="1"/>
    <col min="15870" max="15870" width="15.7109375" customWidth="1"/>
    <col min="15871" max="15871" width="14" customWidth="1"/>
    <col min="15872" max="15872" width="15.85546875" customWidth="1"/>
    <col min="15873" max="15873" width="17.28515625" customWidth="1"/>
    <col min="15874" max="15874" width="13.28515625" customWidth="1"/>
    <col min="16126" max="16126" width="15.7109375" customWidth="1"/>
    <col min="16127" max="16127" width="14" customWidth="1"/>
    <col min="16128" max="16128" width="15.85546875" customWidth="1"/>
    <col min="16129" max="16129" width="17.28515625" customWidth="1"/>
    <col min="16130" max="16130" width="13.28515625" customWidth="1"/>
  </cols>
  <sheetData>
    <row r="1" spans="1:12" ht="22.5" customHeight="1" x14ac:dyDescent="0.6">
      <c r="A1" s="41" t="s">
        <v>9</v>
      </c>
      <c r="B1" s="4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 customHeight="1" x14ac:dyDescent="0.4">
      <c r="A2" s="42" t="s">
        <v>10</v>
      </c>
      <c r="B2" s="4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customHeight="1" x14ac:dyDescent="0.25">
      <c r="A3" s="42" t="s">
        <v>29</v>
      </c>
      <c r="B3" s="42"/>
      <c r="C3" s="3"/>
    </row>
    <row r="4" spans="1:12" x14ac:dyDescent="0.25">
      <c r="A4" s="48"/>
      <c r="B4" s="48"/>
    </row>
    <row r="5" spans="1:12" ht="63.75" customHeight="1" x14ac:dyDescent="0.25">
      <c r="A5" s="49" t="s">
        <v>0</v>
      </c>
      <c r="B5" s="49" t="s">
        <v>34</v>
      </c>
    </row>
    <row r="6" spans="1:12" ht="24.95" hidden="1" customHeight="1" x14ac:dyDescent="0.25">
      <c r="A6" s="38" t="s">
        <v>19</v>
      </c>
      <c r="B6" s="50">
        <v>0</v>
      </c>
    </row>
    <row r="7" spans="1:12" ht="24.95" hidden="1" customHeight="1" x14ac:dyDescent="0.25">
      <c r="A7" s="38" t="s">
        <v>14</v>
      </c>
      <c r="B7" s="50">
        <v>0</v>
      </c>
    </row>
    <row r="8" spans="1:12" ht="24.95" hidden="1" customHeight="1" x14ac:dyDescent="0.25">
      <c r="A8" s="38" t="s">
        <v>27</v>
      </c>
      <c r="B8" s="50">
        <v>0</v>
      </c>
    </row>
    <row r="9" spans="1:12" ht="24.95" hidden="1" customHeight="1" x14ac:dyDescent="0.25">
      <c r="A9" s="38" t="s">
        <v>15</v>
      </c>
      <c r="B9" s="50">
        <v>0</v>
      </c>
    </row>
    <row r="10" spans="1:12" ht="24.95" hidden="1" customHeight="1" x14ac:dyDescent="0.25">
      <c r="A10" s="38" t="s">
        <v>16</v>
      </c>
      <c r="B10" s="50">
        <v>0</v>
      </c>
    </row>
    <row r="11" spans="1:12" ht="24.95" hidden="1" customHeight="1" x14ac:dyDescent="0.25">
      <c r="A11" s="38" t="s">
        <v>17</v>
      </c>
      <c r="B11" s="50">
        <v>0</v>
      </c>
    </row>
    <row r="12" spans="1:12" ht="24.95" hidden="1" customHeight="1" x14ac:dyDescent="0.25">
      <c r="A12" s="38" t="s">
        <v>11</v>
      </c>
      <c r="B12" s="50">
        <v>0</v>
      </c>
    </row>
    <row r="13" spans="1:12" ht="24.95" hidden="1" customHeight="1" x14ac:dyDescent="0.25">
      <c r="A13" s="38" t="s">
        <v>12</v>
      </c>
      <c r="B13" s="50">
        <v>0</v>
      </c>
    </row>
    <row r="14" spans="1:12" ht="24.95" hidden="1" customHeight="1" x14ac:dyDescent="0.25">
      <c r="A14" s="38" t="s">
        <v>13</v>
      </c>
      <c r="B14" s="50">
        <v>0</v>
      </c>
    </row>
    <row r="15" spans="1:12" ht="24.95" customHeight="1" x14ac:dyDescent="0.25">
      <c r="A15" s="38" t="s">
        <v>30</v>
      </c>
      <c r="B15" s="50">
        <v>7</v>
      </c>
    </row>
    <row r="16" spans="1:12" ht="24.95" customHeight="1" x14ac:dyDescent="0.25">
      <c r="A16" s="38" t="s">
        <v>31</v>
      </c>
      <c r="B16" s="50">
        <v>6</v>
      </c>
    </row>
    <row r="17" spans="1:3" ht="24.95" customHeight="1" x14ac:dyDescent="0.25">
      <c r="A17" s="38" t="s">
        <v>33</v>
      </c>
      <c r="B17" s="50">
        <v>1</v>
      </c>
    </row>
    <row r="18" spans="1:3" ht="24.95" customHeight="1" x14ac:dyDescent="0.25">
      <c r="A18" s="38" t="s">
        <v>32</v>
      </c>
      <c r="B18" s="50">
        <v>0</v>
      </c>
    </row>
    <row r="19" spans="1:3" ht="34.5" customHeight="1" x14ac:dyDescent="0.4">
      <c r="A19" s="40" t="s">
        <v>1</v>
      </c>
      <c r="B19" s="51">
        <f>SUM(B6:B18)</f>
        <v>14</v>
      </c>
      <c r="C19" s="32"/>
    </row>
    <row r="20" spans="1:3" x14ac:dyDescent="0.25">
      <c r="A20" s="46"/>
      <c r="B20" s="46"/>
    </row>
    <row r="21" spans="1:3" x14ac:dyDescent="0.25">
      <c r="A21" s="46"/>
      <c r="B21" s="46"/>
    </row>
  </sheetData>
  <mergeCells count="3">
    <mergeCell ref="A1:B1"/>
    <mergeCell ref="A2:B2"/>
    <mergeCell ref="A3:B3"/>
  </mergeCells>
  <printOptions horizontalCentered="1"/>
  <pageMargins left="0.35433070866141736" right="0.78740157480314965" top="0.98425196850393704" bottom="0.98425196850393704" header="0" footer="0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E8" sqref="E8"/>
    </sheetView>
  </sheetViews>
  <sheetFormatPr baseColWidth="10" defaultRowHeight="15" x14ac:dyDescent="0.25"/>
  <cols>
    <col min="1" max="1" width="28.140625" customWidth="1"/>
    <col min="2" max="2" width="30.85546875" customWidth="1"/>
    <col min="3" max="3" width="6" customWidth="1"/>
    <col min="4" max="4" width="11.42578125" hidden="1" customWidth="1"/>
    <col min="5" max="5" width="48.85546875" customWidth="1"/>
    <col min="7" max="7" width="8.7109375" customWidth="1"/>
    <col min="8" max="8" width="7.42578125" customWidth="1"/>
  </cols>
  <sheetData>
    <row r="1" spans="1:12" ht="22.5" customHeight="1" x14ac:dyDescent="0.6">
      <c r="A1" s="41" t="s">
        <v>9</v>
      </c>
      <c r="B1" s="4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 customHeight="1" x14ac:dyDescent="0.4">
      <c r="A2" s="42" t="s">
        <v>10</v>
      </c>
      <c r="B2" s="4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customHeight="1" x14ac:dyDescent="0.25">
      <c r="A3" s="42" t="s">
        <v>28</v>
      </c>
      <c r="B3" s="42"/>
      <c r="C3" s="3"/>
    </row>
    <row r="4" spans="1:12" x14ac:dyDescent="0.25">
      <c r="A4" s="48"/>
      <c r="B4" s="48"/>
      <c r="C4" s="8"/>
      <c r="D4" s="8"/>
      <c r="E4" s="8"/>
      <c r="F4" s="8"/>
      <c r="G4" s="8"/>
      <c r="H4" s="8"/>
      <c r="I4" s="8"/>
    </row>
    <row r="5" spans="1:12" ht="55.5" customHeight="1" x14ac:dyDescent="0.25">
      <c r="A5" s="49" t="s">
        <v>4</v>
      </c>
      <c r="B5" s="49" t="s">
        <v>5</v>
      </c>
      <c r="C5" s="8"/>
      <c r="D5" s="8"/>
      <c r="E5" s="28"/>
      <c r="F5" s="19"/>
      <c r="G5" s="8"/>
      <c r="H5" s="8"/>
      <c r="I5" s="8"/>
    </row>
    <row r="6" spans="1:12" ht="24.95" customHeight="1" x14ac:dyDescent="0.25">
      <c r="A6" s="38" t="s">
        <v>7</v>
      </c>
      <c r="B6" s="44">
        <v>132</v>
      </c>
      <c r="C6" s="8"/>
      <c r="D6" s="8"/>
      <c r="E6" s="28"/>
      <c r="F6" s="19"/>
      <c r="G6" s="8"/>
      <c r="H6" s="8"/>
      <c r="I6" s="8"/>
    </row>
    <row r="7" spans="1:12" ht="24.95" customHeight="1" x14ac:dyDescent="0.25">
      <c r="A7" s="38" t="s">
        <v>6</v>
      </c>
      <c r="B7" s="44">
        <v>1</v>
      </c>
      <c r="C7" s="8"/>
      <c r="D7" s="8"/>
      <c r="E7" s="28"/>
      <c r="F7" s="19"/>
      <c r="G7" s="8"/>
      <c r="H7" s="8"/>
      <c r="I7" s="8"/>
    </row>
    <row r="8" spans="1:12" ht="24.95" customHeight="1" x14ac:dyDescent="0.25">
      <c r="A8" s="38" t="s">
        <v>3</v>
      </c>
      <c r="B8" s="44">
        <v>3</v>
      </c>
      <c r="C8" s="8"/>
      <c r="D8" s="8"/>
      <c r="E8" s="28"/>
      <c r="F8" s="19"/>
      <c r="G8" s="8"/>
      <c r="H8" s="8"/>
      <c r="I8" s="8"/>
    </row>
    <row r="9" spans="1:12" ht="29.25" customHeight="1" x14ac:dyDescent="0.4">
      <c r="A9" s="40" t="s">
        <v>1</v>
      </c>
      <c r="B9" s="45">
        <f>SUM(B6:B8)</f>
        <v>136</v>
      </c>
      <c r="C9" s="33"/>
      <c r="D9" s="8"/>
      <c r="E9" s="28"/>
      <c r="F9" s="11"/>
      <c r="G9" s="10"/>
      <c r="H9" s="9"/>
      <c r="I9" s="9"/>
    </row>
    <row r="10" spans="1:12" ht="27.75" customHeight="1" x14ac:dyDescent="0.25">
      <c r="A10" s="46"/>
      <c r="B10" s="46"/>
      <c r="C10" s="8"/>
      <c r="D10" s="8"/>
      <c r="E10" s="28"/>
      <c r="F10" s="20"/>
      <c r="G10" s="10"/>
      <c r="H10" s="9"/>
      <c r="I10" s="9"/>
    </row>
    <row r="11" spans="1:12" ht="15.75" x14ac:dyDescent="0.25">
      <c r="A11" s="47"/>
      <c r="B11" s="46"/>
      <c r="C11" s="8"/>
      <c r="D11" s="8"/>
      <c r="E11" s="28"/>
      <c r="F11" s="20"/>
      <c r="G11" s="12"/>
      <c r="H11" s="9"/>
      <c r="I11" s="9"/>
    </row>
    <row r="12" spans="1:12" x14ac:dyDescent="0.25">
      <c r="C12" s="8"/>
      <c r="D12" s="8"/>
      <c r="E12" s="21"/>
      <c r="F12" s="20"/>
      <c r="G12" s="12"/>
      <c r="H12" s="9"/>
      <c r="I12" s="9"/>
    </row>
    <row r="13" spans="1:12" x14ac:dyDescent="0.25">
      <c r="C13" s="8"/>
      <c r="D13" s="8"/>
      <c r="E13" s="9"/>
      <c r="F13" s="9"/>
      <c r="G13" s="9"/>
      <c r="H13" s="9"/>
      <c r="I13" s="9"/>
    </row>
    <row r="14" spans="1:12" ht="30" customHeight="1" x14ac:dyDescent="0.25">
      <c r="C14" s="8"/>
      <c r="D14" s="8"/>
      <c r="E14" s="37"/>
      <c r="F14" s="37"/>
      <c r="G14" s="9"/>
      <c r="H14" s="9"/>
      <c r="I14" s="9"/>
    </row>
    <row r="15" spans="1:12" x14ac:dyDescent="0.25">
      <c r="C15" s="8"/>
      <c r="D15" s="8"/>
      <c r="E15" s="22"/>
      <c r="F15" s="23"/>
      <c r="G15" s="13"/>
      <c r="H15" s="11"/>
      <c r="I15" s="9"/>
    </row>
    <row r="16" spans="1:12" x14ac:dyDescent="0.25">
      <c r="C16" s="8"/>
      <c r="D16" s="8"/>
      <c r="E16" s="22"/>
      <c r="F16" s="23"/>
      <c r="G16" s="13"/>
      <c r="H16" s="11"/>
      <c r="I16" s="9"/>
    </row>
    <row r="17" spans="5:9" x14ac:dyDescent="0.25">
      <c r="E17" s="24"/>
      <c r="F17" s="25"/>
      <c r="G17" s="7"/>
      <c r="H17" s="6"/>
      <c r="I17" s="5"/>
    </row>
    <row r="18" spans="5:9" x14ac:dyDescent="0.25">
      <c r="E18" s="24"/>
      <c r="F18" s="25"/>
      <c r="G18" s="7"/>
      <c r="H18" s="6"/>
      <c r="I18" s="5"/>
    </row>
    <row r="19" spans="5:9" x14ac:dyDescent="0.25">
      <c r="E19" s="24"/>
      <c r="F19" s="25"/>
      <c r="G19" s="7"/>
      <c r="H19" s="6"/>
      <c r="I19" s="5"/>
    </row>
    <row r="20" spans="5:9" x14ac:dyDescent="0.25">
      <c r="E20" s="26"/>
      <c r="F20" s="27"/>
      <c r="G20" s="7"/>
      <c r="H20" s="5"/>
      <c r="I20" s="5"/>
    </row>
    <row r="21" spans="5:9" x14ac:dyDescent="0.25">
      <c r="E21" s="5"/>
      <c r="F21" s="5"/>
      <c r="G21" s="5"/>
      <c r="H21" s="5"/>
      <c r="I21" s="5"/>
    </row>
    <row r="24" spans="5:9" x14ac:dyDescent="0.25">
      <c r="G24">
        <f>74+16+7+3</f>
        <v>100</v>
      </c>
    </row>
  </sheetData>
  <mergeCells count="4">
    <mergeCell ref="A1:B1"/>
    <mergeCell ref="A2:B2"/>
    <mergeCell ref="A3:B3"/>
    <mergeCell ref="E14:F14"/>
  </mergeCells>
  <printOptions horizontalCentered="1"/>
  <pageMargins left="0.35433070866141736" right="0.78740157480314965" top="0.98425196850393704" bottom="0.98425196850393704" header="0" footer="0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E5" sqref="E5"/>
    </sheetView>
  </sheetViews>
  <sheetFormatPr baseColWidth="10" defaultRowHeight="15" x14ac:dyDescent="0.25"/>
  <cols>
    <col min="1" max="1" width="15.7109375" customWidth="1"/>
    <col min="2" max="2" width="23.28515625" customWidth="1"/>
    <col min="3" max="3" width="6" customWidth="1"/>
    <col min="4" max="4" width="11.42578125" hidden="1" customWidth="1"/>
    <col min="5" max="5" width="48.85546875" customWidth="1"/>
    <col min="7" max="7" width="8.7109375" customWidth="1"/>
    <col min="8" max="8" width="7.42578125" customWidth="1"/>
  </cols>
  <sheetData>
    <row r="1" spans="1:12" ht="22.5" customHeight="1" x14ac:dyDescent="0.6">
      <c r="A1" s="41" t="s">
        <v>9</v>
      </c>
      <c r="B1" s="4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 customHeight="1" x14ac:dyDescent="0.4">
      <c r="A2" s="42" t="s">
        <v>10</v>
      </c>
      <c r="B2" s="4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6.75" customHeight="1" x14ac:dyDescent="0.25">
      <c r="A3" s="42" t="s">
        <v>36</v>
      </c>
      <c r="B3" s="42"/>
      <c r="C3" s="3"/>
    </row>
    <row r="4" spans="1:12" x14ac:dyDescent="0.25">
      <c r="A4" s="48"/>
      <c r="B4" s="48"/>
      <c r="C4" s="8"/>
      <c r="D4" s="8"/>
      <c r="E4" s="8"/>
      <c r="F4" s="8"/>
      <c r="G4" s="8"/>
      <c r="H4" s="8"/>
      <c r="I4" s="8"/>
    </row>
    <row r="5" spans="1:12" ht="55.5" customHeight="1" x14ac:dyDescent="0.25">
      <c r="A5" s="49" t="s">
        <v>0</v>
      </c>
      <c r="B5" s="49" t="s">
        <v>35</v>
      </c>
      <c r="C5" s="8"/>
      <c r="D5" s="8"/>
      <c r="E5" s="28"/>
      <c r="F5" s="19"/>
      <c r="G5" s="8"/>
      <c r="H5" s="8"/>
      <c r="I5" s="8"/>
    </row>
    <row r="6" spans="1:12" ht="24.95" customHeight="1" x14ac:dyDescent="0.25">
      <c r="A6" s="38" t="s">
        <v>19</v>
      </c>
      <c r="B6" s="52">
        <v>82.52</v>
      </c>
      <c r="C6" s="8"/>
      <c r="D6" s="8"/>
      <c r="E6" s="28"/>
      <c r="F6" s="19"/>
      <c r="G6" s="8"/>
      <c r="H6" s="8"/>
      <c r="I6" s="8"/>
    </row>
    <row r="7" spans="1:12" ht="24.95" customHeight="1" x14ac:dyDescent="0.25">
      <c r="A7" s="38" t="s">
        <v>14</v>
      </c>
      <c r="B7" s="52">
        <v>78.099999999999994</v>
      </c>
      <c r="C7" s="8"/>
      <c r="D7" s="8"/>
      <c r="E7" s="28"/>
      <c r="F7" s="19"/>
      <c r="G7" s="8"/>
      <c r="H7" s="8"/>
      <c r="I7" s="8"/>
    </row>
    <row r="8" spans="1:12" ht="24.95" customHeight="1" x14ac:dyDescent="0.25">
      <c r="A8" s="38" t="s">
        <v>27</v>
      </c>
      <c r="B8" s="52">
        <v>83.7</v>
      </c>
      <c r="C8" s="8"/>
      <c r="D8" s="8"/>
      <c r="E8" s="28"/>
      <c r="F8" s="19"/>
      <c r="G8" s="8"/>
      <c r="H8" s="8"/>
      <c r="I8" s="8"/>
    </row>
    <row r="9" spans="1:12" ht="24.95" customHeight="1" x14ac:dyDescent="0.25">
      <c r="A9" s="38" t="s">
        <v>15</v>
      </c>
      <c r="B9" s="52">
        <v>89.2</v>
      </c>
      <c r="C9" s="8"/>
      <c r="D9" s="8"/>
      <c r="E9" s="34"/>
      <c r="F9" s="9"/>
      <c r="G9" s="9"/>
      <c r="H9" s="8"/>
      <c r="I9" s="8"/>
    </row>
    <row r="10" spans="1:12" ht="24.95" customHeight="1" x14ac:dyDescent="0.25">
      <c r="A10" s="38" t="s">
        <v>16</v>
      </c>
      <c r="B10" s="52">
        <v>83</v>
      </c>
      <c r="C10" s="8"/>
      <c r="D10" s="8"/>
      <c r="E10" s="28"/>
      <c r="F10" s="20"/>
      <c r="G10" s="10"/>
      <c r="H10" s="8"/>
      <c r="I10" s="8"/>
    </row>
    <row r="11" spans="1:12" ht="24.95" customHeight="1" x14ac:dyDescent="0.25">
      <c r="A11" s="38" t="s">
        <v>17</v>
      </c>
      <c r="B11" s="52">
        <v>87</v>
      </c>
      <c r="C11" s="8"/>
      <c r="D11" s="8"/>
      <c r="E11" s="28"/>
      <c r="F11" s="20"/>
      <c r="G11" s="10"/>
      <c r="H11" s="8"/>
      <c r="I11" s="8"/>
    </row>
    <row r="12" spans="1:12" ht="24.95" customHeight="1" x14ac:dyDescent="0.25">
      <c r="A12" s="38" t="s">
        <v>11</v>
      </c>
      <c r="B12" s="52">
        <v>76.2</v>
      </c>
      <c r="C12" s="8"/>
      <c r="D12" s="8"/>
      <c r="E12" s="28"/>
      <c r="F12" s="20"/>
      <c r="G12" s="10"/>
      <c r="H12" s="8"/>
      <c r="I12" s="8"/>
    </row>
    <row r="13" spans="1:12" ht="24.95" customHeight="1" x14ac:dyDescent="0.25">
      <c r="A13" s="38" t="s">
        <v>12</v>
      </c>
      <c r="B13" s="52">
        <v>84.2</v>
      </c>
      <c r="C13" s="8"/>
      <c r="D13" s="8"/>
      <c r="E13" s="28"/>
      <c r="F13" s="20"/>
      <c r="G13" s="10"/>
      <c r="H13" s="8"/>
      <c r="I13" s="8"/>
    </row>
    <row r="14" spans="1:12" ht="24.95" customHeight="1" x14ac:dyDescent="0.25">
      <c r="A14" s="38" t="s">
        <v>13</v>
      </c>
      <c r="B14" s="52">
        <v>86.75</v>
      </c>
      <c r="C14" s="8"/>
      <c r="D14" s="8"/>
      <c r="E14" s="29"/>
      <c r="F14" s="20"/>
      <c r="G14" s="10"/>
      <c r="H14" s="8"/>
      <c r="I14" s="8"/>
    </row>
    <row r="15" spans="1:12" ht="24.95" customHeight="1" x14ac:dyDescent="0.25">
      <c r="A15" s="38" t="s">
        <v>18</v>
      </c>
      <c r="B15" s="52">
        <v>94.04</v>
      </c>
      <c r="C15" s="8"/>
      <c r="D15" s="8"/>
      <c r="E15" s="29"/>
      <c r="F15" s="20"/>
      <c r="G15" s="10"/>
      <c r="H15" s="8"/>
      <c r="I15" s="8"/>
    </row>
    <row r="16" spans="1:12" ht="24.95" customHeight="1" x14ac:dyDescent="0.25">
      <c r="A16" s="38" t="s">
        <v>20</v>
      </c>
      <c r="B16" s="52">
        <v>0</v>
      </c>
      <c r="C16" s="8"/>
      <c r="D16" s="8"/>
      <c r="E16" s="21"/>
      <c r="F16" s="35"/>
      <c r="G16" s="10"/>
      <c r="H16" s="8"/>
      <c r="I16" s="8"/>
    </row>
    <row r="17" spans="1:9" ht="24.95" customHeight="1" x14ac:dyDescent="0.25">
      <c r="A17" s="38" t="s">
        <v>21</v>
      </c>
      <c r="B17" s="52">
        <v>0</v>
      </c>
      <c r="C17" s="8"/>
      <c r="D17" s="8"/>
      <c r="E17" s="28"/>
      <c r="F17" s="36"/>
      <c r="G17" s="10"/>
      <c r="H17" s="9"/>
      <c r="I17" s="9"/>
    </row>
    <row r="18" spans="1:9" ht="29.25" customHeight="1" x14ac:dyDescent="0.4">
      <c r="A18" s="40" t="s">
        <v>1</v>
      </c>
      <c r="B18" s="45">
        <f>+B17+B16+B15+B14+B13+B12+B11+B10+B9+B8+B7+B6</f>
        <v>844.71</v>
      </c>
      <c r="C18" s="33"/>
      <c r="D18" s="8"/>
      <c r="E18" s="28"/>
      <c r="F18" s="11"/>
      <c r="G18" s="10"/>
      <c r="H18" s="9"/>
      <c r="I18" s="9"/>
    </row>
    <row r="19" spans="1:9" ht="27.75" customHeight="1" x14ac:dyDescent="0.25">
      <c r="A19" s="46"/>
      <c r="B19" s="46"/>
      <c r="C19" s="8"/>
      <c r="D19" s="8"/>
      <c r="E19" s="28"/>
      <c r="F19" s="20"/>
      <c r="G19" s="10"/>
      <c r="H19" s="9"/>
      <c r="I19" s="9"/>
    </row>
    <row r="20" spans="1:9" ht="15.75" x14ac:dyDescent="0.25">
      <c r="A20" s="47"/>
      <c r="B20" s="53"/>
      <c r="C20" s="8"/>
      <c r="D20" s="8"/>
      <c r="E20" s="28"/>
      <c r="F20" s="20"/>
      <c r="G20" s="12"/>
      <c r="H20" s="9"/>
      <c r="I20" s="9"/>
    </row>
    <row r="21" spans="1:9" x14ac:dyDescent="0.25">
      <c r="A21" s="46"/>
      <c r="B21" s="46"/>
      <c r="C21" s="8"/>
      <c r="D21" s="8"/>
      <c r="E21" s="21"/>
      <c r="F21" s="20"/>
      <c r="G21" s="12"/>
      <c r="H21" s="9"/>
      <c r="I21" s="9"/>
    </row>
    <row r="22" spans="1:9" x14ac:dyDescent="0.25">
      <c r="A22" s="46"/>
      <c r="B22" s="46"/>
      <c r="C22" s="8"/>
      <c r="D22" s="8"/>
      <c r="E22" s="9"/>
      <c r="F22" s="9"/>
      <c r="G22" s="9"/>
      <c r="H22" s="9"/>
      <c r="I22" s="9"/>
    </row>
    <row r="23" spans="1:9" ht="30" customHeight="1" x14ac:dyDescent="0.25">
      <c r="A23" s="46"/>
      <c r="B23" s="46"/>
      <c r="C23" s="8"/>
      <c r="D23" s="8"/>
      <c r="E23" s="37"/>
      <c r="F23" s="37"/>
      <c r="G23" s="9"/>
      <c r="H23" s="9"/>
      <c r="I23" s="9"/>
    </row>
    <row r="24" spans="1:9" x14ac:dyDescent="0.25">
      <c r="A24" s="46"/>
      <c r="B24" s="46"/>
      <c r="C24" s="8"/>
      <c r="D24" s="8"/>
      <c r="E24" s="22"/>
      <c r="F24" s="23"/>
      <c r="G24" s="13"/>
      <c r="H24" s="11"/>
      <c r="I24" s="9"/>
    </row>
    <row r="25" spans="1:9" x14ac:dyDescent="0.25">
      <c r="A25" s="46"/>
      <c r="B25" s="46"/>
      <c r="C25" s="8"/>
      <c r="D25" s="8"/>
      <c r="E25" s="22"/>
      <c r="F25" s="23"/>
      <c r="G25" s="13"/>
      <c r="H25" s="11"/>
      <c r="I25" s="9"/>
    </row>
    <row r="26" spans="1:9" x14ac:dyDescent="0.25">
      <c r="A26" s="46"/>
      <c r="B26" s="46"/>
      <c r="E26" s="24"/>
      <c r="F26" s="25"/>
      <c r="G26" s="7"/>
      <c r="H26" s="6"/>
      <c r="I26" s="5"/>
    </row>
    <row r="27" spans="1:9" x14ac:dyDescent="0.25">
      <c r="E27" s="24"/>
      <c r="F27" s="25"/>
      <c r="G27" s="7"/>
      <c r="H27" s="6"/>
      <c r="I27" s="5"/>
    </row>
    <row r="28" spans="1:9" x14ac:dyDescent="0.25">
      <c r="E28" s="24"/>
      <c r="F28" s="25"/>
      <c r="G28" s="7"/>
      <c r="H28" s="6"/>
      <c r="I28" s="5"/>
    </row>
    <row r="29" spans="1:9" x14ac:dyDescent="0.25">
      <c r="E29" s="26"/>
      <c r="F29" s="27"/>
      <c r="G29" s="7"/>
      <c r="H29" s="5"/>
      <c r="I29" s="5"/>
    </row>
    <row r="30" spans="1:9" x14ac:dyDescent="0.25">
      <c r="E30" s="5"/>
      <c r="F30" s="5"/>
      <c r="G30" s="5"/>
      <c r="H30" s="5"/>
      <c r="I30" s="5"/>
    </row>
    <row r="33" spans="7:7" x14ac:dyDescent="0.25">
      <c r="G33">
        <f>74+16+7+3</f>
        <v>100</v>
      </c>
    </row>
  </sheetData>
  <mergeCells count="4">
    <mergeCell ref="A1:B1"/>
    <mergeCell ref="A2:B2"/>
    <mergeCell ref="A3:B3"/>
    <mergeCell ref="E23:F23"/>
  </mergeCells>
  <printOptions horizontalCentered="1"/>
  <pageMargins left="0.35433070866141736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ANUAL solicitudes</vt:lpstr>
      <vt:lpstr>311.1</vt:lpstr>
      <vt:lpstr>canales</vt:lpstr>
      <vt:lpstr>Evaluaciones del portal</vt:lpstr>
    </vt:vector>
  </TitlesOfParts>
  <Company>senasa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gmontero</dc:creator>
  <cp:lastModifiedBy>Rafaela Villar</cp:lastModifiedBy>
  <cp:lastPrinted>2023-01-05T13:00:36Z</cp:lastPrinted>
  <dcterms:created xsi:type="dcterms:W3CDTF">2012-07-30T16:55:13Z</dcterms:created>
  <dcterms:modified xsi:type="dcterms:W3CDTF">2023-01-05T13:11:46Z</dcterms:modified>
</cp:coreProperties>
</file>