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documentos02\Acceso a la Informacion\Informaciones OAI\11-OAI-AÑO 2022\1-Informaciones del Portal de Transparencia 2022\5-Oficina de Libre Acceso a la Información\Informe de las estadisticas OAI\Abril-junio\"/>
    </mc:Choice>
  </mc:AlternateContent>
  <xr:revisionPtr revIDLastSave="0" documentId="13_ncr:1_{DE75703A-4324-49E1-A27C-1154ABAEF030}" xr6:coauthVersionLast="47" xr6:coauthVersionMax="47" xr10:uidLastSave="{00000000-0000-0000-0000-000000000000}"/>
  <bookViews>
    <workbookView xWindow="-120" yWindow="-120" windowWidth="20730" windowHeight="11160" tabRatio="881" activeTab="2" xr2:uid="{00000000-000D-0000-FFFF-FFFF00000000}"/>
  </bookViews>
  <sheets>
    <sheet name="solicitudes" sheetId="2" r:id="rId1"/>
    <sheet name="CONSULTA" sheetId="17" r:id="rId2"/>
    <sheet name="canales" sheetId="8" r:id="rId3"/>
    <sheet name="No hubo información 311" sheetId="1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8" l="1"/>
  <c r="H9" i="2" l="1"/>
  <c r="G9" i="2"/>
  <c r="L21" i="2" s="1"/>
  <c r="F9" i="2"/>
  <c r="L20" i="2" s="1"/>
  <c r="E9" i="2"/>
  <c r="L19" i="2" s="1"/>
  <c r="D9" i="2"/>
  <c r="L18" i="2" s="1"/>
  <c r="C9" i="2"/>
  <c r="L17" i="2" s="1"/>
  <c r="L22" i="2" l="1"/>
  <c r="M20" i="2" s="1"/>
  <c r="B9" i="8"/>
  <c r="B6" i="2"/>
  <c r="B7" i="2"/>
  <c r="B8" i="2"/>
  <c r="D24" i="8"/>
  <c r="M21" i="2" l="1"/>
  <c r="M18" i="2"/>
  <c r="M17" i="2"/>
  <c r="M19" i="2"/>
  <c r="B9" i="2"/>
  <c r="M22" i="2" l="1"/>
</calcChain>
</file>

<file path=xl/sharedStrings.xml><?xml version="1.0" encoding="utf-8"?>
<sst xmlns="http://schemas.openxmlformats.org/spreadsheetml/2006/main" count="61" uniqueCount="31">
  <si>
    <t>Meses</t>
  </si>
  <si>
    <t>Informaciones entregadas dentro del plazo de los 15 dias</t>
  </si>
  <si>
    <t>Total</t>
  </si>
  <si>
    <t xml:space="preserve">Uso de Prorroga </t>
  </si>
  <si>
    <t>Solicitud sin responder (estamos dentro del plazo)</t>
  </si>
  <si>
    <t>Comunicación Escrita</t>
  </si>
  <si>
    <t>Canales</t>
  </si>
  <si>
    <t>Cantidad</t>
  </si>
  <si>
    <t>Correo Electrónico</t>
  </si>
  <si>
    <t>SAIP</t>
  </si>
  <si>
    <t>Solicitud Rechazada por no cumplir con lo establecido por la Ley 200-04</t>
  </si>
  <si>
    <t>Rechazada por el ciudadano (RC)</t>
  </si>
  <si>
    <t>Total de Solicitudes</t>
  </si>
  <si>
    <t xml:space="preserve">Remitidas a otras Institutuciones </t>
  </si>
  <si>
    <t>RECLAMACIONES</t>
  </si>
  <si>
    <t>QUEJAS</t>
  </si>
  <si>
    <t>Consultas atendidas dentro del plazo de 15 días</t>
  </si>
  <si>
    <t>Consultas en proceso dentro de los 15 días</t>
  </si>
  <si>
    <t>Remitidas a otras Instituciones competentes</t>
  </si>
  <si>
    <t>Cantidad de Consultas</t>
  </si>
  <si>
    <t>-</t>
  </si>
  <si>
    <t>Tipos</t>
  </si>
  <si>
    <t>Ministerio de Agricultura</t>
  </si>
  <si>
    <t>Oficina de Libre Acceso a la Información Pública (OAI)</t>
  </si>
  <si>
    <t>Estadísticas Trimestrales Abril-Junio, 2022</t>
  </si>
  <si>
    <t>Abril</t>
  </si>
  <si>
    <t>Mayo</t>
  </si>
  <si>
    <t>Junio</t>
  </si>
  <si>
    <t>Estadística Trimestral Abril-Junio, 2022</t>
  </si>
  <si>
    <t>Canales donde se recibe las Solicitudes de Informaciones</t>
  </si>
  <si>
    <t>Remitidas a otras Institutuciones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</si>
</sst>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36"/>
      <color indexed="17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rgb="FF333333"/>
      <name val="Times New Roman"/>
      <family val="1"/>
    </font>
    <font>
      <sz val="16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18"/>
      <color rgb="FF008000"/>
      <name val="Times New Roman"/>
      <family val="1"/>
    </font>
    <font>
      <b/>
      <sz val="12"/>
      <color rgb="FF000000"/>
      <name val="Times New Roman"/>
      <family val="1"/>
    </font>
    <font>
      <b/>
      <sz val="9"/>
      <color indexed="8"/>
      <name val="Times New Roman"/>
      <family val="1"/>
    </font>
    <font>
      <b/>
      <sz val="11"/>
      <color rgb="FF00000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/>
    <xf numFmtId="165" fontId="0" fillId="0" borderId="0" xfId="0" applyNumberFormat="1"/>
    <xf numFmtId="0" fontId="0" fillId="2" borderId="0" xfId="0" applyFill="1" applyBorder="1"/>
    <xf numFmtId="1" fontId="0" fillId="2" borderId="0" xfId="0" applyNumberFormat="1" applyFill="1" applyBorder="1"/>
    <xf numFmtId="1" fontId="10" fillId="2" borderId="0" xfId="1" applyNumberFormat="1" applyFont="1" applyFill="1" applyBorder="1"/>
    <xf numFmtId="0" fontId="0" fillId="0" borderId="0" xfId="0" applyFill="1"/>
    <xf numFmtId="0" fontId="0" fillId="0" borderId="0" xfId="0" applyFill="1" applyBorder="1"/>
    <xf numFmtId="43" fontId="10" fillId="0" borderId="0" xfId="0" applyNumberFormat="1" applyFont="1" applyFill="1" applyBorder="1"/>
    <xf numFmtId="1" fontId="0" fillId="0" borderId="0" xfId="0" applyNumberFormat="1" applyFill="1" applyBorder="1"/>
    <xf numFmtId="43" fontId="0" fillId="0" borderId="0" xfId="0" applyNumberFormat="1" applyFill="1" applyBorder="1"/>
    <xf numFmtId="1" fontId="10" fillId="0" borderId="0" xfId="1" applyNumberFormat="1" applyFont="1" applyFill="1" applyBorder="1"/>
    <xf numFmtId="165" fontId="0" fillId="2" borderId="0" xfId="0" applyNumberFormat="1" applyFont="1" applyFill="1" applyBorder="1"/>
    <xf numFmtId="9" fontId="9" fillId="0" borderId="0" xfId="2" applyNumberFormat="1" applyFont="1" applyBorder="1"/>
    <xf numFmtId="0" fontId="0" fillId="0" borderId="0" xfId="0" applyBorder="1"/>
    <xf numFmtId="0" fontId="2" fillId="2" borderId="0" xfId="0" applyFont="1" applyFill="1" applyBorder="1" applyAlignment="1">
      <alignment horizontal="center" vertical="center" wrapText="1"/>
    </xf>
    <xf numFmtId="165" fontId="7" fillId="2" borderId="0" xfId="1" applyNumberFormat="1" applyFont="1" applyFill="1" applyBorder="1" applyAlignment="1">
      <alignment horizontal="center" vertical="center" wrapText="1"/>
    </xf>
    <xf numFmtId="165" fontId="8" fillId="2" borderId="0" xfId="1" applyNumberFormat="1" applyFont="1" applyFill="1" applyBorder="1" applyAlignment="1">
      <alignment horizontal="center" vertical="center" wrapText="1"/>
    </xf>
    <xf numFmtId="0" fontId="5" fillId="2" borderId="0" xfId="0" applyFont="1" applyFill="1" applyBorder="1"/>
    <xf numFmtId="0" fontId="0" fillId="2" borderId="0" xfId="0" applyFont="1" applyFill="1" applyBorder="1" applyAlignment="1">
      <alignment horizontal="justify" vertical="center" wrapText="1"/>
    </xf>
    <xf numFmtId="0" fontId="0" fillId="2" borderId="0" xfId="0" applyFont="1" applyFill="1" applyBorder="1"/>
    <xf numFmtId="0" fontId="0" fillId="0" borderId="0" xfId="0" applyFont="1"/>
    <xf numFmtId="0" fontId="0" fillId="0" borderId="0" xfId="0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165" fontId="7" fillId="2" borderId="1" xfId="1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165" fontId="13" fillId="4" borderId="1" xfId="1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164" fontId="11" fillId="2" borderId="1" xfId="1" applyFont="1" applyFill="1" applyBorder="1" applyAlignment="1">
      <alignment horizontal="right" vertical="center"/>
    </xf>
    <xf numFmtId="0" fontId="19" fillId="2" borderId="1" xfId="0" applyFont="1" applyFill="1" applyBorder="1" applyAlignment="1">
      <alignment horizontal="center" vertical="center" wrapText="1"/>
    </xf>
    <xf numFmtId="165" fontId="9" fillId="0" borderId="1" xfId="1" applyNumberFormat="1" applyFont="1" applyBorder="1"/>
    <xf numFmtId="165" fontId="0" fillId="0" borderId="1" xfId="0" applyNumberFormat="1" applyBorder="1"/>
    <xf numFmtId="0" fontId="20" fillId="2" borderId="1" xfId="0" applyFont="1" applyFill="1" applyBorder="1" applyAlignment="1">
      <alignment horizontal="center" vertical="center" wrapText="1"/>
    </xf>
    <xf numFmtId="165" fontId="10" fillId="0" borderId="2" xfId="0" applyNumberFormat="1" applyFont="1" applyBorder="1"/>
    <xf numFmtId="0" fontId="20" fillId="2" borderId="2" xfId="0" applyFont="1" applyFill="1" applyBorder="1" applyAlignment="1">
      <alignment horizontal="center" vertical="center" wrapText="1"/>
    </xf>
    <xf numFmtId="9" fontId="19" fillId="2" borderId="1" xfId="0" applyNumberFormat="1" applyFont="1" applyFill="1" applyBorder="1" applyAlignment="1">
      <alignment horizontal="center" vertical="center" wrapText="1"/>
    </xf>
    <xf numFmtId="164" fontId="19" fillId="2" borderId="1" xfId="1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/>
    </xf>
    <xf numFmtId="165" fontId="8" fillId="5" borderId="1" xfId="1" applyNumberFormat="1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164" fontId="18" fillId="5" borderId="1" xfId="1" applyFont="1" applyFill="1" applyBorder="1" applyAlignment="1">
      <alignment horizontal="right" vertical="center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2" borderId="0" xfId="0" applyFont="1" applyFill="1" applyBorder="1" applyAlignment="1">
      <alignment horizontal="left" vertical="top" wrapText="1"/>
    </xf>
    <xf numFmtId="0" fontId="14" fillId="3" borderId="3" xfId="0" applyFont="1" applyFill="1" applyBorder="1" applyAlignment="1">
      <alignment horizontal="center" vertical="justify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99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DO" b="1">
                <a:solidFill>
                  <a:sysClr val="windowText" lastClr="000000"/>
                </a:solidFill>
              </a:rPr>
              <a:t>Estadísticas Trimestrales Abril-Junio,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percentStack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DE92-4882-8584-53BB8A995F05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DE92-4882-8584-53BB8A995F05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4-DE92-4882-8584-53BB8A995F05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DE92-4882-8584-53BB8A995F05}"/>
              </c:ext>
            </c:extLst>
          </c:dPt>
          <c:cat>
            <c:strRef>
              <c:f>solicitudes!$J$17:$J$21</c:f>
              <c:strCache>
                <c:ptCount val="5"/>
                <c:pt idx="0">
                  <c:v>Informaciones entregadas dentro del plazo de los 15 dias</c:v>
                </c:pt>
                <c:pt idx="1">
                  <c:v>Solicitud sin responder (estamos dentro del plazo)</c:v>
                </c:pt>
                <c:pt idx="2">
                  <c:v>Uso de Prorroga </c:v>
                </c:pt>
                <c:pt idx="3">
                  <c:v>Solicitud Rechazada por no cumplir con lo establecido por la Ley 200-04</c:v>
                </c:pt>
                <c:pt idx="4">
                  <c:v>Remitidas a otras Institutuciones</c:v>
                </c:pt>
              </c:strCache>
            </c:strRef>
          </c:cat>
          <c:val>
            <c:numRef>
              <c:f>solicitudes!$K$17:$K$21</c:f>
              <c:numCache>
                <c:formatCode>_(* #,##0.00_);_(* \(#,##0.00\);_(* "-"??_);_(@_)</c:formatCode>
                <c:ptCount val="5"/>
                <c:pt idx="0" formatCode="0%">
                  <c:v>0.57999999999999996</c:v>
                </c:pt>
                <c:pt idx="1">
                  <c:v>0</c:v>
                </c:pt>
                <c:pt idx="2" formatCode="0%">
                  <c:v>0.2</c:v>
                </c:pt>
                <c:pt idx="3" formatCode="0%">
                  <c:v>0.08</c:v>
                </c:pt>
                <c:pt idx="4" formatCode="0%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92-4882-8584-53BB8A995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88266047"/>
        <c:axId val="1288240671"/>
        <c:axId val="0"/>
      </c:bar3DChart>
      <c:catAx>
        <c:axId val="128826604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88240671"/>
        <c:crosses val="autoZero"/>
        <c:auto val="1"/>
        <c:lblAlgn val="ctr"/>
        <c:lblOffset val="100"/>
        <c:noMultiLvlLbl val="0"/>
      </c:catAx>
      <c:valAx>
        <c:axId val="12882406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88266047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11</xdr:row>
      <xdr:rowOff>271462</xdr:rowOff>
    </xdr:from>
    <xdr:to>
      <xdr:col>6</xdr:col>
      <xdr:colOff>114300</xdr:colOff>
      <xdr:row>21</xdr:row>
      <xdr:rowOff>214312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0</xdr:rowOff>
        </xdr:from>
        <xdr:to>
          <xdr:col>0</xdr:col>
          <xdr:colOff>781050</xdr:colOff>
          <xdr:row>13</xdr:row>
          <xdr:rowOff>38100</xdr:rowOff>
        </xdr:to>
        <xdr:sp macro="" textlink="">
          <xdr:nvSpPr>
            <xdr:cNvPr id="11265" name="Control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3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0</xdr:rowOff>
        </xdr:from>
        <xdr:to>
          <xdr:col>0</xdr:col>
          <xdr:colOff>914400</xdr:colOff>
          <xdr:row>13</xdr:row>
          <xdr:rowOff>38100</xdr:rowOff>
        </xdr:to>
        <xdr:sp macro="" textlink="">
          <xdr:nvSpPr>
            <xdr:cNvPr id="11266" name="Control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3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22"/>
  <sheetViews>
    <sheetView topLeftCell="A16" zoomScaleNormal="100" workbookViewId="0">
      <selection activeCell="J9" sqref="J9"/>
    </sheetView>
  </sheetViews>
  <sheetFormatPr baseColWidth="10" defaultRowHeight="15" x14ac:dyDescent="0.25"/>
  <cols>
    <col min="1" max="1" width="12.140625" customWidth="1"/>
    <col min="2" max="2" width="9.5703125" customWidth="1"/>
    <col min="3" max="3" width="13.85546875" bestFit="1" customWidth="1"/>
    <col min="4" max="4" width="12.85546875" customWidth="1"/>
    <col min="5" max="5" width="9.7109375" customWidth="1"/>
    <col min="6" max="6" width="14.28515625" customWidth="1"/>
    <col min="7" max="7" width="12.85546875" customWidth="1"/>
    <col min="8" max="8" width="12.140625" customWidth="1"/>
    <col min="9" max="9" width="16.28515625" customWidth="1"/>
    <col min="10" max="10" width="30.85546875" customWidth="1"/>
    <col min="11" max="11" width="8.28515625" customWidth="1"/>
    <col min="13" max="13" width="15.5703125" customWidth="1"/>
  </cols>
  <sheetData>
    <row r="2" spans="1:12" ht="20.100000000000001" customHeight="1" x14ac:dyDescent="0.25">
      <c r="A2" s="47" t="s">
        <v>22</v>
      </c>
      <c r="B2" s="47"/>
      <c r="C2" s="47"/>
      <c r="D2" s="47"/>
      <c r="E2" s="47"/>
      <c r="F2" s="47"/>
      <c r="G2" s="47"/>
      <c r="H2" s="47"/>
    </row>
    <row r="3" spans="1:12" ht="20.100000000000001" customHeight="1" x14ac:dyDescent="0.25">
      <c r="A3" s="46" t="s">
        <v>23</v>
      </c>
      <c r="B3" s="46"/>
      <c r="C3" s="46"/>
      <c r="D3" s="46"/>
      <c r="E3" s="46"/>
      <c r="F3" s="46"/>
      <c r="G3" s="46"/>
      <c r="H3" s="46"/>
    </row>
    <row r="4" spans="1:12" ht="20.100000000000001" customHeight="1" x14ac:dyDescent="0.25">
      <c r="A4" s="46" t="s">
        <v>24</v>
      </c>
      <c r="B4" s="46"/>
      <c r="C4" s="46"/>
      <c r="D4" s="46"/>
      <c r="E4" s="46"/>
      <c r="F4" s="46"/>
      <c r="G4" s="46"/>
      <c r="H4" s="46"/>
    </row>
    <row r="5" spans="1:12" ht="72" customHeight="1" x14ac:dyDescent="0.25">
      <c r="A5" s="40" t="s">
        <v>0</v>
      </c>
      <c r="B5" s="40" t="s">
        <v>12</v>
      </c>
      <c r="C5" s="40" t="s">
        <v>1</v>
      </c>
      <c r="D5" s="40" t="s">
        <v>4</v>
      </c>
      <c r="E5" s="40" t="s">
        <v>3</v>
      </c>
      <c r="F5" s="40" t="s">
        <v>10</v>
      </c>
      <c r="G5" s="40" t="s">
        <v>13</v>
      </c>
      <c r="H5" s="40" t="s">
        <v>11</v>
      </c>
      <c r="I5" s="17"/>
    </row>
    <row r="6" spans="1:12" ht="24.95" customHeight="1" x14ac:dyDescent="0.25">
      <c r="A6" s="25" t="s">
        <v>25</v>
      </c>
      <c r="B6" s="26">
        <f>+C6+D6+E6+F6+G6+H6</f>
        <v>10</v>
      </c>
      <c r="C6" s="26">
        <v>6</v>
      </c>
      <c r="D6" s="26">
        <v>0</v>
      </c>
      <c r="E6" s="26">
        <v>2</v>
      </c>
      <c r="F6" s="26">
        <v>1</v>
      </c>
      <c r="G6" s="26">
        <v>1</v>
      </c>
      <c r="H6" s="26">
        <v>0</v>
      </c>
      <c r="I6" s="18"/>
    </row>
    <row r="7" spans="1:12" ht="24.95" customHeight="1" x14ac:dyDescent="0.25">
      <c r="A7" s="25" t="s">
        <v>26</v>
      </c>
      <c r="B7" s="26">
        <f>+C7+D7+E7+F7+G7+H7</f>
        <v>15</v>
      </c>
      <c r="C7" s="26">
        <v>9</v>
      </c>
      <c r="D7" s="26">
        <v>0</v>
      </c>
      <c r="E7" s="26">
        <v>2</v>
      </c>
      <c r="F7" s="26">
        <v>1</v>
      </c>
      <c r="G7" s="26">
        <v>3</v>
      </c>
      <c r="H7" s="26"/>
      <c r="I7" s="18"/>
      <c r="J7" s="15"/>
      <c r="K7" s="15"/>
      <c r="L7" s="16"/>
    </row>
    <row r="8" spans="1:12" ht="24.95" customHeight="1" x14ac:dyDescent="0.25">
      <c r="A8" s="25" t="s">
        <v>27</v>
      </c>
      <c r="B8" s="26">
        <f t="shared" ref="B8" si="0">+C8+D8+E8+F8+G8+H8</f>
        <v>15</v>
      </c>
      <c r="C8" s="26">
        <v>8</v>
      </c>
      <c r="D8" s="26">
        <v>0</v>
      </c>
      <c r="E8" s="26">
        <v>4</v>
      </c>
      <c r="F8" s="26">
        <v>1</v>
      </c>
      <c r="G8" s="26">
        <v>2</v>
      </c>
      <c r="H8" s="26">
        <v>0</v>
      </c>
      <c r="I8" s="18"/>
      <c r="J8" s="15"/>
      <c r="K8" s="15"/>
      <c r="L8" s="16"/>
    </row>
    <row r="9" spans="1:12" ht="34.5" customHeight="1" x14ac:dyDescent="0.25">
      <c r="A9" s="41" t="s">
        <v>2</v>
      </c>
      <c r="B9" s="42">
        <f>+B8+B7+B6</f>
        <v>40</v>
      </c>
      <c r="C9" s="42">
        <f t="shared" ref="C9:H9" si="1">+C8+C7+C6</f>
        <v>23</v>
      </c>
      <c r="D9" s="42">
        <f t="shared" si="1"/>
        <v>0</v>
      </c>
      <c r="E9" s="42">
        <f t="shared" si="1"/>
        <v>8</v>
      </c>
      <c r="F9" s="42">
        <f t="shared" si="1"/>
        <v>3</v>
      </c>
      <c r="G9" s="42">
        <f t="shared" si="1"/>
        <v>6</v>
      </c>
      <c r="H9" s="42">
        <f t="shared" si="1"/>
        <v>0</v>
      </c>
      <c r="I9" s="19"/>
    </row>
    <row r="10" spans="1:12" x14ac:dyDescent="0.25">
      <c r="A10" s="22"/>
      <c r="B10" s="22"/>
      <c r="C10" s="22"/>
      <c r="D10" s="22"/>
      <c r="E10" s="22"/>
      <c r="F10" s="22"/>
      <c r="G10" s="22"/>
      <c r="H10" s="14"/>
      <c r="I10" s="4"/>
    </row>
    <row r="11" spans="1:12" ht="15.75" x14ac:dyDescent="0.25">
      <c r="A11" s="20"/>
      <c r="B11" s="22"/>
      <c r="C11" s="22"/>
      <c r="D11" s="22"/>
      <c r="E11" s="22"/>
      <c r="F11" s="22"/>
      <c r="G11" s="22"/>
      <c r="H11" s="22"/>
    </row>
    <row r="12" spans="1:12" ht="36.75" customHeight="1" x14ac:dyDescent="0.25">
      <c r="A12" s="48"/>
      <c r="B12" s="48"/>
      <c r="C12" s="48"/>
      <c r="D12" s="48"/>
      <c r="E12" s="48"/>
      <c r="F12" s="48"/>
      <c r="G12" s="48"/>
      <c r="H12" s="48"/>
    </row>
    <row r="13" spans="1:12" x14ac:dyDescent="0.25">
      <c r="A13" s="22"/>
      <c r="B13" s="22"/>
      <c r="C13" s="22"/>
      <c r="D13" s="22"/>
      <c r="E13" s="22"/>
      <c r="F13" s="22"/>
      <c r="G13" s="22"/>
      <c r="H13" s="22"/>
    </row>
    <row r="14" spans="1:12" x14ac:dyDescent="0.25">
      <c r="A14" s="22"/>
      <c r="B14" s="22"/>
      <c r="C14" s="22"/>
      <c r="D14" s="22"/>
      <c r="E14" s="22"/>
      <c r="F14" s="22"/>
      <c r="G14" s="22"/>
      <c r="H14" s="22"/>
    </row>
    <row r="17" spans="10:13" ht="24.95" customHeight="1" x14ac:dyDescent="0.25">
      <c r="J17" s="32" t="s">
        <v>1</v>
      </c>
      <c r="K17" s="38">
        <v>0.57999999999999996</v>
      </c>
      <c r="L17" s="33">
        <f>+C9+0</f>
        <v>23</v>
      </c>
      <c r="M17" s="34">
        <f>+L17/L22*100</f>
        <v>57.499999999999993</v>
      </c>
    </row>
    <row r="18" spans="10:13" ht="24.95" customHeight="1" x14ac:dyDescent="0.25">
      <c r="J18" s="32" t="s">
        <v>4</v>
      </c>
      <c r="K18" s="39">
        <v>0</v>
      </c>
      <c r="L18" s="33">
        <f>+D9+0</f>
        <v>0</v>
      </c>
      <c r="M18" s="34">
        <f>+L18/L22*100</f>
        <v>0</v>
      </c>
    </row>
    <row r="19" spans="10:13" ht="24.95" customHeight="1" x14ac:dyDescent="0.25">
      <c r="J19" s="32" t="s">
        <v>3</v>
      </c>
      <c r="K19" s="38">
        <v>0.2</v>
      </c>
      <c r="L19" s="33">
        <f>+E9+0</f>
        <v>8</v>
      </c>
      <c r="M19" s="34">
        <f>+L19/L22*100</f>
        <v>20</v>
      </c>
    </row>
    <row r="20" spans="10:13" ht="24.95" customHeight="1" x14ac:dyDescent="0.25">
      <c r="J20" s="32" t="s">
        <v>10</v>
      </c>
      <c r="K20" s="38">
        <v>0.08</v>
      </c>
      <c r="L20" s="33">
        <f>+F9+0</f>
        <v>3</v>
      </c>
      <c r="M20" s="34">
        <f>+L20/L22*100</f>
        <v>7.5</v>
      </c>
    </row>
    <row r="21" spans="10:13" ht="24.95" customHeight="1" x14ac:dyDescent="0.25">
      <c r="J21" s="32" t="s">
        <v>30</v>
      </c>
      <c r="K21" s="38">
        <v>0.15</v>
      </c>
      <c r="L21" s="33">
        <f>+G9+0</f>
        <v>6</v>
      </c>
      <c r="M21" s="34">
        <f>+L21/L22*100</f>
        <v>15</v>
      </c>
    </row>
    <row r="22" spans="10:13" ht="24.95" customHeight="1" x14ac:dyDescent="0.25">
      <c r="J22" s="35" t="s">
        <v>2</v>
      </c>
      <c r="K22" s="37"/>
      <c r="L22" s="36">
        <f>+L21+L20+L19+L18+L17</f>
        <v>40</v>
      </c>
      <c r="M22" s="36">
        <f>+M21+M20+M19+M18+M17</f>
        <v>100</v>
      </c>
    </row>
  </sheetData>
  <mergeCells count="4">
    <mergeCell ref="A3:H3"/>
    <mergeCell ref="A2:H2"/>
    <mergeCell ref="A12:H12"/>
    <mergeCell ref="A4:H4"/>
  </mergeCells>
  <phoneticPr fontId="6" type="noConversion"/>
  <printOptions horizontalCentered="1"/>
  <pageMargins left="0.35433070866141736" right="0.78740157480314965" top="0.98425196850393704" bottom="0.98425196850393704" header="0" footer="0"/>
  <pageSetup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49368-7C3B-4A01-8CCA-AAFD083043C5}">
  <dimension ref="A1:E8"/>
  <sheetViews>
    <sheetView workbookViewId="0">
      <selection activeCell="D12" sqref="D12"/>
    </sheetView>
  </sheetViews>
  <sheetFormatPr baseColWidth="10" defaultRowHeight="15" x14ac:dyDescent="0.25"/>
  <cols>
    <col min="2" max="2" width="26.28515625" customWidth="1"/>
    <col min="3" max="3" width="17" customWidth="1"/>
    <col min="4" max="4" width="16.5703125" customWidth="1"/>
    <col min="5" max="5" width="13.7109375" customWidth="1"/>
  </cols>
  <sheetData>
    <row r="1" spans="1:5" ht="22.5" x14ac:dyDescent="0.25">
      <c r="A1" s="47" t="s">
        <v>22</v>
      </c>
      <c r="B1" s="47"/>
      <c r="C1" s="47"/>
      <c r="D1" s="47"/>
      <c r="E1" s="47"/>
    </row>
    <row r="2" spans="1:5" ht="15.75" x14ac:dyDescent="0.25">
      <c r="A2" s="46" t="s">
        <v>23</v>
      </c>
      <c r="B2" s="46"/>
      <c r="C2" s="46"/>
      <c r="D2" s="46"/>
      <c r="E2" s="46"/>
    </row>
    <row r="3" spans="1:5" ht="15.75" x14ac:dyDescent="0.25">
      <c r="A3" s="46" t="s">
        <v>28</v>
      </c>
      <c r="B3" s="46"/>
      <c r="C3" s="46"/>
      <c r="D3" s="46"/>
      <c r="E3" s="46"/>
    </row>
    <row r="4" spans="1:5" ht="38.25" x14ac:dyDescent="0.25">
      <c r="A4" s="43" t="s">
        <v>0</v>
      </c>
      <c r="B4" s="43" t="s">
        <v>16</v>
      </c>
      <c r="C4" s="43" t="s">
        <v>17</v>
      </c>
      <c r="D4" s="43" t="s">
        <v>18</v>
      </c>
      <c r="E4" s="43" t="s">
        <v>19</v>
      </c>
    </row>
    <row r="5" spans="1:5" ht="20.100000000000001" customHeight="1" x14ac:dyDescent="0.25">
      <c r="A5" s="29" t="s">
        <v>25</v>
      </c>
      <c r="B5" s="31">
        <v>0</v>
      </c>
      <c r="C5" s="31" t="s">
        <v>20</v>
      </c>
      <c r="D5" s="31" t="s">
        <v>20</v>
      </c>
      <c r="E5" s="31">
        <v>0</v>
      </c>
    </row>
    <row r="6" spans="1:5" ht="20.100000000000001" customHeight="1" x14ac:dyDescent="0.25">
      <c r="A6" s="29" t="s">
        <v>26</v>
      </c>
      <c r="B6" s="31">
        <v>0</v>
      </c>
      <c r="C6" s="31" t="s">
        <v>20</v>
      </c>
      <c r="D6" s="31" t="s">
        <v>20</v>
      </c>
      <c r="E6" s="31">
        <v>0</v>
      </c>
    </row>
    <row r="7" spans="1:5" ht="20.100000000000001" customHeight="1" x14ac:dyDescent="0.25">
      <c r="A7" s="29" t="s">
        <v>27</v>
      </c>
      <c r="B7" s="31" t="s">
        <v>20</v>
      </c>
      <c r="C7" s="31" t="s">
        <v>20</v>
      </c>
      <c r="D7" s="31" t="s">
        <v>20</v>
      </c>
      <c r="E7" s="31" t="s">
        <v>20</v>
      </c>
    </row>
    <row r="8" spans="1:5" ht="20.100000000000001" customHeight="1" x14ac:dyDescent="0.25">
      <c r="A8" s="44" t="s">
        <v>2</v>
      </c>
      <c r="B8" s="45">
        <v>0</v>
      </c>
      <c r="C8" s="45" t="s">
        <v>20</v>
      </c>
      <c r="D8" s="45" t="s">
        <v>20</v>
      </c>
      <c r="E8" s="45">
        <v>0</v>
      </c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4"/>
  <sheetViews>
    <sheetView tabSelected="1" workbookViewId="0">
      <selection activeCell="B4" sqref="B4"/>
    </sheetView>
  </sheetViews>
  <sheetFormatPr baseColWidth="10" defaultRowHeight="15" x14ac:dyDescent="0.25"/>
  <cols>
    <col min="1" max="1" width="28.140625" customWidth="1"/>
    <col min="2" max="2" width="30.85546875" customWidth="1"/>
    <col min="3" max="3" width="11.42578125" hidden="1" customWidth="1"/>
    <col min="4" max="4" width="8.7109375" customWidth="1"/>
    <col min="5" max="5" width="7.42578125" customWidth="1"/>
  </cols>
  <sheetData>
    <row r="1" spans="1:8" ht="22.5" customHeight="1" x14ac:dyDescent="0.6">
      <c r="A1" s="47" t="s">
        <v>22</v>
      </c>
      <c r="B1" s="47"/>
      <c r="C1" s="47"/>
      <c r="D1" s="1"/>
      <c r="E1" s="1"/>
      <c r="F1" s="1"/>
      <c r="G1" s="1"/>
      <c r="H1" s="1"/>
    </row>
    <row r="2" spans="1:8" ht="17.25" customHeight="1" x14ac:dyDescent="0.4">
      <c r="A2" s="46" t="s">
        <v>23</v>
      </c>
      <c r="B2" s="46"/>
      <c r="C2" s="46"/>
      <c r="D2" s="2"/>
      <c r="E2" s="2"/>
      <c r="F2" s="2"/>
      <c r="G2" s="2"/>
      <c r="H2" s="2"/>
    </row>
    <row r="3" spans="1:8" ht="30" customHeight="1" x14ac:dyDescent="0.25">
      <c r="A3" s="46" t="s">
        <v>29</v>
      </c>
      <c r="B3" s="46"/>
      <c r="C3" s="46"/>
    </row>
    <row r="4" spans="1:8" x14ac:dyDescent="0.25">
      <c r="A4" s="21"/>
      <c r="B4" s="21"/>
      <c r="C4" s="5"/>
      <c r="D4" s="8"/>
      <c r="E4" s="8"/>
      <c r="F4" s="8"/>
    </row>
    <row r="5" spans="1:8" x14ac:dyDescent="0.25">
      <c r="A5" s="30" t="s">
        <v>6</v>
      </c>
      <c r="B5" s="30" t="s">
        <v>7</v>
      </c>
      <c r="C5" s="5"/>
      <c r="D5" s="8"/>
      <c r="E5" s="8"/>
      <c r="F5" s="8"/>
    </row>
    <row r="6" spans="1:8" ht="18.75" x14ac:dyDescent="0.25">
      <c r="A6" s="25" t="s">
        <v>9</v>
      </c>
      <c r="B6" s="26">
        <f>10+15+15</f>
        <v>40</v>
      </c>
      <c r="C6" s="5"/>
      <c r="D6" s="8"/>
      <c r="E6" s="8"/>
      <c r="F6" s="8"/>
    </row>
    <row r="7" spans="1:8" ht="24.95" customHeight="1" x14ac:dyDescent="0.25">
      <c r="A7" s="25" t="s">
        <v>8</v>
      </c>
      <c r="B7" s="26">
        <v>0</v>
      </c>
      <c r="C7" s="5"/>
      <c r="D7" s="8"/>
      <c r="E7" s="8"/>
      <c r="F7" s="8"/>
    </row>
    <row r="8" spans="1:8" ht="24.95" customHeight="1" x14ac:dyDescent="0.25">
      <c r="A8" s="25" t="s">
        <v>5</v>
      </c>
      <c r="B8" s="26">
        <v>0</v>
      </c>
      <c r="C8" s="5"/>
      <c r="D8" s="8"/>
      <c r="E8" s="8"/>
      <c r="F8" s="8"/>
    </row>
    <row r="9" spans="1:8" ht="29.25" customHeight="1" x14ac:dyDescent="0.25">
      <c r="A9" s="27" t="s">
        <v>2</v>
      </c>
      <c r="B9" s="28">
        <f>SUM(B6:B8)</f>
        <v>40</v>
      </c>
      <c r="C9" s="5"/>
      <c r="D9" s="10"/>
      <c r="E9" s="9"/>
      <c r="F9" s="9"/>
    </row>
    <row r="10" spans="1:8" ht="27.75" customHeight="1" x14ac:dyDescent="0.25">
      <c r="A10" s="22"/>
      <c r="B10" s="22"/>
      <c r="C10" s="5"/>
      <c r="D10" s="10"/>
      <c r="E10" s="9"/>
      <c r="F10" s="9"/>
    </row>
    <row r="11" spans="1:8" ht="15.75" x14ac:dyDescent="0.25">
      <c r="A11" s="3"/>
      <c r="B11" s="23"/>
      <c r="C11" s="8"/>
      <c r="D11" s="12"/>
      <c r="E11" s="9"/>
      <c r="F11" s="9"/>
    </row>
    <row r="12" spans="1:8" x14ac:dyDescent="0.25">
      <c r="A12" s="23"/>
      <c r="B12" s="23"/>
      <c r="C12" s="8"/>
      <c r="D12" s="12"/>
      <c r="E12" s="9"/>
      <c r="F12" s="9"/>
    </row>
    <row r="13" spans="1:8" x14ac:dyDescent="0.25">
      <c r="A13" s="23"/>
      <c r="B13" s="23"/>
      <c r="C13" s="8"/>
      <c r="D13" s="9"/>
      <c r="E13" s="9"/>
      <c r="F13" s="9"/>
    </row>
    <row r="14" spans="1:8" ht="30" customHeight="1" x14ac:dyDescent="0.25">
      <c r="A14" s="23"/>
      <c r="B14" s="23"/>
      <c r="C14" s="8"/>
      <c r="D14" s="9"/>
      <c r="E14" s="9"/>
      <c r="F14" s="9"/>
    </row>
    <row r="15" spans="1:8" x14ac:dyDescent="0.25">
      <c r="C15" s="8"/>
      <c r="D15" s="13"/>
      <c r="E15" s="11"/>
      <c r="F15" s="9"/>
    </row>
    <row r="16" spans="1:8" x14ac:dyDescent="0.25">
      <c r="C16" s="8"/>
      <c r="D16" s="13"/>
      <c r="E16" s="11"/>
      <c r="F16" s="9"/>
    </row>
    <row r="17" spans="4:6" x14ac:dyDescent="0.25">
      <c r="D17" s="7"/>
      <c r="E17" s="6"/>
      <c r="F17" s="5"/>
    </row>
    <row r="18" spans="4:6" x14ac:dyDescent="0.25">
      <c r="D18" s="7"/>
      <c r="E18" s="6"/>
      <c r="F18" s="5"/>
    </row>
    <row r="19" spans="4:6" x14ac:dyDescent="0.25">
      <c r="D19" s="7"/>
      <c r="E19" s="6"/>
      <c r="F19" s="5"/>
    </row>
    <row r="20" spans="4:6" x14ac:dyDescent="0.25">
      <c r="D20" s="7"/>
      <c r="E20" s="5"/>
      <c r="F20" s="5"/>
    </row>
    <row r="21" spans="4:6" x14ac:dyDescent="0.25">
      <c r="D21" s="5"/>
      <c r="E21" s="5"/>
      <c r="F21" s="5"/>
    </row>
    <row r="24" spans="4:6" x14ac:dyDescent="0.25">
      <c r="D24">
        <f>74+16+7+3</f>
        <v>100</v>
      </c>
    </row>
  </sheetData>
  <mergeCells count="3">
    <mergeCell ref="A1:C1"/>
    <mergeCell ref="A2:C2"/>
    <mergeCell ref="A3:C3"/>
  </mergeCells>
  <printOptions horizontalCentered="1" verticalCentered="1"/>
  <pageMargins left="0.35433070866141736" right="0.78740157480314965" top="0.98425196850393704" bottom="0.98425196850393704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83F75-48C9-4DF0-A6A2-44F297D1A1ED}">
  <sheetPr codeName="Hoja1"/>
  <dimension ref="A1:H23"/>
  <sheetViews>
    <sheetView topLeftCell="B16" workbookViewId="0">
      <selection activeCell="I5" sqref="I5"/>
    </sheetView>
  </sheetViews>
  <sheetFormatPr baseColWidth="10" defaultRowHeight="15" x14ac:dyDescent="0.25"/>
  <cols>
    <col min="1" max="1" width="16.28515625" bestFit="1" customWidth="1"/>
    <col min="2" max="2" width="14.28515625" customWidth="1"/>
    <col min="3" max="3" width="9.42578125" bestFit="1" customWidth="1"/>
    <col min="5" max="5" width="18.140625" customWidth="1"/>
    <col min="6" max="6" width="17" customWidth="1"/>
    <col min="7" max="7" width="18.28515625" customWidth="1"/>
  </cols>
  <sheetData>
    <row r="1" spans="1:8" ht="22.5" customHeight="1" x14ac:dyDescent="0.25">
      <c r="B1" s="56"/>
      <c r="C1" s="56"/>
      <c r="D1" s="56"/>
      <c r="E1" s="56"/>
      <c r="F1" s="56"/>
      <c r="G1" s="56"/>
    </row>
    <row r="2" spans="1:8" ht="15.75" customHeight="1" x14ac:dyDescent="0.25">
      <c r="B2" s="57"/>
      <c r="C2" s="57"/>
      <c r="D2" s="57"/>
      <c r="E2" s="57"/>
      <c r="F2" s="57"/>
      <c r="G2" s="57"/>
    </row>
    <row r="3" spans="1:8" ht="15.75" customHeight="1" thickBot="1" x14ac:dyDescent="0.3">
      <c r="B3" s="57"/>
      <c r="C3" s="57"/>
      <c r="D3" s="57"/>
      <c r="E3" s="57"/>
      <c r="F3" s="57"/>
      <c r="G3" s="57"/>
    </row>
    <row r="4" spans="1:8" ht="24" customHeight="1" thickBot="1" x14ac:dyDescent="0.3">
      <c r="A4" s="49" t="s">
        <v>21</v>
      </c>
      <c r="B4" s="54"/>
      <c r="C4" s="54"/>
      <c r="D4" s="54"/>
      <c r="E4" s="54"/>
      <c r="F4" s="54"/>
      <c r="G4" s="54"/>
    </row>
    <row r="5" spans="1:8" ht="51.95" customHeight="1" x14ac:dyDescent="0.25">
      <c r="A5" s="50" t="s">
        <v>14</v>
      </c>
      <c r="B5" s="53"/>
      <c r="C5" s="53"/>
      <c r="D5" s="53"/>
      <c r="E5" s="53"/>
      <c r="F5" s="53"/>
      <c r="G5" s="53"/>
      <c r="H5" s="24"/>
    </row>
    <row r="6" spans="1:8" ht="51.95" customHeight="1" x14ac:dyDescent="0.25">
      <c r="A6" s="51" t="s">
        <v>15</v>
      </c>
      <c r="B6" s="53"/>
      <c r="C6" s="53"/>
      <c r="D6" s="53"/>
      <c r="E6" s="53"/>
      <c r="F6" s="53"/>
      <c r="G6" s="53"/>
      <c r="H6" s="24"/>
    </row>
    <row r="7" spans="1:8" ht="51.95" customHeight="1" x14ac:dyDescent="0.25">
      <c r="A7" s="51" t="s">
        <v>15</v>
      </c>
      <c r="B7" s="53"/>
      <c r="C7" s="53"/>
      <c r="D7" s="53"/>
      <c r="E7" s="53"/>
      <c r="F7" s="53"/>
      <c r="G7" s="53"/>
      <c r="H7" s="24"/>
    </row>
    <row r="8" spans="1:8" ht="51.95" customHeight="1" x14ac:dyDescent="0.25">
      <c r="A8" s="51" t="s">
        <v>14</v>
      </c>
      <c r="B8" s="53"/>
      <c r="C8" s="53"/>
      <c r="D8" s="53"/>
      <c r="E8" s="53"/>
      <c r="F8" s="53"/>
      <c r="G8" s="53"/>
      <c r="H8" s="24"/>
    </row>
    <row r="9" spans="1:8" ht="51.95" customHeight="1" x14ac:dyDescent="0.25">
      <c r="A9" s="51" t="s">
        <v>15</v>
      </c>
      <c r="B9" s="53"/>
      <c r="C9" s="53"/>
      <c r="D9" s="53"/>
      <c r="E9" s="53"/>
      <c r="F9" s="53"/>
      <c r="G9" s="53"/>
      <c r="H9" s="24"/>
    </row>
    <row r="10" spans="1:8" ht="51.95" customHeight="1" x14ac:dyDescent="0.25">
      <c r="A10" s="51" t="s">
        <v>15</v>
      </c>
      <c r="B10" s="53"/>
      <c r="C10" s="53"/>
      <c r="D10" s="53"/>
      <c r="E10" s="53"/>
      <c r="F10" s="53"/>
      <c r="G10" s="53"/>
      <c r="H10" s="24"/>
    </row>
    <row r="11" spans="1:8" ht="51.95" customHeight="1" x14ac:dyDescent="0.25">
      <c r="A11" s="51" t="s">
        <v>15</v>
      </c>
      <c r="B11" s="53"/>
      <c r="C11" s="53"/>
      <c r="D11" s="53"/>
      <c r="E11" s="53"/>
      <c r="F11" s="53"/>
      <c r="G11" s="53"/>
      <c r="H11" s="24"/>
    </row>
    <row r="12" spans="1:8" ht="51.95" customHeight="1" thickBot="1" x14ac:dyDescent="0.3">
      <c r="A12" s="52" t="s">
        <v>14</v>
      </c>
      <c r="B12" s="53"/>
      <c r="C12" s="53"/>
      <c r="D12" s="53"/>
      <c r="E12" s="53"/>
      <c r="F12" s="53"/>
      <c r="G12" s="53"/>
      <c r="H12" s="24"/>
    </row>
    <row r="13" spans="1:8" x14ac:dyDescent="0.25">
      <c r="B13" s="5"/>
      <c r="C13" s="5"/>
      <c r="D13" s="5"/>
      <c r="E13" s="5"/>
      <c r="F13" s="55"/>
      <c r="G13" s="55"/>
    </row>
    <row r="14" spans="1:8" x14ac:dyDescent="0.25">
      <c r="B14" s="5"/>
      <c r="C14" s="5"/>
      <c r="D14" s="5"/>
      <c r="E14" s="5"/>
      <c r="F14" s="5"/>
      <c r="G14" s="5"/>
    </row>
    <row r="15" spans="1:8" x14ac:dyDescent="0.25">
      <c r="B15" s="5"/>
      <c r="C15" s="5"/>
      <c r="D15" s="5"/>
      <c r="E15" s="5"/>
      <c r="F15" s="5"/>
      <c r="G15" s="5"/>
    </row>
    <row r="16" spans="1:8" x14ac:dyDescent="0.25">
      <c r="B16" s="5"/>
      <c r="C16" s="5"/>
      <c r="D16" s="5"/>
      <c r="E16" s="5"/>
      <c r="F16" s="5"/>
      <c r="G16" s="5"/>
    </row>
    <row r="17" spans="2:7" x14ac:dyDescent="0.25">
      <c r="B17" s="5"/>
      <c r="C17" s="5"/>
      <c r="D17" s="5"/>
      <c r="E17" s="5"/>
      <c r="F17" s="5"/>
      <c r="G17" s="5"/>
    </row>
    <row r="18" spans="2:7" x14ac:dyDescent="0.25">
      <c r="B18" s="5"/>
      <c r="C18" s="5"/>
      <c r="D18" s="5"/>
      <c r="E18" s="5"/>
      <c r="F18" s="5"/>
      <c r="G18" s="5"/>
    </row>
    <row r="19" spans="2:7" x14ac:dyDescent="0.25">
      <c r="B19" s="5"/>
      <c r="C19" s="5"/>
      <c r="D19" s="5"/>
      <c r="E19" s="5"/>
      <c r="F19" s="5"/>
      <c r="G19" s="5"/>
    </row>
    <row r="20" spans="2:7" x14ac:dyDescent="0.25">
      <c r="B20" s="5"/>
      <c r="C20" s="5"/>
      <c r="D20" s="5"/>
      <c r="E20" s="5"/>
      <c r="F20" s="5"/>
      <c r="G20" s="5"/>
    </row>
    <row r="21" spans="2:7" x14ac:dyDescent="0.25">
      <c r="B21" s="5"/>
      <c r="C21" s="5"/>
      <c r="D21" s="5"/>
      <c r="E21" s="5"/>
      <c r="F21" s="5"/>
      <c r="G21" s="5"/>
    </row>
    <row r="22" spans="2:7" x14ac:dyDescent="0.25">
      <c r="B22" s="5"/>
      <c r="C22" s="5"/>
      <c r="D22" s="5"/>
      <c r="E22" s="5"/>
      <c r="F22" s="5"/>
      <c r="G22" s="5"/>
    </row>
    <row r="23" spans="2:7" x14ac:dyDescent="0.25">
      <c r="B23" s="5"/>
      <c r="C23" s="5"/>
      <c r="D23" s="5"/>
      <c r="E23" s="5"/>
      <c r="F23" s="5"/>
      <c r="G23" s="5"/>
    </row>
  </sheetData>
  <pageMargins left="0.70866141732283472" right="0.70866141732283472" top="0.74803149606299213" bottom="0.74803149606299213" header="0.31496062992125984" footer="0.31496062992125984"/>
  <pageSetup scale="85" orientation="portrait" r:id="rId1"/>
  <drawing r:id="rId2"/>
  <legacyDrawing r:id="rId3"/>
  <controls>
    <mc:AlternateContent xmlns:mc="http://schemas.openxmlformats.org/markup-compatibility/2006">
      <mc:Choice Requires="x14">
        <control shapeId="11266" r:id="rId4" name="Control 2">
          <controlPr defaultSize="0" r:id="rId5">
            <anchor moveWithCells="1">
              <from>
                <xdr:col>0</xdr:col>
                <xdr:colOff>0</xdr:colOff>
                <xdr:row>12</xdr:row>
                <xdr:rowOff>0</xdr:rowOff>
              </from>
              <to>
                <xdr:col>0</xdr:col>
                <xdr:colOff>914400</xdr:colOff>
                <xdr:row>13</xdr:row>
                <xdr:rowOff>38100</xdr:rowOff>
              </to>
            </anchor>
          </controlPr>
        </control>
      </mc:Choice>
      <mc:Fallback>
        <control shapeId="11266" r:id="rId4" name="Control 2"/>
      </mc:Fallback>
    </mc:AlternateContent>
    <mc:AlternateContent xmlns:mc="http://schemas.openxmlformats.org/markup-compatibility/2006">
      <mc:Choice Requires="x14">
        <control shapeId="11265" r:id="rId6" name="Control 1">
          <controlPr defaultSize="0" r:id="rId7">
            <anchor moveWithCells="1">
              <from>
                <xdr:col>0</xdr:col>
                <xdr:colOff>0</xdr:colOff>
                <xdr:row>12</xdr:row>
                <xdr:rowOff>0</xdr:rowOff>
              </from>
              <to>
                <xdr:col>0</xdr:col>
                <xdr:colOff>781050</xdr:colOff>
                <xdr:row>13</xdr:row>
                <xdr:rowOff>38100</xdr:rowOff>
              </to>
            </anchor>
          </controlPr>
        </control>
      </mc:Choice>
      <mc:Fallback>
        <control shapeId="11265" r:id="rId6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solicitudes</vt:lpstr>
      <vt:lpstr>CONSULTA</vt:lpstr>
      <vt:lpstr>canales</vt:lpstr>
      <vt:lpstr>No hubo información 311</vt:lpstr>
    </vt:vector>
  </TitlesOfParts>
  <Company>senasa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gmontero</dc:creator>
  <cp:lastModifiedBy>Rafaela Villar</cp:lastModifiedBy>
  <cp:lastPrinted>2022-04-28T18:21:26Z</cp:lastPrinted>
  <dcterms:created xsi:type="dcterms:W3CDTF">2012-07-30T16:55:13Z</dcterms:created>
  <dcterms:modified xsi:type="dcterms:W3CDTF">2022-07-15T15:58:28Z</dcterms:modified>
</cp:coreProperties>
</file>