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7-Finanza\Relación Ingresos y Egresos\Marzo\"/>
    </mc:Choice>
  </mc:AlternateContent>
  <xr:revisionPtr revIDLastSave="0" documentId="13_ncr:1_{2CEF7206-B032-4532-B80E-D9089FF372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Institucional" sheetId="5" r:id="rId1"/>
    <sheet name="Programa de Apoyo" sheetId="4" r:id="rId2"/>
    <sheet name="Fondo Fomento" sheetId="3" r:id="rId3"/>
    <sheet name="Reforma" sheetId="6" r:id="rId4"/>
  </sheets>
  <definedNames>
    <definedName name="_xlnm._FilterDatabase" localSheetId="1" hidden="1">'Programa de Apoyo'!$B$12:$G$12</definedName>
    <definedName name="_xlnm.Print_Titles" localSheetId="1">'Programa de Apoyo'!$1:$12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  <c r="E12" i="6"/>
  <c r="G11" i="6"/>
  <c r="F39" i="5"/>
  <c r="E39" i="5"/>
  <c r="G11" i="5"/>
  <c r="G12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13" i="4" l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F368" i="3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l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</calcChain>
</file>

<file path=xl/sharedStrings.xml><?xml version="1.0" encoding="utf-8"?>
<sst xmlns="http://schemas.openxmlformats.org/spreadsheetml/2006/main" count="2144" uniqueCount="1018">
  <si>
    <t>010-392073-0</t>
  </si>
  <si>
    <t xml:space="preserve">          </t>
  </si>
  <si>
    <t>BALANCE INICAL</t>
  </si>
  <si>
    <t xml:space="preserve">FECHA   </t>
  </si>
  <si>
    <t>BENEFICIARIO</t>
  </si>
  <si>
    <t>CONCEPTO</t>
  </si>
  <si>
    <t>Cheque / Recibo</t>
  </si>
  <si>
    <t>INGRESOS</t>
  </si>
  <si>
    <t>EGRESOS</t>
  </si>
  <si>
    <t>SANIDAD VEGETAL</t>
  </si>
  <si>
    <t xml:space="preserve">   Ministerio de Argicultura</t>
  </si>
  <si>
    <t xml:space="preserve">           RELACION DE INGRESOS Y EGRESOS </t>
  </si>
  <si>
    <t xml:space="preserve">                  DEPARTAMENTO FINANCIERO</t>
  </si>
  <si>
    <t>NOTA DE DEBITO VUCE</t>
  </si>
  <si>
    <t>BANRESERVAS</t>
  </si>
  <si>
    <t xml:space="preserve"> </t>
  </si>
  <si>
    <t>VARIOS</t>
  </si>
  <si>
    <t xml:space="preserve">VARIOS </t>
  </si>
  <si>
    <t xml:space="preserve">   </t>
  </si>
  <si>
    <t xml:space="preserve">                            FONDO FOMENTO AGROPECUARIO</t>
  </si>
  <si>
    <t>REC#4524006</t>
  </si>
  <si>
    <t>REC#45240002</t>
  </si>
  <si>
    <t>REC#45240128</t>
  </si>
  <si>
    <t>REC#45240158</t>
  </si>
  <si>
    <t>REC#4524007</t>
  </si>
  <si>
    <t>REC#4524009</t>
  </si>
  <si>
    <t>REC#4524003</t>
  </si>
  <si>
    <t>REC#45240039</t>
  </si>
  <si>
    <t>REC#45240032</t>
  </si>
  <si>
    <t>REC#45240007</t>
  </si>
  <si>
    <t>REC#45240132</t>
  </si>
  <si>
    <t>REC#45240307</t>
  </si>
  <si>
    <t>REC#45240010</t>
  </si>
  <si>
    <t>REC#45240003</t>
  </si>
  <si>
    <t>REC#45240139</t>
  </si>
  <si>
    <t>REC#4524040</t>
  </si>
  <si>
    <t>REC#4524002</t>
  </si>
  <si>
    <t>REC#45240137</t>
  </si>
  <si>
    <t>SANIDA VEGETAL</t>
  </si>
  <si>
    <t>REC#45240152</t>
  </si>
  <si>
    <t>REC#4524153</t>
  </si>
  <si>
    <t>REC#45240011</t>
  </si>
  <si>
    <t xml:space="preserve">  </t>
  </si>
  <si>
    <t>NOTA DEBITO VUCE</t>
  </si>
  <si>
    <t xml:space="preserve">SANIDAD VEGETAL </t>
  </si>
  <si>
    <t xml:space="preserve">SANIDAD VEGERTAL </t>
  </si>
  <si>
    <t xml:space="preserve">REGIONAL ESTE HIGUY </t>
  </si>
  <si>
    <t>REC#452400131</t>
  </si>
  <si>
    <t>VALOR</t>
  </si>
  <si>
    <t>CARGOS BANCARIOS DEL MES DE FEBRERO 2022</t>
  </si>
  <si>
    <t>NOTA DE CREDITO VUCE</t>
  </si>
  <si>
    <t>REC#9155093</t>
  </si>
  <si>
    <t>REC#4524048</t>
  </si>
  <si>
    <t>REC#452400349</t>
  </si>
  <si>
    <t>01-03-20022</t>
  </si>
  <si>
    <t>REC#10370048</t>
  </si>
  <si>
    <t>REC#70360519</t>
  </si>
  <si>
    <t>REC#45200033</t>
  </si>
  <si>
    <t>01-03-20222</t>
  </si>
  <si>
    <t>REC#4520035</t>
  </si>
  <si>
    <t>REC#45224234</t>
  </si>
  <si>
    <t>REC#452400236</t>
  </si>
  <si>
    <t>REC#4524236</t>
  </si>
  <si>
    <t>REC#452430238</t>
  </si>
  <si>
    <t>REC#452400239</t>
  </si>
  <si>
    <t>REC#452400240</t>
  </si>
  <si>
    <t>REC#1600462</t>
  </si>
  <si>
    <t>REC#1600465</t>
  </si>
  <si>
    <t>REC#1600468</t>
  </si>
  <si>
    <t>REC#1601471</t>
  </si>
  <si>
    <t>REC#1601074</t>
  </si>
  <si>
    <t>REC#1600477</t>
  </si>
  <si>
    <t>REC#16070480</t>
  </si>
  <si>
    <t>REC#491880056</t>
  </si>
  <si>
    <t>REC#70044610</t>
  </si>
  <si>
    <t>REC#9335352</t>
  </si>
  <si>
    <t>REC#1047187</t>
  </si>
  <si>
    <t>REC#70368427</t>
  </si>
  <si>
    <t>REC#141200285</t>
  </si>
  <si>
    <t>REC#45240006</t>
  </si>
  <si>
    <t>REC#45241214</t>
  </si>
  <si>
    <t>REC#45241215</t>
  </si>
  <si>
    <t>REC#45240216</t>
  </si>
  <si>
    <t>REC#45243168</t>
  </si>
  <si>
    <t>03-032022</t>
  </si>
  <si>
    <t>REC#45240170</t>
  </si>
  <si>
    <t>REC#4524870</t>
  </si>
  <si>
    <t>REC#70365847</t>
  </si>
  <si>
    <t>REC#70369364</t>
  </si>
  <si>
    <t>REC#7036987</t>
  </si>
  <si>
    <t>REC#1220250</t>
  </si>
  <si>
    <t>REC#70365875</t>
  </si>
  <si>
    <t>REC#4524150</t>
  </si>
  <si>
    <t>REC#452410151</t>
  </si>
  <si>
    <t>REC#45240154</t>
  </si>
  <si>
    <t>REC#7004126</t>
  </si>
  <si>
    <t>REC#452410344</t>
  </si>
  <si>
    <t>CK#301471</t>
  </si>
  <si>
    <t>JOSE JUNIOR CARABALLO FELIPE</t>
  </si>
  <si>
    <t xml:space="preserve">CHEQUE LIQUIDABLE PARA CUBRIR FERIA NACIONAL AGROPECUARIA </t>
  </si>
  <si>
    <t>REC#1327664</t>
  </si>
  <si>
    <t>REC#45240337</t>
  </si>
  <si>
    <t>REC#452400664</t>
  </si>
  <si>
    <t>REC#45241340</t>
  </si>
  <si>
    <t>REC#4524341</t>
  </si>
  <si>
    <t>REC#45254342</t>
  </si>
  <si>
    <t>REC#4524343</t>
  </si>
  <si>
    <t>REC#4524344</t>
  </si>
  <si>
    <t>REC#45240012</t>
  </si>
  <si>
    <t>REC#45240013</t>
  </si>
  <si>
    <t>REC#452400546</t>
  </si>
  <si>
    <t>REC#153146</t>
  </si>
  <si>
    <t>REC#17070599</t>
  </si>
  <si>
    <t>REC#70366260</t>
  </si>
  <si>
    <t>REC#70365114</t>
  </si>
  <si>
    <t>REC#45240204</t>
  </si>
  <si>
    <t>REC#45240205</t>
  </si>
  <si>
    <t>REC#45240206</t>
  </si>
  <si>
    <t>REC#1033083</t>
  </si>
  <si>
    <t>REC#1030038</t>
  </si>
  <si>
    <t>REC#70367334</t>
  </si>
  <si>
    <t>RREC#45240127</t>
  </si>
  <si>
    <t>REC#45240129</t>
  </si>
  <si>
    <t>REC#45240130</t>
  </si>
  <si>
    <t>REC#4524031</t>
  </si>
  <si>
    <t>REC#4524146</t>
  </si>
  <si>
    <t>REC#4540008</t>
  </si>
  <si>
    <t>REC#703669</t>
  </si>
  <si>
    <t>09-03-20022</t>
  </si>
  <si>
    <t>REC#11240207</t>
  </si>
  <si>
    <t>REC#1140190</t>
  </si>
  <si>
    <t>REC#114193</t>
  </si>
  <si>
    <t>REC#452430131</t>
  </si>
  <si>
    <t>REC#452400132</t>
  </si>
  <si>
    <t xml:space="preserve">      REC#8360034</t>
  </si>
  <si>
    <t>REC#8360034</t>
  </si>
  <si>
    <t>10-03-202</t>
  </si>
  <si>
    <t>REC#8400040</t>
  </si>
  <si>
    <t>REC#7036479</t>
  </si>
  <si>
    <t>REC#41528</t>
  </si>
  <si>
    <t>REC#45240122</t>
  </si>
  <si>
    <t>REC#452400123</t>
  </si>
  <si>
    <t>REC#452400124</t>
  </si>
  <si>
    <t>REC#4524125</t>
  </si>
  <si>
    <t>REC#803006</t>
  </si>
  <si>
    <t>REC#8041209</t>
  </si>
  <si>
    <t>11-02022</t>
  </si>
  <si>
    <t>REC#8042012</t>
  </si>
  <si>
    <t>11-03-202</t>
  </si>
  <si>
    <t>REC#8042015</t>
  </si>
  <si>
    <t>REC#8042018</t>
  </si>
  <si>
    <t>RTEC#8042021</t>
  </si>
  <si>
    <t>REC#8055024</t>
  </si>
  <si>
    <t>REC#8052027</t>
  </si>
  <si>
    <t>REC#8052030</t>
  </si>
  <si>
    <t>REC#8050233</t>
  </si>
  <si>
    <t>REC#8062036</t>
  </si>
  <si>
    <t>REC#806239</t>
  </si>
  <si>
    <t>REC#4524186</t>
  </si>
  <si>
    <t>REC#70362214</t>
  </si>
  <si>
    <t>REC#4524131</t>
  </si>
  <si>
    <t>REC#4524133</t>
  </si>
  <si>
    <t>REC#45240134</t>
  </si>
  <si>
    <t>REC#45240135</t>
  </si>
  <si>
    <t>REC#45241094</t>
  </si>
  <si>
    <t>REC#452400295</t>
  </si>
  <si>
    <t>REC#70040587</t>
  </si>
  <si>
    <t>REC#1030411</t>
  </si>
  <si>
    <t>REC#452430152</t>
  </si>
  <si>
    <t>REC#45243153</t>
  </si>
  <si>
    <t>REC#452403154</t>
  </si>
  <si>
    <t>REC#70369817</t>
  </si>
  <si>
    <t>REC#70362348</t>
  </si>
  <si>
    <t>REC#70389</t>
  </si>
  <si>
    <t>REC#45240304</t>
  </si>
  <si>
    <t>REC#4524035</t>
  </si>
  <si>
    <t>REC#452400306</t>
  </si>
  <si>
    <t>REC#45240308</t>
  </si>
  <si>
    <t>REC#9589086</t>
  </si>
  <si>
    <t>REC#452400201</t>
  </si>
  <si>
    <t>REC#4524202</t>
  </si>
  <si>
    <t>REC#70361449</t>
  </si>
  <si>
    <t>REC#8078005</t>
  </si>
  <si>
    <t>REC#807811</t>
  </si>
  <si>
    <t>REC#8080014</t>
  </si>
  <si>
    <t>REC#8080017</t>
  </si>
  <si>
    <t>REC#8080020</t>
  </si>
  <si>
    <t>REC#809023</t>
  </si>
  <si>
    <t>REC#810026</t>
  </si>
  <si>
    <t>REC#810029</t>
  </si>
  <si>
    <t>REC#8100032</t>
  </si>
  <si>
    <t>REC#81180135</t>
  </si>
  <si>
    <t>REC#8118038</t>
  </si>
  <si>
    <t>REC#92020059</t>
  </si>
  <si>
    <t>RREC#45240174</t>
  </si>
  <si>
    <t>REC#4524075</t>
  </si>
  <si>
    <t>REC#4524276</t>
  </si>
  <si>
    <t>REC#4524162</t>
  </si>
  <si>
    <t>REC#45254163</t>
  </si>
  <si>
    <t>REC#4524164</t>
  </si>
  <si>
    <t>REC#70361730</t>
  </si>
  <si>
    <t>REC#4524060</t>
  </si>
  <si>
    <t>REC#452400361</t>
  </si>
  <si>
    <t>REC#4540362</t>
  </si>
  <si>
    <t>REC#4524363</t>
  </si>
  <si>
    <t>REC#70042143</t>
  </si>
  <si>
    <t>REC#10140159</t>
  </si>
  <si>
    <t>REC#1022168</t>
  </si>
  <si>
    <t>REC#4524127</t>
  </si>
  <si>
    <t>REC#70368965</t>
  </si>
  <si>
    <t>REC#70360616</t>
  </si>
  <si>
    <t>REC#70058400</t>
  </si>
  <si>
    <t>RREC#45267</t>
  </si>
  <si>
    <t>REC#4524068</t>
  </si>
  <si>
    <t>REC#452400369</t>
  </si>
  <si>
    <t>REC#4524370</t>
  </si>
  <si>
    <t>REC#452400371</t>
  </si>
  <si>
    <t>REC#4524372</t>
  </si>
  <si>
    <t>REC#4524373</t>
  </si>
  <si>
    <t>REC#957062</t>
  </si>
  <si>
    <t>REC#9570065</t>
  </si>
  <si>
    <t>REC#9570068</t>
  </si>
  <si>
    <t>REC#958071</t>
  </si>
  <si>
    <t>REC#9580074</t>
  </si>
  <si>
    <t>REC#9590077</t>
  </si>
  <si>
    <t>REC#959080</t>
  </si>
  <si>
    <t>18-03-32022</t>
  </si>
  <si>
    <t>REC#124223</t>
  </si>
  <si>
    <t>REC#703764</t>
  </si>
  <si>
    <t>REC#453033</t>
  </si>
  <si>
    <t>REC#4524135</t>
  </si>
  <si>
    <t>REC#45243036</t>
  </si>
  <si>
    <t>REC#4524005</t>
  </si>
  <si>
    <t>REC#45240316</t>
  </si>
  <si>
    <t>REC#45240017</t>
  </si>
  <si>
    <t>REC#102046</t>
  </si>
  <si>
    <t>REC#107430</t>
  </si>
  <si>
    <t>REC#1010445</t>
  </si>
  <si>
    <t>REC#4524117</t>
  </si>
  <si>
    <t>REC#4524118</t>
  </si>
  <si>
    <t>REC#4524119</t>
  </si>
  <si>
    <t>REC#4524120</t>
  </si>
  <si>
    <t>REC#4524121</t>
  </si>
  <si>
    <t>REC#452422</t>
  </si>
  <si>
    <t>REC#4524023</t>
  </si>
  <si>
    <t>REC#70360128</t>
  </si>
  <si>
    <t>REC#452413</t>
  </si>
  <si>
    <t>REC#1611754</t>
  </si>
  <si>
    <t>REC#16157</t>
  </si>
  <si>
    <t>REC#7036729</t>
  </si>
  <si>
    <t>REC#4524179</t>
  </si>
  <si>
    <t>REC#4524180</t>
  </si>
  <si>
    <t>REC#45249977</t>
  </si>
  <si>
    <t>REC#452400184</t>
  </si>
  <si>
    <t>REC#4524185</t>
  </si>
  <si>
    <t>REC#4523186</t>
  </si>
  <si>
    <t>RTEC#4524187</t>
  </si>
  <si>
    <t>REC#45240188</t>
  </si>
  <si>
    <t>REC#70363421</t>
  </si>
  <si>
    <t>REC#4524138</t>
  </si>
  <si>
    <t>REC#4522411</t>
  </si>
  <si>
    <t>REC#4524112</t>
  </si>
  <si>
    <t>REC#4524113</t>
  </si>
  <si>
    <t>REC#7036449</t>
  </si>
  <si>
    <t>REC#45240119</t>
  </si>
  <si>
    <t>REC#938786</t>
  </si>
  <si>
    <t>REC#4524128</t>
  </si>
  <si>
    <t>REC#45241029</t>
  </si>
  <si>
    <t>REC#4524130</t>
  </si>
  <si>
    <t>REC#70360120</t>
  </si>
  <si>
    <t>REC#4524306</t>
  </si>
  <si>
    <t>REC#452400004</t>
  </si>
  <si>
    <t>RREC#4524008</t>
  </si>
  <si>
    <t>REC#7036659</t>
  </si>
  <si>
    <t>REC#45240168</t>
  </si>
  <si>
    <t>REC#4524169</t>
  </si>
  <si>
    <t>REC#452400170</t>
  </si>
  <si>
    <t>28--03-2022</t>
  </si>
  <si>
    <t>REC#4524171</t>
  </si>
  <si>
    <t>REC#4524172</t>
  </si>
  <si>
    <t>REC#45240173</t>
  </si>
  <si>
    <t>REC#45243174</t>
  </si>
  <si>
    <t>REC#70363191</t>
  </si>
  <si>
    <t>REC#4524020</t>
  </si>
  <si>
    <t>REC#4524221</t>
  </si>
  <si>
    <t>REC#45241022</t>
  </si>
  <si>
    <t>REC#7036257</t>
  </si>
  <si>
    <t>REC#45240157</t>
  </si>
  <si>
    <t>REC#4524159</t>
  </si>
  <si>
    <t>29-03-222</t>
  </si>
  <si>
    <t>REC#9095049</t>
  </si>
  <si>
    <t>REC#45240234</t>
  </si>
  <si>
    <t>REC#1203215</t>
  </si>
  <si>
    <t>REC#120221</t>
  </si>
  <si>
    <t>REC#45240224</t>
  </si>
  <si>
    <t>REC#4524225</t>
  </si>
  <si>
    <t>REC#4524226</t>
  </si>
  <si>
    <t>REC#45240227</t>
  </si>
  <si>
    <t>REC#70363867</t>
  </si>
  <si>
    <t>REC#152345</t>
  </si>
  <si>
    <t>REC#1537348</t>
  </si>
  <si>
    <t>REC#15383168</t>
  </si>
  <si>
    <t>REC#158351</t>
  </si>
  <si>
    <t>REC#8020107</t>
  </si>
  <si>
    <t>31-03-222</t>
  </si>
  <si>
    <t>REC#8031010</t>
  </si>
  <si>
    <t>REC#8041013</t>
  </si>
  <si>
    <t>REC#804116</t>
  </si>
  <si>
    <t>REC#8041019</t>
  </si>
  <si>
    <t>REC#8041022</t>
  </si>
  <si>
    <t>REC#8051025</t>
  </si>
  <si>
    <t>REC#8050128</t>
  </si>
  <si>
    <t>REC#8051031</t>
  </si>
  <si>
    <t>REC#806134</t>
  </si>
  <si>
    <t>REC#4524322</t>
  </si>
  <si>
    <t>REC#1053048</t>
  </si>
  <si>
    <t>REC#11433295</t>
  </si>
  <si>
    <t>REC#452208</t>
  </si>
  <si>
    <t>REC#4524209</t>
  </si>
  <si>
    <t>REC#452400210</t>
  </si>
  <si>
    <t>REC#45240311</t>
  </si>
  <si>
    <t>REC#1530487</t>
  </si>
  <si>
    <t>REC#1524491</t>
  </si>
  <si>
    <t>REC#45241007</t>
  </si>
  <si>
    <t>REC#70360046</t>
  </si>
  <si>
    <t>REC#452400344</t>
  </si>
  <si>
    <t>REC#81180136</t>
  </si>
  <si>
    <t xml:space="preserve">RAMON ALQUIMEDES ALMARZAR </t>
  </si>
  <si>
    <t xml:space="preserve">TRANSF#8130, PAGO DE ALQUILER DE DEPOSITO DE DOS MESES </t>
  </si>
  <si>
    <t xml:space="preserve">AXEL MANUEL AYBAR JAQUEZ </t>
  </si>
  <si>
    <t>TRANSF#, 8135,  PARA CUBRIR EL PAGO INTERNO DEL SALARIO CORRESPONDIENTE AL MES DE FEBRERO /2022</t>
  </si>
  <si>
    <t xml:space="preserve">RAMON DANIEL MATEO </t>
  </si>
  <si>
    <t>TRANSF#, 8119, PARA CUBRIR EL PAGO MDE SUELDO CORRESPONDIENTE AL MES DE FEBRERO/2022</t>
  </si>
  <si>
    <t xml:space="preserve">ANTONIO HERRERA VEGA </t>
  </si>
  <si>
    <t xml:space="preserve">TRANSF#, 8133 PARA CUBRIR EL PAGO POR CONCEPTO DE ALQUILER </t>
  </si>
  <si>
    <t>VARIOS (LUIS SANTANA CRUZ )</t>
  </si>
  <si>
    <t xml:space="preserve">TRANSF#, 9945, PARA CUBRIR EL PAGO A EMPLEADOS CONSTRATADOS DE VS </t>
  </si>
  <si>
    <t>VARIOS (JOSE PATRICIO ABREU ACOSTA )</t>
  </si>
  <si>
    <t xml:space="preserve">TRANSF#8137, SE REALIZA COMO PAGO DE SEGURO A LA TESORERIA  SOCIAL </t>
  </si>
  <si>
    <t xml:space="preserve">TRANSF#10445, ESTA SE REALIZA PARA EL PAGO DE L PERSONAL AL ÑPROGRAMA NACIONAL DE VIGUILANCIA </t>
  </si>
  <si>
    <t xml:space="preserve">REGIONAL ESTE HIGUEY </t>
  </si>
  <si>
    <t xml:space="preserve">TRANSF#, 10438, SE REALIZA PARA EL PAGO DEL PERSONAL DEL PROGRAMA NACIONAL DE VIGUILANCIA </t>
  </si>
  <si>
    <t xml:space="preserve">TRANSF#, 10449, SE REALIZA PARA EL PAGO DEL PERSONAL EN EL PROGRAMA NACIONAL DE VIGUILANCIA </t>
  </si>
  <si>
    <t>TRANSF#, 10480,  SE REALIZA ´PARA EL PAGO DEL PERSONAL QUE LABORA EN EL PROGRAMA CONTROL  Y ERRADICACION DEL CORACOL</t>
  </si>
  <si>
    <t xml:space="preserve">TRANSF#10420, ESTA SE REALIZA PARA EL PAGO DEL PERSONAL QUE LABORA EN EL ,PROGRAMA CONTROL Y ERRADICACION </t>
  </si>
  <si>
    <t>TRANSF#, 10429, SE REALIZA PARA EL PAGO DEL PERSONAL QUE LABORA EN EL PROGRAMA CONTROL Y ERRADICACION</t>
  </si>
  <si>
    <t xml:space="preserve">JUAN CLASE SALAS </t>
  </si>
  <si>
    <t xml:space="preserve">TRANSF#, 10469, SE REALIZA PARA CUBRIR EL PAGO COMO COMPLETIVO DE SALARIO DE SALARIO POR CAMVBIO DE DESIGNACION </t>
  </si>
  <si>
    <t xml:space="preserve">VARIOS (ROSA MARIANA LA SALA </t>
  </si>
  <si>
    <t xml:space="preserve">TRANSF#, 10481, SE REALIZA PARA CUBRIR EL PAGO DE CARTA DE RUTA DE SANIDAD VEGUETAL </t>
  </si>
  <si>
    <t xml:space="preserve">VARIOS (FRANK FLORENTINO </t>
  </si>
  <si>
    <t>TRANSF#,10482, SE REALIZA PARA EL PAGO AL PERSONAL CONTRATADO CORRESPONDIENTE AL MES /2021</t>
  </si>
  <si>
    <t xml:space="preserve">VARIOS ) ANGUEL YOEL DE LA CRUZ </t>
  </si>
  <si>
    <t>TRANSF#, 10472, ESTA TRANSF SE REALIZA PARA CUBRIR EL PAGO  DE REGALIA PASCUAL A TECNICOS MOSCAFRUT</t>
  </si>
  <si>
    <t>VARIOS )KIARA MAGDALENA BURGOS FELIZ )</t>
  </si>
  <si>
    <t>TRANSF #, 10476 SE REALIZA PARA CUBRIR EL PAGO DE PROPORCION REGALIA PASCUL ANOS /2021</t>
  </si>
  <si>
    <t xml:space="preserve">TRANSF# 10483, SE REALIZA PARA CUBRIR EL PAGO DE  REGALIA </t>
  </si>
  <si>
    <t>VARIOS (CRISTOBAMN RAMON DIAZ</t>
  </si>
  <si>
    <t>TRANSF#11397, SE REALIZA PARA EL PAGO AL PERSONAL DE SANIDAD VEGETAL</t>
  </si>
  <si>
    <t xml:space="preserve">VARIOS (FELIX ALTURO DE LOS SANTOS </t>
  </si>
  <si>
    <t xml:space="preserve">TRANSF#11857,  SE REALIZA PARA CUBRIR EL PAGOS REVERSADOS EN LOS DIFERENTES PAGO DE NOMINA </t>
  </si>
  <si>
    <t xml:space="preserve">TRANSF#, 12684, ESTA SE REALIZA PARA CUBRIR EL PAGO AL PERSONAL QUE LABORA EN EL PROGRAMA CONTROL Y ERRDICACION </t>
  </si>
  <si>
    <t xml:space="preserve">VARIOS (ADELSO DE JESUSUS NUNEZ </t>
  </si>
  <si>
    <t xml:space="preserve">TRANSF#, 13038  SE REALIZA PARA CUBRIR EL PAGO DE INCENTIVOS Y COMPENSACION </t>
  </si>
  <si>
    <t xml:space="preserve">    TRANSF,#10457          SE REALIZA PARA EL PAGO DE GASTOS OPERATIVOS DEL PERSONAL EN EL PROGRAMA NACIONAL </t>
  </si>
  <si>
    <t xml:space="preserve">ESMALDY JOSE NUNEZ SUSANA </t>
  </si>
  <si>
    <t>VARIOS (ADELSO  DE JESUS UN NEZ ESTEVEZ)</t>
  </si>
  <si>
    <t>TRASNF,#,10475 PARA CUBRIR EL PAGO DE INCENTIVO QUE LABORA EN EL PROGRAMA  PREINSPENCION MES DE DIC/2021</t>
  </si>
  <si>
    <t>VARIOS(ALDESODE JESUS NUNEZ ESTEVEZ)</t>
  </si>
  <si>
    <t>TRANSF#10478,  SE REALIOXZA PARA CUBRIR EL PAGO DE INSCENTIVO Y COMPENSACION AL PERSONAL QUE LABORA EN EL PROGRAMA PREINSPENCINA DEL MES DE ENERO/2022</t>
  </si>
  <si>
    <t>VARIOS(ALDESODE JESUS NUNEZ ESTEVES)</t>
  </si>
  <si>
    <t>TRANSF#10479 PARA CUBRIR EL PAGO DE INSCENTIVO Y COMPENSACION AL PERSONAL TECNICO Y DE APOYO ADM QUE LABORA EN EL PROGRAMA DE PREINSPENCION DEL MES DE FEBRERO/2022</t>
  </si>
  <si>
    <t xml:space="preserve">TRANSF#10461, PAGO AL PERSONAL QUE LABORA DE MANERA FIJA EN SANIDAD VEGETAL </t>
  </si>
  <si>
    <t>TRANSF#10462, PAGO AL PERSONAL QUE LABORA DE MANERA FIJA EN SANIDAD VEGETAL</t>
  </si>
  <si>
    <t>TRANSF#10463, PAGO AL PERSONAL QUE LABORA DE MAERA FIJA DEL DE´PTO DE SANIDAD VEGETAL</t>
  </si>
  <si>
    <t>TRANSF#10465, PAGO DE INCENTIVOS AL PERSONAL QUE LABORA EN SANIDAD VEGETAL DEL MES DE DIC,/2021</t>
  </si>
  <si>
    <t>TRANSF#10468 PARA EL PAGO DE INCENTIVO AL PESONAL QUE LABORA EN EL DEPTO DE SANIDAD VEGETAL EL MES DE FEBRERO/2022</t>
  </si>
  <si>
    <t>CK#301472</t>
  </si>
  <si>
    <t xml:space="preserve">APORTETE A PRODUCTOR DE PLATANOS </t>
  </si>
  <si>
    <t>DEGLL RETENCION DE INP</t>
  </si>
  <si>
    <t>CK#301474</t>
  </si>
  <si>
    <t>PAGO DE IMP</t>
  </si>
  <si>
    <t>PAGO AL PERSONAL CONTRATADO DE SANIDAD VEGETAL. MESES DE JULIO Y AGOSTO 2021</t>
  </si>
  <si>
    <t>TRANSF. 10470</t>
  </si>
  <si>
    <t>TRANSF. 10471</t>
  </si>
  <si>
    <t>PAGO AL PERSONAL CONTRATADO DE SANIDAD VEGETAL. MES DE  SEPTIEMBRE 2021</t>
  </si>
  <si>
    <t>TRANSFD#10466 PARA EL PAGO DE INCENTIVO AL DEPTO DE SANIDAD VEGETAL CORRESPONDIENTE AL MES DE ENERO/2022</t>
  </si>
  <si>
    <t>REINTEGRO</t>
  </si>
  <si>
    <t>REINTEGRO CKC.#301426</t>
  </si>
  <si>
    <t>TRANSF,f. #8130</t>
  </si>
  <si>
    <t>TRANSF. #</t>
  </si>
  <si>
    <t>TRANSF. #8135</t>
  </si>
  <si>
    <t>TRANSF. #8119</t>
  </si>
  <si>
    <t>TRANSF. #8133</t>
  </si>
  <si>
    <t>TRANSF. #9945</t>
  </si>
  <si>
    <t>RAMON HERMINIO JIMENEZ AQUINO</t>
  </si>
  <si>
    <t>PARA CUBRIR MES DE SALARIO</t>
  </si>
  <si>
    <t>TRANSF. #10000</t>
  </si>
  <si>
    <t>TRANSF. #10483</t>
  </si>
  <si>
    <t>VARIOS (ARNULFO HERRERA AMARO)</t>
  </si>
  <si>
    <t>TRANSF. #11397</t>
  </si>
  <si>
    <t>TRANSF. #11857</t>
  </si>
  <si>
    <t>TOTAL DE INGRESOS Y EGRESOS MARZO 2022</t>
  </si>
  <si>
    <t xml:space="preserve"> MINISTERIO DE AGRICULTURA</t>
  </si>
  <si>
    <t xml:space="preserve"> Libro Banco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</si>
  <si>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</t>
    </r>
    <r>
      <rPr>
        <b/>
        <sz val="14"/>
        <rFont val="Arial"/>
        <family val="2"/>
      </rPr>
      <t xml:space="preserve"> de MARZO DEL 2022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</si>
  <si>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</si>
  <si>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</si>
  <si>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</si>
  <si>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</si>
  <si>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</si>
  <si>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</si>
  <si>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</si>
  <si>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</si>
  <si>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01 AL 03/3/22</t>
  </si>
  <si>
    <t>-</t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</si>
  <si>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62532 D/F 02/9/21</t>
    </r>
  </si>
  <si>
    <r>
      <rPr>
        <b/>
        <sz val="12"/>
        <rFont val="Calibri"/>
        <family val="2"/>
        <scheme val="minor"/>
      </rPr>
      <t xml:space="preserve">REINTEGRO- </t>
    </r>
    <r>
      <rPr>
        <sz val="12"/>
        <rFont val="Calibri"/>
        <family val="2"/>
        <scheme val="minor"/>
      </rPr>
      <t>CK# 62635 ( ADALBERTO J. BRITO) D/F 3/11/21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</si>
  <si>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62638 ( ANDRES HIO LOPEZ) D/F 3/11/21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</si>
  <si>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62820 (JOSE ANTONIO  DE LA CRUZ) D/F 9/11/21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</si>
  <si>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63154 ( ANGEL CRUZ GUTIERREZ)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</si>
  <si>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63155 ( RAMON ALBERTO GARCIA)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</si>
  <si>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63156 ( JESUS BIENVENIDO FERREIRAS) D/F 23/12/21</t>
    </r>
  </si>
  <si>
    <r>
      <rPr>
        <b/>
        <sz val="12"/>
        <rFont val="Calibri"/>
        <family val="2"/>
        <scheme val="minor"/>
      </rPr>
      <t xml:space="preserve">REINTEGRO- </t>
    </r>
    <r>
      <rPr>
        <sz val="12"/>
        <rFont val="Calibri"/>
        <family val="2"/>
        <scheme val="minor"/>
      </rPr>
      <t>CK# 63158 ( YONNI DE JESUS REYES)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</si>
  <si>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63159 ( JOSE JAIME VERAS)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</si>
  <si>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63168 ( MELVIN ALBERTO COMPRES)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</si>
  <si>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63169 ( AGUSTIN VALDEZ)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</si>
  <si>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63170 ( JOSE MOISES PILARTE POLANCO)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</si>
  <si>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63171 ( DARIO REYNOSO BRITO) D/F 23/12/21</t>
    </r>
  </si>
  <si>
    <r>
      <rPr>
        <b/>
        <sz val="12"/>
        <rFont val="Calibri"/>
        <family val="2"/>
        <scheme val="minor"/>
      </rPr>
      <t xml:space="preserve">REINTEGRO- </t>
    </r>
    <r>
      <rPr>
        <sz val="12"/>
        <rFont val="Calibri"/>
        <family val="2"/>
        <scheme val="minor"/>
      </rPr>
      <t>CK#  ( DARIO REYNOSO BRITO)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</si>
  <si>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 xml:space="preserve"> CK# 63173 ( CONSUELO ANTONIO GARCIA) D/F 23/12/21</t>
    </r>
  </si>
  <si>
    <r>
      <rPr>
        <b/>
        <sz val="12"/>
        <rFont val="Calibri"/>
        <family val="2"/>
        <scheme val="minor"/>
      </rPr>
      <t xml:space="preserve">REINTEGRO- </t>
    </r>
    <r>
      <rPr>
        <sz val="12"/>
        <rFont val="Calibri"/>
        <family val="2"/>
        <scheme val="minor"/>
      </rPr>
      <t>CK# 63174 ( JAACK MALCO NUÑEZ)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</si>
  <si>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63175 ( ESMALDY JOSE NUÑEZ 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</si>
  <si>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63176 ( NELSON AROBY PEÑA)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</si>
  <si>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63177 ( FRANK MOISES MONEGRO)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</si>
  <si>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63178 SERGIO ANTONIO PAULINO) D/F 23/12/21</t>
    </r>
  </si>
  <si>
    <r>
      <rPr>
        <b/>
        <sz val="12"/>
        <rFont val="Calibri"/>
        <family val="2"/>
        <scheme val="minor"/>
      </rPr>
      <t xml:space="preserve">REINTEGRO- </t>
    </r>
    <r>
      <rPr>
        <sz val="12"/>
        <rFont val="Calibri"/>
        <family val="2"/>
        <scheme val="minor"/>
      </rPr>
      <t>CK# 63179 ( FRANCISCO JAVIER JAQUEZ)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</si>
  <si>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63180 ( ANTONIO RAMIRO ARROYO) D/F 23/12/21</t>
    </r>
  </si>
  <si>
    <r>
      <rPr>
        <b/>
        <sz val="12"/>
        <rFont val="Calibri"/>
        <family val="2"/>
        <scheme val="minor"/>
      </rPr>
      <t>REINTEGRO</t>
    </r>
    <r>
      <rPr>
        <sz val="12"/>
        <rFont val="Calibri"/>
        <family val="2"/>
        <scheme val="minor"/>
      </rPr>
      <t>-CK# 63181 ( RAMON DE JS CABREJA) D/F 23/12/21</t>
    </r>
  </si>
  <si>
    <r>
      <rPr>
        <b/>
        <sz val="12"/>
        <rFont val="Calibri"/>
        <family val="2"/>
        <scheme val="minor"/>
      </rPr>
      <t>REINTEGRO</t>
    </r>
    <r>
      <rPr>
        <sz val="12"/>
        <rFont val="Calibri"/>
        <family val="2"/>
        <scheme val="minor"/>
      </rPr>
      <t>-CK# 63182 (GUARIONEX ANTONIO G.)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</si>
  <si>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63183 ( FRANCISCO RAMON ORTEGA)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</si>
  <si>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63184 ( JUAN CARLOS LEDSMA)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</si>
  <si>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63185 ( RULY JOSE CORCINO)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</si>
  <si>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63186 ( BRAULIO LORENZO)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</si>
  <si>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63187 ( EGAL DOMINGO MATA ) D/F 23/12/21</t>
    </r>
  </si>
  <si>
    <r>
      <rPr>
        <b/>
        <sz val="12"/>
        <rFont val="Calibri"/>
        <family val="2"/>
        <scheme val="minor"/>
      </rPr>
      <t>REINTEGRO-C</t>
    </r>
    <r>
      <rPr>
        <sz val="12"/>
        <rFont val="Calibri"/>
        <family val="2"/>
        <scheme val="minor"/>
      </rPr>
      <t>K# 63223 ( LUIS MIGUEL MARINO) D/F 23/12/21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</si>
  <si>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63226 ( GARINEY ANTONIO SANTANA) D/F 17/12/21</t>
    </r>
  </si>
  <si>
    <r>
      <rPr>
        <b/>
        <sz val="12"/>
        <rFont val="Calibri"/>
        <family val="2"/>
        <scheme val="minor"/>
      </rPr>
      <t>REINTEGRO</t>
    </r>
    <r>
      <rPr>
        <sz val="12"/>
        <rFont val="Calibri"/>
        <family val="2"/>
        <scheme val="minor"/>
      </rPr>
      <t>-CK# 63144 (ISRAFEL PEREZ MEDINA) D/F 17/12/21</t>
    </r>
  </si>
  <si>
    <r>
      <rPr>
        <b/>
        <sz val="12"/>
        <rFont val="Calibri"/>
        <family val="2"/>
        <scheme val="minor"/>
      </rPr>
      <t>REINTEGRO-</t>
    </r>
    <r>
      <rPr>
        <sz val="12"/>
        <rFont val="Calibri"/>
        <family val="2"/>
        <scheme val="minor"/>
      </rPr>
      <t>CK# 63145 ( MIGUEL ALFONSO MESA) D/F 17/12/21</t>
    </r>
  </si>
  <si>
    <t>REC#1100214</t>
  </si>
  <si>
    <t>DEPOSITO-PROMOCION  AGRICOLA</t>
  </si>
  <si>
    <t>REC# 4523870</t>
  </si>
  <si>
    <t>REC# 1120158</t>
  </si>
  <si>
    <t>REC# 7071805</t>
  </si>
  <si>
    <t>REC# 7072678</t>
  </si>
  <si>
    <t>REC# 1340475</t>
  </si>
  <si>
    <t>REC# 7007692</t>
  </si>
  <si>
    <t>REC# 4521927</t>
  </si>
  <si>
    <t>REC# 7000512</t>
  </si>
  <si>
    <t>REC# 4520112</t>
  </si>
  <si>
    <t>REC# 7031426</t>
  </si>
  <si>
    <t>REC# 7008173</t>
  </si>
  <si>
    <t>REC# 7007597</t>
  </si>
  <si>
    <t>REC# 7033839</t>
  </si>
  <si>
    <t>REC# 1440292</t>
  </si>
  <si>
    <t>REC# 1120240</t>
  </si>
  <si>
    <t>REC# 1120243</t>
  </si>
  <si>
    <t>CK# 63233</t>
  </si>
  <si>
    <t>OCTAVIO CABRAL VALENZUELA</t>
  </si>
  <si>
    <t>CK# 63234</t>
  </si>
  <si>
    <t>LUZ MARIBEL DE LOS SANTOS</t>
  </si>
  <si>
    <t>CK# 63235</t>
  </si>
  <si>
    <t>YAJAIRA FIGARI DE HERNADEZ</t>
  </si>
  <si>
    <t>CK# 63236</t>
  </si>
  <si>
    <t>PATRONATO NACIONAL DE GANADEROS</t>
  </si>
  <si>
    <t>TRANSF# S/N</t>
  </si>
  <si>
    <t>LIMBER CRUZ</t>
  </si>
  <si>
    <t>TRANSF# 8433</t>
  </si>
  <si>
    <t>EUFENIA RAMIREZ LOPEZ</t>
  </si>
  <si>
    <t>TRANSF# 8552</t>
  </si>
  <si>
    <t>CORPORACION DOMINICANA DE RADIO Y TELEVISION, SRL</t>
  </si>
  <si>
    <t>TRANSF# 8618</t>
  </si>
  <si>
    <t>BOLIVAR AUGUSTO MOREL ALMONTE</t>
  </si>
  <si>
    <t>TRANSF# 8556</t>
  </si>
  <si>
    <t>PROCESO, SRL</t>
  </si>
  <si>
    <t>TRANSF# 8492</t>
  </si>
  <si>
    <t>COTUBANAMA DIPP GUZMAN</t>
  </si>
  <si>
    <t>TRANSF# 8694</t>
  </si>
  <si>
    <t>MARIEL FRIAS MEJIA</t>
  </si>
  <si>
    <t>TRANSF# 8601</t>
  </si>
  <si>
    <t>LUIS ROSARIO PEREZ</t>
  </si>
  <si>
    <t>TRANSF# 8592</t>
  </si>
  <si>
    <t>PALADAR BY JR. FERNANDEZ</t>
  </si>
  <si>
    <t>TRANSF# 8598</t>
  </si>
  <si>
    <t>FAVIOLA MOTOS FELIZ</t>
  </si>
  <si>
    <t>TRANSF# 8642</t>
  </si>
  <si>
    <t>RAFAEL LEONIDAS PEREZ PEÑA</t>
  </si>
  <si>
    <t>TRANSF# 8651</t>
  </si>
  <si>
    <t>SIALTAR SRL</t>
  </si>
  <si>
    <t>TRANSF# 8666</t>
  </si>
  <si>
    <t>CHAHEDE GROUP, SRL</t>
  </si>
  <si>
    <t>TRANSF# 8557</t>
  </si>
  <si>
    <t>WESTCASTELE CORPORATION, SRL</t>
  </si>
  <si>
    <t>TRANSF# 8675</t>
  </si>
  <si>
    <t>RAMOK INVESTMENT</t>
  </si>
  <si>
    <t>TRANSF# 8365</t>
  </si>
  <si>
    <t>NAIROBYS MARIA ABREU FERMIN</t>
  </si>
  <si>
    <t>TRANSF# 8370</t>
  </si>
  <si>
    <t>TRANSF# 8432</t>
  </si>
  <si>
    <t>CHRISTIAN R. DE MOYA CARDY</t>
  </si>
  <si>
    <t>TRANSF# 8582</t>
  </si>
  <si>
    <t>DIRECCION REGIONAL SUR, BARAHONA</t>
  </si>
  <si>
    <t>TRANSF# 8439</t>
  </si>
  <si>
    <t>DIRECCION REGIONAL NORDESTE, SAN FRANCISCO DE MACORIS</t>
  </si>
  <si>
    <t>TRANSF# 8434</t>
  </si>
  <si>
    <t>DIRECCION REGIONAL NORTE, SANTIAGO</t>
  </si>
  <si>
    <t>TRANSF# 8436</t>
  </si>
  <si>
    <t>TRANSF# 8431</t>
  </si>
  <si>
    <t>TRANSF# 8437</t>
  </si>
  <si>
    <t>TRANSF# 8479</t>
  </si>
  <si>
    <t>DIRECCION REGIONAL NORCENTRAL, LA VEGA</t>
  </si>
  <si>
    <t>TRANSF# 8605</t>
  </si>
  <si>
    <t>LOKE BORDADOS</t>
  </si>
  <si>
    <t>TRANSF# 8469</t>
  </si>
  <si>
    <t>DIRECCION REGIONAL CENTRAL, BANI</t>
  </si>
  <si>
    <t>TRANSF# 8460</t>
  </si>
  <si>
    <t>DIRECCION REGIONAL NORDESTE</t>
  </si>
  <si>
    <t>TRANSF# 8456</t>
  </si>
  <si>
    <t>TRANSF# 8623</t>
  </si>
  <si>
    <t>TRANSF# 8546</t>
  </si>
  <si>
    <t>RADIO TELEVISION AL SERVICIO DE LA EDUCACION</t>
  </si>
  <si>
    <t>TRANSF# 8426</t>
  </si>
  <si>
    <t>VARIOS ( ALEX JEFFERSON SOLANO)</t>
  </si>
  <si>
    <t>TRANSF# 8579</t>
  </si>
  <si>
    <t>VARIOS ( SANTIAGO TOMAS BURGOS)</t>
  </si>
  <si>
    <t>TRANSF# 8440</t>
  </si>
  <si>
    <t>VARIOS ( SEGURIDAD MILITAR)</t>
  </si>
  <si>
    <t>TRANSF# 8574</t>
  </si>
  <si>
    <t>VARIOS ( HOMERO ANT. GONZALEZ)</t>
  </si>
  <si>
    <t>TRANSF# 8584</t>
  </si>
  <si>
    <t>NATY ANTONIA MARTINEZ</t>
  </si>
  <si>
    <t>TRANSF# 8489</t>
  </si>
  <si>
    <t>VARIOS  ( PAGO NOMINA)</t>
  </si>
  <si>
    <t>TRANSF# 8591</t>
  </si>
  <si>
    <t>VARIOS ( PAGO NOMINA)</t>
  </si>
  <si>
    <t>TRANSF# 8427</t>
  </si>
  <si>
    <t>TRANSF# 8428</t>
  </si>
  <si>
    <t>TRANSF# 8424</t>
  </si>
  <si>
    <t>TRANSF# 8422</t>
  </si>
  <si>
    <t>DIRECCION REGIONAL SUROESTE, SAN JUAN</t>
  </si>
  <si>
    <t>TRANSF# 8159</t>
  </si>
  <si>
    <t>TRANSF# 8412</t>
  </si>
  <si>
    <t>TRANSF# 8407</t>
  </si>
  <si>
    <t>TRANSF# 8402</t>
  </si>
  <si>
    <t>DIRECCION REGIONAL NOROESTE, MAO</t>
  </si>
  <si>
    <t>TRANSF# 8421</t>
  </si>
  <si>
    <t>TRANSF# 8392</t>
  </si>
  <si>
    <t>TRANSF# 8396</t>
  </si>
  <si>
    <t>TRANSF# 8352</t>
  </si>
  <si>
    <t>TRANSF# 8381</t>
  </si>
  <si>
    <t>TRANSF# 8372</t>
  </si>
  <si>
    <t>TRANSF# 8367</t>
  </si>
  <si>
    <t>TRANSF# 8359</t>
  </si>
  <si>
    <t>TRANSF# 8350</t>
  </si>
  <si>
    <t>TRANSF# 8345</t>
  </si>
  <si>
    <t>TRANSF# 8106</t>
  </si>
  <si>
    <t>ANTONIO RAMIRO ARROYO REYES</t>
  </si>
  <si>
    <t>TRANSFERENCIA ORDENADA</t>
  </si>
  <si>
    <t>TRANSF# 8745</t>
  </si>
  <si>
    <t>LAZARO CAMACHO DE LA CRUZ</t>
  </si>
  <si>
    <t>TRANSF# 8727</t>
  </si>
  <si>
    <t>EDITORA EL CARIBE</t>
  </si>
  <si>
    <t>TRANSF# 8746</t>
  </si>
  <si>
    <t>MARITIMA DOMINICANA ( MARDOM)</t>
  </si>
  <si>
    <t>TRANSF# 8480</t>
  </si>
  <si>
    <t>TRANSF# 8700</t>
  </si>
  <si>
    <t>MINISTERIO DE AGRICULTURA</t>
  </si>
  <si>
    <t>TRANSF# 8786</t>
  </si>
  <si>
    <t>HOTEL COSTA LARIMAR</t>
  </si>
  <si>
    <t>TRANSF# 8845</t>
  </si>
  <si>
    <t>REMESA SRL</t>
  </si>
  <si>
    <t>TRANSF# 8837/ 8844</t>
  </si>
  <si>
    <t>REC# 7005949</t>
  </si>
  <si>
    <t>REC# 7033480</t>
  </si>
  <si>
    <t>CK# 63237</t>
  </si>
  <si>
    <t>FRANCISCO RAMON ORTEGA BRITO</t>
  </si>
  <si>
    <t>CK# 63238</t>
  </si>
  <si>
    <t>CK# 63239</t>
  </si>
  <si>
    <t>ROMAN ISRAEL BRITO BRITO</t>
  </si>
  <si>
    <t>CK# 63240</t>
  </si>
  <si>
    <t>GUARIONEX ANTONIO GELL MARMOLEJOS</t>
  </si>
  <si>
    <t>CK# 63241</t>
  </si>
  <si>
    <t>CK# 63242</t>
  </si>
  <si>
    <t>NULO</t>
  </si>
  <si>
    <t>CK#63243</t>
  </si>
  <si>
    <t>CK#63244</t>
  </si>
  <si>
    <t>DARIO REYNOSO BRITO</t>
  </si>
  <si>
    <t>CK# 63245</t>
  </si>
  <si>
    <t>NELSON AROBY PEÑA ORTIZ</t>
  </si>
  <si>
    <t>CK# 63246</t>
  </si>
  <si>
    <t>DANIEL ACEVEDO BRITO</t>
  </si>
  <si>
    <t>CK# 63247</t>
  </si>
  <si>
    <t>JUNIOR JOSE BRITO PERALTA</t>
  </si>
  <si>
    <t>CK# 63248</t>
  </si>
  <si>
    <t>TRANSF# 8590</t>
  </si>
  <si>
    <t>BIOVEGA</t>
  </si>
  <si>
    <t>TRANSF# 8593</t>
  </si>
  <si>
    <t>TRANSF# 8596</t>
  </si>
  <si>
    <t>TRANSF# 8599</t>
  </si>
  <si>
    <t>TRANSF# 8606</t>
  </si>
  <si>
    <t>TRANSF# 8609</t>
  </si>
  <si>
    <t>TRANSF# 8583</t>
  </si>
  <si>
    <t>TRANSF# 8586</t>
  </si>
  <si>
    <t>TRANSF# 9151</t>
  </si>
  <si>
    <t>SENASA</t>
  </si>
  <si>
    <t>TRANSF# 9239</t>
  </si>
  <si>
    <t>TRANSF# 9134</t>
  </si>
  <si>
    <t>LUCIANO MANUEL ALMONTE MARCELINO</t>
  </si>
  <si>
    <t>TRANSF# 9144</t>
  </si>
  <si>
    <t>BERNARDO ULLIAN DE PAULA</t>
  </si>
  <si>
    <t>TRANSF# 9252</t>
  </si>
  <si>
    <t>DARIO VARGAS MENA</t>
  </si>
  <si>
    <t>TRANSF# 9231</t>
  </si>
  <si>
    <t>ANTHURIANA DOMINICANA</t>
  </si>
  <si>
    <t>TRANSF# 9257</t>
  </si>
  <si>
    <t>SANTIAGO V. REGALADO</t>
  </si>
  <si>
    <t>CK# 63249/53</t>
  </si>
  <si>
    <t xml:space="preserve">VARIOS ( ALEXANDER LOPEZ SANTOS ) </t>
  </si>
  <si>
    <t>CK# 63254/58</t>
  </si>
  <si>
    <t>VARIOS ( PABLO ANTONIO MOREL)</t>
  </si>
  <si>
    <t>CK# 63259/63</t>
  </si>
  <si>
    <t>CK# 63264/68</t>
  </si>
  <si>
    <t>VARIOS ( ERNESTO AQUILES JIMENEZ)</t>
  </si>
  <si>
    <t>CK# 63269/76</t>
  </si>
  <si>
    <t>CK#63277/84</t>
  </si>
  <si>
    <t>CK# 63285/89</t>
  </si>
  <si>
    <t>CK# 63290/300</t>
  </si>
  <si>
    <t>CK# 63301/08</t>
  </si>
  <si>
    <t>CK# 63309</t>
  </si>
  <si>
    <t>10 AL 11/3/22</t>
  </si>
  <si>
    <t>REC# 1030120</t>
  </si>
  <si>
    <t>REC# 1030123</t>
  </si>
  <si>
    <t>REC# 1040126</t>
  </si>
  <si>
    <t>REC# 1040130</t>
  </si>
  <si>
    <t>REC# 1220273</t>
  </si>
  <si>
    <t>REC# 1220276</t>
  </si>
  <si>
    <t>REC# 4520083</t>
  </si>
  <si>
    <t>REC# 1740335</t>
  </si>
  <si>
    <t>TRANSF# 9277</t>
  </si>
  <si>
    <t>DIGNA MARIEL ROSARIO PEREZ</t>
  </si>
  <si>
    <t>TRANSF# 9282</t>
  </si>
  <si>
    <t>LUIS ALFONSO ZAPATA</t>
  </si>
  <si>
    <t>TRANSF# 9281</t>
  </si>
  <si>
    <t>ALBA YUDY SANCHEZ ESPINAL</t>
  </si>
  <si>
    <t>TRANSF# 9296</t>
  </si>
  <si>
    <t>MARKDOLLS SERVICES</t>
  </si>
  <si>
    <t>TRANSF# 9292</t>
  </si>
  <si>
    <t>RADIO Y MEDIO NETWORKS SRL</t>
  </si>
  <si>
    <t>TRANSF# 9253</t>
  </si>
  <si>
    <t>JOSE ALEJANDRO MEJIA ALBERTO</t>
  </si>
  <si>
    <t>TRANSF# 9199</t>
  </si>
  <si>
    <t>IVAN ARISTIDES MORA YBAÑEZ</t>
  </si>
  <si>
    <t>TRANSF# 9254</t>
  </si>
  <si>
    <t>CACERES Y EQUIPOS</t>
  </si>
  <si>
    <t>TRANSF# 9307</t>
  </si>
  <si>
    <t>GERENCIA, NEGOCIO Y TECNOLOGIA GLOBAL SRL</t>
  </si>
  <si>
    <t>TRANSF# 9327, 9185 Y 9365</t>
  </si>
  <si>
    <t>VARIOS ( JOSE FRANCISCO RICHARSOND)</t>
  </si>
  <si>
    <t>TRANSF# 9419</t>
  </si>
  <si>
    <t>FRANKLIN DE JESUS GUZMAN</t>
  </si>
  <si>
    <t>TRANSF# 9377</t>
  </si>
  <si>
    <t>JULIAN ALBERTO GARCIA</t>
  </si>
  <si>
    <t>TRANSF# 9433</t>
  </si>
  <si>
    <t>JUAN BAUTISTA DURAN ALMONTE</t>
  </si>
  <si>
    <t>REC# 4520100</t>
  </si>
  <si>
    <t>REC# 1530364</t>
  </si>
  <si>
    <t>REC# 1530367</t>
  </si>
  <si>
    <t>REC# 1530370</t>
  </si>
  <si>
    <t>REC# 1550745</t>
  </si>
  <si>
    <t>REC# 1110179</t>
  </si>
  <si>
    <t>REC# 7081284</t>
  </si>
  <si>
    <t>REC# 1130200</t>
  </si>
  <si>
    <t>REC# 1250221</t>
  </si>
  <si>
    <t>REC# 1540218</t>
  </si>
  <si>
    <t>REC# 1550221</t>
  </si>
  <si>
    <t>REC# 7031742</t>
  </si>
  <si>
    <t>TRANSF# 9378</t>
  </si>
  <si>
    <t>JOSE GABRIEL SOSA CEDEÑO</t>
  </si>
  <si>
    <t>TRANSF# 9370</t>
  </si>
  <si>
    <t>TRANSF# 9381</t>
  </si>
  <si>
    <t>TRANSF# 9344</t>
  </si>
  <si>
    <t>ISAAC ROSARIO RODRIGUEZ</t>
  </si>
  <si>
    <t>TRANSF# 9339</t>
  </si>
  <si>
    <t>TRANSF# 9350</t>
  </si>
  <si>
    <t>TRANSF# 9650</t>
  </si>
  <si>
    <t xml:space="preserve">JOSE ANTONIO RODRIGUEZ </t>
  </si>
  <si>
    <t>TRANSF# 9663</t>
  </si>
  <si>
    <t>TRANSF# 9421</t>
  </si>
  <si>
    <t>TRANSF# 9753</t>
  </si>
  <si>
    <t>TRANSF# 9899</t>
  </si>
  <si>
    <t>REGIONAL NOROESTE, MAO</t>
  </si>
  <si>
    <t>TRANSF# 9970</t>
  </si>
  <si>
    <t>JUAN JOSE MARCELINO</t>
  </si>
  <si>
    <t>TRANSF# 9971</t>
  </si>
  <si>
    <t>MADELIN MARIA JORGE GONZALEZ</t>
  </si>
  <si>
    <t>TRANSF# 9834</t>
  </si>
  <si>
    <t>JOSE DANIEL HERRERA REYNOSO</t>
  </si>
  <si>
    <t>TRANSF# 9998</t>
  </si>
  <si>
    <t>GLORIA YOLANDA DIAZ MORDAN</t>
  </si>
  <si>
    <t>TRANSF# 9997</t>
  </si>
  <si>
    <t>JOSE ALEXANDER MEJIA MONTERO</t>
  </si>
  <si>
    <t>TRANSF# 9961</t>
  </si>
  <si>
    <t>HYLSA</t>
  </si>
  <si>
    <t>TRANSF# 9824</t>
  </si>
  <si>
    <t>TRANSF# 9911</t>
  </si>
  <si>
    <t>TRANSF# 9794</t>
  </si>
  <si>
    <t>TRANSF# 9851</t>
  </si>
  <si>
    <t>TRANSF# 9784</t>
  </si>
  <si>
    <t>TRANSF# 9898</t>
  </si>
  <si>
    <t>TRANSF# 10000</t>
  </si>
  <si>
    <t>TRANSF# 9808</t>
  </si>
  <si>
    <t>TRANSF# 9908</t>
  </si>
  <si>
    <t>TRANSF# 10003</t>
  </si>
  <si>
    <t>REC# 9080052</t>
  </si>
  <si>
    <t>REC# 1620077</t>
  </si>
  <si>
    <t>REC# 1050157</t>
  </si>
  <si>
    <t>TRANSF# 10077</t>
  </si>
  <si>
    <t>TRANSF# 10154</t>
  </si>
  <si>
    <t>REC# 7031155</t>
  </si>
  <si>
    <t>REC# 4520001</t>
  </si>
  <si>
    <t>REC# 7038798</t>
  </si>
  <si>
    <t>REC# 1501596</t>
  </si>
  <si>
    <t>CK# 63310/20</t>
  </si>
  <si>
    <t>VARIOS ( ROBERTO VALDEZ ENCARNACION)</t>
  </si>
  <si>
    <t>CK# 63321</t>
  </si>
  <si>
    <t>YOVANNY CUPETE CABRERA</t>
  </si>
  <si>
    <t>CK# 63322</t>
  </si>
  <si>
    <t>MARGARITA ALVANIA SANTOS RODRIGUEZ</t>
  </si>
  <si>
    <t>CK# 63323</t>
  </si>
  <si>
    <t>RAYSA LISSETTE GARCIA MUÑOZ</t>
  </si>
  <si>
    <t>CK# 63324/33</t>
  </si>
  <si>
    <t>VARIOS ( CIRIANE CANME)</t>
  </si>
  <si>
    <t>CK# 63334</t>
  </si>
  <si>
    <t>KATHERINE ELENA BATISTA</t>
  </si>
  <si>
    <t>CK# 63335</t>
  </si>
  <si>
    <t>COLECTOR DE IMPUESTOS INTERNOS</t>
  </si>
  <si>
    <t>CK# 63336</t>
  </si>
  <si>
    <t>DOMINGA GARCIA SILVERIO</t>
  </si>
  <si>
    <t>TRANSF# 9562</t>
  </si>
  <si>
    <t>ANDEL STAR, INC.</t>
  </si>
  <si>
    <t>TRANSF# 10617</t>
  </si>
  <si>
    <t>MERCEDES DE LA ROSA CUEVAS</t>
  </si>
  <si>
    <t>TRANSF# 10718</t>
  </si>
  <si>
    <t>TRANSF# 10713</t>
  </si>
  <si>
    <t>TRANSF# 10716</t>
  </si>
  <si>
    <t>TRANSF# 10719</t>
  </si>
  <si>
    <t>TRANSF# 10720</t>
  </si>
  <si>
    <t>JOSE ECHAVARRIA</t>
  </si>
  <si>
    <t>TRANSF# 10723</t>
  </si>
  <si>
    <t>NOLIZA YOLAIKA DE LEON</t>
  </si>
  <si>
    <t>TRANSF# 10460</t>
  </si>
  <si>
    <t>FERRETERIA EL PROGRESO</t>
  </si>
  <si>
    <t>TRANSF# 10712</t>
  </si>
  <si>
    <t>AVIACION EJECUTIVA ( AVIAJE)</t>
  </si>
  <si>
    <t>TRANSF# 10281</t>
  </si>
  <si>
    <t>TRANSF# 10704</t>
  </si>
  <si>
    <t>TRANSF# 10404</t>
  </si>
  <si>
    <t>VARIOS (PAGO NOMINA)</t>
  </si>
  <si>
    <t>TRANSF# 10717</t>
  </si>
  <si>
    <t>17 AL 22/3/2022</t>
  </si>
  <si>
    <t>REC# 1400338</t>
  </si>
  <si>
    <t>REC# 1410341</t>
  </si>
  <si>
    <t>REC# 1000151</t>
  </si>
  <si>
    <t>REC# 1000154</t>
  </si>
  <si>
    <t>REC# 7005304</t>
  </si>
  <si>
    <t>REC# 7009414</t>
  </si>
  <si>
    <t>REC# 4520129</t>
  </si>
  <si>
    <t>REC# 7030078</t>
  </si>
  <si>
    <t>REC# 1010450</t>
  </si>
  <si>
    <t>DEFRUT</t>
  </si>
  <si>
    <t>CK# 63337</t>
  </si>
  <si>
    <t>TORIBIA MATEO MARTINEZ</t>
  </si>
  <si>
    <t>TRANSF# 10837</t>
  </si>
  <si>
    <t>REPUESTOS Y ACCESORIOS S.A</t>
  </si>
  <si>
    <t>TRANSF# 10770</t>
  </si>
  <si>
    <t>TRANSF# 10820</t>
  </si>
  <si>
    <t>TRANSF# 10806 Y 10799</t>
  </si>
  <si>
    <t>TRANSF# 10859</t>
  </si>
  <si>
    <t>TRANSF# 10887</t>
  </si>
  <si>
    <t>TRANSF# 10944</t>
  </si>
  <si>
    <t>FRANCISCO C. PACHECO MEDINA</t>
  </si>
  <si>
    <t>TRANSF# 10939</t>
  </si>
  <si>
    <t>RICHARD FELIPE GARCIA</t>
  </si>
  <si>
    <t>TRANSF# 10967</t>
  </si>
  <si>
    <t>RAFAEL ALMANZAR TORREZ</t>
  </si>
  <si>
    <t>TRANSF# 10930</t>
  </si>
  <si>
    <t>23 AL 31/3/2022</t>
  </si>
  <si>
    <t>REC# 1020162</t>
  </si>
  <si>
    <t>REC# 1020171</t>
  </si>
  <si>
    <t>REC# 7037237</t>
  </si>
  <si>
    <t>REC# 1020169</t>
  </si>
  <si>
    <t>REC# 1150285</t>
  </si>
  <si>
    <t>REC# 1340174</t>
  </si>
  <si>
    <t>REC# 7035867</t>
  </si>
  <si>
    <t>REC# 1050197</t>
  </si>
  <si>
    <t>REC# 1520348</t>
  </si>
  <si>
    <t>REC# 7038067</t>
  </si>
  <si>
    <t>REC# 7038124</t>
  </si>
  <si>
    <t>REC# 1030408</t>
  </si>
  <si>
    <t>REC# 1210602</t>
  </si>
  <si>
    <t>REC# 1210605</t>
  </si>
  <si>
    <t>REC# 1210608</t>
  </si>
  <si>
    <t>REC# 1220611</t>
  </si>
  <si>
    <t>REC# 7033638</t>
  </si>
  <si>
    <t>REC# 1300522</t>
  </si>
  <si>
    <t>REC# 1310525</t>
  </si>
  <si>
    <t>REC# 1310528</t>
  </si>
  <si>
    <t>REC# 1310531</t>
  </si>
  <si>
    <t>REC# 9510107</t>
  </si>
  <si>
    <t>REC# 1100202</t>
  </si>
  <si>
    <t>REC# 1200305</t>
  </si>
  <si>
    <t>REC# 1200308</t>
  </si>
  <si>
    <t>REC# 1310252</t>
  </si>
  <si>
    <t>REC# 1410356</t>
  </si>
  <si>
    <t>REC# 7005529</t>
  </si>
  <si>
    <t>REC# 7035133</t>
  </si>
  <si>
    <t>REC# 1230288</t>
  </si>
  <si>
    <t>REC# 7076485</t>
  </si>
  <si>
    <t>REC# 7088310</t>
  </si>
  <si>
    <t>REC# 1300806</t>
  </si>
  <si>
    <t>REC# 4520358 (PGO SUPLIDORES)</t>
  </si>
  <si>
    <t>REC# 1040210</t>
  </si>
  <si>
    <t>REC# 1050182</t>
  </si>
  <si>
    <t>REC# 1210286</t>
  </si>
  <si>
    <t>REC# 1420350</t>
  </si>
  <si>
    <t>REC# 1520512</t>
  </si>
  <si>
    <t>REC# 1520515</t>
  </si>
  <si>
    <t>REC# 9280108</t>
  </si>
  <si>
    <t>REC# 1100166</t>
  </si>
  <si>
    <t>REC# 1120125</t>
  </si>
  <si>
    <t>REC# 7076034</t>
  </si>
  <si>
    <t>REC# 1200208</t>
  </si>
  <si>
    <t>REC#7033958</t>
  </si>
  <si>
    <t>REC# 7000752</t>
  </si>
  <si>
    <t>REC# 7074723</t>
  </si>
  <si>
    <t>REC# 1500418</t>
  </si>
  <si>
    <t>REC# 7031271</t>
  </si>
  <si>
    <t>CK# 63338</t>
  </si>
  <si>
    <t>CK# 63339/99</t>
  </si>
  <si>
    <t>VARIOS ( AGUSTIN BALDEMAR RODRIGUEZ)</t>
  </si>
  <si>
    <t>CK# 63400/418</t>
  </si>
  <si>
    <t>VARIOS ( CARLOS ANTONIO MARTE)</t>
  </si>
  <si>
    <t>CK# 63419</t>
  </si>
  <si>
    <t>SALERS GIANNI PRATO</t>
  </si>
  <si>
    <t>CK# 63420</t>
  </si>
  <si>
    <t>JUAN JOSE ROSARIO NUÑEZ</t>
  </si>
  <si>
    <t>CK# 63421</t>
  </si>
  <si>
    <t>GARINEY ANTONIO SANTA</t>
  </si>
  <si>
    <t>CK# 63422</t>
  </si>
  <si>
    <t>RAMON HIPOLITO CASTILLO MEDINA</t>
  </si>
  <si>
    <t>CK# 63423</t>
  </si>
  <si>
    <t>FEDERACION DE COMERCIANTES DETYALLISTAS DE LA PROV.</t>
  </si>
  <si>
    <t>CK# 63424</t>
  </si>
  <si>
    <t>JOSE BIENVENIDO ARIAS DOMINGUEZ</t>
  </si>
  <si>
    <t>CK# 63425</t>
  </si>
  <si>
    <t>AIME CAROLINA JIMENEZ</t>
  </si>
  <si>
    <t>TRANSF# 11059</t>
  </si>
  <si>
    <t>TRANSF# 11124</t>
  </si>
  <si>
    <t>TRANSF# 11129</t>
  </si>
  <si>
    <t>ROBERTO REGALADO CASTILLO</t>
  </si>
  <si>
    <t>TRANSF# 11054</t>
  </si>
  <si>
    <t>NIDIA EMELY MENDEZ</t>
  </si>
  <si>
    <t>TRANSF# 11172</t>
  </si>
  <si>
    <t>HECTOR BIENVENIDO RAMIREZ RAMIREZ</t>
  </si>
  <si>
    <t>TRANSF# 11167</t>
  </si>
  <si>
    <t>ANNY SUERO FELIZ</t>
  </si>
  <si>
    <t>TRANSF# 11369</t>
  </si>
  <si>
    <t>ADVANCE AUTO TECHNOLOGY S.A.S</t>
  </si>
  <si>
    <t>TRANSF# 11363</t>
  </si>
  <si>
    <t>SARAH BAEZ</t>
  </si>
  <si>
    <t>TRANSF# 11356</t>
  </si>
  <si>
    <t>SILVIO SANCHEZ CAPELLAN</t>
  </si>
  <si>
    <t>TRANSF# 11348</t>
  </si>
  <si>
    <t>MELVIN DE LA CRUZ</t>
  </si>
  <si>
    <t>TRANSF# 11331</t>
  </si>
  <si>
    <t>BRYAN ESTEVEZ REYES</t>
  </si>
  <si>
    <t>TRANSF#  11384</t>
  </si>
  <si>
    <t>MISAEL DIAZ</t>
  </si>
  <si>
    <t>TRANSF# 11387</t>
  </si>
  <si>
    <t>A.S.C. Y COMPAÑIA SRL</t>
  </si>
  <si>
    <t>TRANSF# 11373</t>
  </si>
  <si>
    <t>RICARDO FAMILIA GALVAN</t>
  </si>
  <si>
    <t>TRANSF# 11346</t>
  </si>
  <si>
    <t>JOSE MANUEL LESCAY TEJEDA</t>
  </si>
  <si>
    <t>TRANSF#11360</t>
  </si>
  <si>
    <t>INSTITUTO NACIONAL DE FORMACION AGRARIA ( INFAS)</t>
  </si>
  <si>
    <t>TRANSF# 11260</t>
  </si>
  <si>
    <t>VARIOS ( PAGO NOMINAS)</t>
  </si>
  <si>
    <t>TRANSF# 11379</t>
  </si>
  <si>
    <t>TRANSF# 11386</t>
  </si>
  <si>
    <t>TRANSF# 11677</t>
  </si>
  <si>
    <t>MARLENY DEL CARMEN  TAVERAS BERNARD</t>
  </si>
  <si>
    <t>TRANSF# 11815</t>
  </si>
  <si>
    <t>HEIDY LUPINA RIVERA MARTINEZ</t>
  </si>
  <si>
    <t>TRANSF# 11832</t>
  </si>
  <si>
    <t>RAFAEL ARTURO SANTANA</t>
  </si>
  <si>
    <t>TRANSF# 11870</t>
  </si>
  <si>
    <t>TRANSF# 11824</t>
  </si>
  <si>
    <t>TRANSF# 12052</t>
  </si>
  <si>
    <t>AUGUSTO ANTONIO NUÑEZ SARITA</t>
  </si>
  <si>
    <t>TRANSF# 12065</t>
  </si>
  <si>
    <t>AXEL MANUEL AYBAR JAQUEZ</t>
  </si>
  <si>
    <t>TRANSF# 12053</t>
  </si>
  <si>
    <t>JUAN RAMON ROMNEY MORENO</t>
  </si>
  <si>
    <t>TRANSF# 12057</t>
  </si>
  <si>
    <t>JOANNI MORALES VARGAS</t>
  </si>
  <si>
    <t>TRANSF# 11807</t>
  </si>
  <si>
    <t>SANTIAGO V. REGALADO LAMOUTH</t>
  </si>
  <si>
    <t>TRANSF# 11813</t>
  </si>
  <si>
    <t>TRANSF# 12067</t>
  </si>
  <si>
    <t>TRANSF# 12220</t>
  </si>
  <si>
    <t>PALADAR BY  JR FERNANDEZ</t>
  </si>
  <si>
    <t>TRANSF# 12214</t>
  </si>
  <si>
    <t>KELVIN MANUEL MENA JEREZ</t>
  </si>
  <si>
    <t>TRANSF# 12229</t>
  </si>
  <si>
    <t>VICTOR MANUEL  BRENES GONZALEZ</t>
  </si>
  <si>
    <t>TRANSF# 11844</t>
  </si>
  <si>
    <t>TRANSF# 12327</t>
  </si>
  <si>
    <t>MARIA EUGENIA GOMEZ</t>
  </si>
  <si>
    <t>TRANSF# 12467</t>
  </si>
  <si>
    <t>JOSE ANTONIO RODRIGUEZ</t>
  </si>
  <si>
    <t>TRANSF# 12491</t>
  </si>
  <si>
    <t>TRANSF# 12503</t>
  </si>
  <si>
    <t>LUIS FELIPE ARIAS</t>
  </si>
  <si>
    <t>TRANSF# 12252</t>
  </si>
  <si>
    <t>TRANSF# 12770</t>
  </si>
  <si>
    <t>PATRIA ABREU  DE LA ROSA</t>
  </si>
  <si>
    <t>TRANSF# 12923</t>
  </si>
  <si>
    <t>TRANSF#  12242</t>
  </si>
  <si>
    <t>PUNTO CIBERNETICO</t>
  </si>
  <si>
    <t>TRANSF# 12162</t>
  </si>
  <si>
    <t>TRANSF# 13124</t>
  </si>
  <si>
    <t>JOSE M. LESCAY</t>
  </si>
  <si>
    <t>BANRESEERVAS</t>
  </si>
  <si>
    <t>Ministerio de Argicultura</t>
  </si>
  <si>
    <t>FINANCIERO</t>
  </si>
  <si>
    <t>Relacion Ingresos y Egresos</t>
  </si>
  <si>
    <t>FONDO REPONIBLE INSTITUCIONAL</t>
  </si>
  <si>
    <t>240-018334-6</t>
  </si>
  <si>
    <t>Valor RD$</t>
  </si>
  <si>
    <t>Balance Inicial</t>
  </si>
  <si>
    <t>Beneficiario</t>
  </si>
  <si>
    <t>Referencia</t>
  </si>
  <si>
    <t>Ingresos</t>
  </si>
  <si>
    <t>Cheque  Recibo</t>
  </si>
  <si>
    <t>NOTA DE CREDITO-TESORERIA</t>
  </si>
  <si>
    <t xml:space="preserve">LUZ MARIBEL DE LOS SANTOS </t>
  </si>
  <si>
    <t>REPOSICION  DE FONDOS DEL VIC. MINIST. ADVO. FINAN</t>
  </si>
  <si>
    <t>CK#557</t>
  </si>
  <si>
    <t>HELEN LARITSSA CRUZ</t>
  </si>
  <si>
    <t>REPOSICION  DE FONDOS DE BIOVEGA</t>
  </si>
  <si>
    <t>CK#559</t>
  </si>
  <si>
    <t>NATY ANTAONIA MARTINEZ</t>
  </si>
  <si>
    <t>REPOSICION DE FONDO DEL DEPTO.DE COOPERACION INTERNACIONAL</t>
  </si>
  <si>
    <t>CK#560</t>
  </si>
  <si>
    <t>NANCY HAYDEE BUENO FERMIN</t>
  </si>
  <si>
    <t>REPOSICION DE FDO. DEL DEPTO. DE AGROEMPRESAS</t>
  </si>
  <si>
    <t>CK#561</t>
  </si>
  <si>
    <t>CK#562</t>
  </si>
  <si>
    <t>CK#563</t>
  </si>
  <si>
    <t>YESENIA AMARILIS PEREZ DIEZ</t>
  </si>
  <si>
    <t>REPOSICION  DE FONDOS DEL VIC. MINIST. DE DESARROLLO RURAL</t>
  </si>
  <si>
    <t>CK#564</t>
  </si>
  <si>
    <t>SUGEY PINALES CABRAL</t>
  </si>
  <si>
    <t>REPOSICION  DE FONDOS DEL DEPTO. DE DEFRUT</t>
  </si>
  <si>
    <t>CK#565</t>
  </si>
  <si>
    <t>SANTA JOSEFINA PATRICIO MARTINEZ</t>
  </si>
  <si>
    <t>REPOSICION  DE FONDOS DEL VICE. MINST. DE EXTENSION</t>
  </si>
  <si>
    <t>CK#566</t>
  </si>
  <si>
    <t>BEATRIZ BALBUENA ROSARIO</t>
  </si>
  <si>
    <t>REPOSICION  DE FONDOS DEL DEPTO. DE PRODUCCION</t>
  </si>
  <si>
    <t>CK#567</t>
  </si>
  <si>
    <t>YEIMMY M. MARTICH FRANCO</t>
  </si>
  <si>
    <t>REPOSICION  DE FONDOS DEL DEPTO. DE PRODUC. AGRICOLA Y MERCADEO</t>
  </si>
  <si>
    <t>CK#568</t>
  </si>
  <si>
    <t>NANCY DAMARY ENCARNACION DE SANCHEZ</t>
  </si>
  <si>
    <t>CK#569</t>
  </si>
  <si>
    <t>GERARDO SANCHEZ RAMOZ</t>
  </si>
  <si>
    <t>REPOSICION DE FDO. DEL DEPTO. DE  INOCUIDAD</t>
  </si>
  <si>
    <t>CK#570</t>
  </si>
  <si>
    <t>REYNELIZ JOSEFINA CABRAL ESQUEA</t>
  </si>
  <si>
    <t>REPOSICION DEL ASESOR DEL MINISTRO</t>
  </si>
  <si>
    <t>CK#571</t>
  </si>
  <si>
    <t>KAHERINE MARGARITA TEJADA</t>
  </si>
  <si>
    <t>REPOSICION DEL DEPTO. CONST. Y REC. Y DE CAMINOS</t>
  </si>
  <si>
    <t>CK#572</t>
  </si>
  <si>
    <t>SARAH MARIA TAVERAS</t>
  </si>
  <si>
    <t xml:space="preserve">REPOSICION DE FDO. , DE LA ETICA </t>
  </si>
  <si>
    <t>CK#573</t>
  </si>
  <si>
    <t>CK#574</t>
  </si>
  <si>
    <t>CK#575</t>
  </si>
  <si>
    <t>CK#576</t>
  </si>
  <si>
    <t>CK#577</t>
  </si>
  <si>
    <t>CK#578</t>
  </si>
  <si>
    <t>MNANCY HAYDEE BUENO</t>
  </si>
  <si>
    <t>REPOSICION DE FONDO DEL DEPTO.DE  AGROEMPRESAS Y MERCADEO</t>
  </si>
  <si>
    <t>CK#579</t>
  </si>
  <si>
    <t>CK#580</t>
  </si>
  <si>
    <t>CK#581</t>
  </si>
  <si>
    <t>RAYSALISSETTE GARCIA</t>
  </si>
  <si>
    <t>REPOSICION DE FONDO DEL VIC. MINST. DE EXTESION</t>
  </si>
  <si>
    <t>CK#582</t>
  </si>
  <si>
    <t>CARGO BANCARIO DE MARZO 2022</t>
  </si>
  <si>
    <t>TOTAL DE INGRESOS Y EGRESOS DE MARZO 2022</t>
  </si>
  <si>
    <t>COMISION EJEC. PARA LA REFORMA Y MOD. DE SECTOR AGROP.</t>
  </si>
  <si>
    <t>010-249048-1</t>
  </si>
  <si>
    <t>CARGOS BANCARIO DE MARZO- 2022</t>
  </si>
  <si>
    <t>TOTAL DE INGRESOS Y EGRESOS DE MARZO- 2022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</si>
</sst>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RD$&quot;#,##0.00"/>
    <numFmt numFmtId="166" formatCode="dd\-mm\-yy;@"/>
    <numFmt numFmtId="167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lgerian"/>
      <family val="5"/>
    </font>
    <font>
      <sz val="8"/>
      <color theme="1"/>
      <name val="Calibri"/>
      <family val="2"/>
      <scheme val="minor"/>
    </font>
    <font>
      <sz val="14"/>
      <name val="Algerian"/>
      <family val="5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Book Antiqu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2" applyFont="1" applyAlignment="1"/>
    <xf numFmtId="0" fontId="4" fillId="0" borderId="0" xfId="0" applyFont="1"/>
    <xf numFmtId="0" fontId="5" fillId="0" borderId="0" xfId="2" applyFont="1" applyAlignment="1"/>
    <xf numFmtId="0" fontId="6" fillId="0" borderId="0" xfId="2" applyFont="1" applyAlignment="1">
      <alignment horizontal="left"/>
    </xf>
    <xf numFmtId="0" fontId="4" fillId="0" borderId="0" xfId="0" applyFont="1" applyFill="1"/>
    <xf numFmtId="0" fontId="7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4" fillId="0" borderId="0" xfId="0" applyFont="1" applyFill="1" applyAlignment="1"/>
    <xf numFmtId="0" fontId="8" fillId="0" borderId="0" xfId="2" applyFont="1" applyFill="1" applyAlignment="1">
      <alignment horizontal="left"/>
    </xf>
    <xf numFmtId="17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/>
    <xf numFmtId="0" fontId="4" fillId="0" borderId="0" xfId="0" applyFont="1" applyFill="1" applyAlignment="1">
      <alignment horizontal="left"/>
    </xf>
    <xf numFmtId="0" fontId="8" fillId="0" borderId="0" xfId="2" applyFont="1" applyFill="1" applyAlignment="1"/>
    <xf numFmtId="164" fontId="9" fillId="0" borderId="0" xfId="1" applyFont="1" applyFill="1" applyBorder="1" applyAlignment="1"/>
    <xf numFmtId="0" fontId="6" fillId="2" borderId="1" xfId="2" applyFont="1" applyFill="1" applyBorder="1" applyAlignment="1"/>
    <xf numFmtId="0" fontId="6" fillId="2" borderId="1" xfId="2" applyFont="1" applyFill="1" applyBorder="1" applyAlignment="1">
      <alignment horizontal="center"/>
    </xf>
    <xf numFmtId="164" fontId="8" fillId="2" borderId="2" xfId="1" applyFont="1" applyFill="1" applyBorder="1" applyAlignment="1"/>
    <xf numFmtId="14" fontId="10" fillId="0" borderId="3" xfId="3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164" fontId="10" fillId="0" borderId="3" xfId="3" applyFont="1" applyFill="1" applyBorder="1" applyAlignment="1">
      <alignment horizontal="center"/>
    </xf>
    <xf numFmtId="0" fontId="4" fillId="0" borderId="3" xfId="0" applyFont="1" applyFill="1" applyBorder="1" applyAlignment="1"/>
    <xf numFmtId="4" fontId="4" fillId="0" borderId="3" xfId="0" applyNumberFormat="1" applyFont="1" applyFill="1" applyBorder="1" applyAlignment="1"/>
    <xf numFmtId="0" fontId="4" fillId="0" borderId="4" xfId="0" applyFont="1" applyFill="1" applyBorder="1" applyAlignment="1"/>
    <xf numFmtId="4" fontId="4" fillId="0" borderId="4" xfId="0" applyNumberFormat="1" applyFont="1" applyFill="1" applyBorder="1" applyAlignment="1"/>
    <xf numFmtId="0" fontId="10" fillId="0" borderId="4" xfId="0" applyFont="1" applyFill="1" applyBorder="1" applyAlignment="1">
      <alignment horizontal="center"/>
    </xf>
    <xf numFmtId="164" fontId="12" fillId="0" borderId="4" xfId="3" applyFont="1" applyFill="1" applyBorder="1" applyAlignment="1">
      <alignment horizontal="center" wrapText="1"/>
    </xf>
    <xf numFmtId="164" fontId="10" fillId="0" borderId="4" xfId="3" applyFont="1" applyFill="1" applyBorder="1"/>
    <xf numFmtId="164" fontId="8" fillId="0" borderId="4" xfId="3" applyFont="1" applyFill="1" applyBorder="1"/>
    <xf numFmtId="164" fontId="4" fillId="0" borderId="4" xfId="1" applyFont="1" applyFill="1" applyBorder="1"/>
    <xf numFmtId="164" fontId="4" fillId="0" borderId="4" xfId="1" applyFont="1" applyFill="1" applyBorder="1" applyAlignment="1"/>
    <xf numFmtId="4" fontId="4" fillId="0" borderId="4" xfId="0" applyNumberFormat="1" applyFont="1" applyFill="1" applyBorder="1" applyAlignment="1">
      <alignment vertical="center"/>
    </xf>
    <xf numFmtId="164" fontId="12" fillId="0" borderId="4" xfId="3" applyFont="1" applyFill="1" applyBorder="1" applyAlignment="1">
      <alignment horizontal="center"/>
    </xf>
    <xf numFmtId="164" fontId="10" fillId="0" borderId="4" xfId="3" applyFont="1" applyFill="1" applyBorder="1" applyAlignment="1"/>
    <xf numFmtId="14" fontId="4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164" fontId="10" fillId="0" borderId="5" xfId="3" applyFont="1" applyFill="1" applyBorder="1" applyAlignment="1"/>
    <xf numFmtId="164" fontId="8" fillId="3" borderId="4" xfId="1" applyFont="1" applyFill="1" applyBorder="1" applyAlignment="1"/>
    <xf numFmtId="164" fontId="4" fillId="2" borderId="4" xfId="0" applyNumberFormat="1" applyFont="1" applyFill="1" applyBorder="1" applyAlignment="1"/>
    <xf numFmtId="4" fontId="14" fillId="4" borderId="6" xfId="0" applyNumberFormat="1" applyFont="1" applyFill="1" applyBorder="1"/>
    <xf numFmtId="4" fontId="4" fillId="0" borderId="0" xfId="0" applyNumberFormat="1" applyFont="1" applyFill="1" applyBorder="1" applyAlignment="1"/>
    <xf numFmtId="17" fontId="6" fillId="0" borderId="0" xfId="2" applyNumberFormat="1" applyFont="1" applyFill="1" applyAlignment="1">
      <alignment horizontal="left"/>
    </xf>
    <xf numFmtId="164" fontId="12" fillId="0" borderId="3" xfId="3" applyFont="1" applyFill="1" applyBorder="1" applyAlignment="1">
      <alignment horizontal="center" wrapText="1"/>
    </xf>
    <xf numFmtId="0" fontId="4" fillId="0" borderId="4" xfId="0" applyFont="1" applyBorder="1"/>
    <xf numFmtId="14" fontId="4" fillId="0" borderId="6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0" fillId="0" borderId="3" xfId="3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/>
    </xf>
    <xf numFmtId="164" fontId="10" fillId="0" borderId="4" xfId="3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6" fillId="2" borderId="10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164" fontId="10" fillId="5" borderId="3" xfId="3" applyFont="1" applyFill="1" applyBorder="1" applyAlignment="1">
      <alignment horizontal="center"/>
    </xf>
    <xf numFmtId="4" fontId="4" fillId="4" borderId="4" xfId="0" applyNumberFormat="1" applyFont="1" applyFill="1" applyBorder="1" applyAlignment="1"/>
    <xf numFmtId="0" fontId="0" fillId="4" borderId="7" xfId="0" applyFill="1" applyBorder="1"/>
    <xf numFmtId="0" fontId="0" fillId="0" borderId="4" xfId="0" applyFill="1" applyBorder="1"/>
    <xf numFmtId="0" fontId="11" fillId="0" borderId="4" xfId="0" applyFont="1" applyFill="1" applyBorder="1" applyAlignment="1">
      <alignment horizontal="center"/>
    </xf>
    <xf numFmtId="14" fontId="10" fillId="0" borderId="5" xfId="3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164" fontId="10" fillId="0" borderId="3" xfId="3" applyFont="1" applyFill="1" applyBorder="1" applyAlignment="1">
      <alignment horizontal="center" vertical="center"/>
    </xf>
    <xf numFmtId="14" fontId="10" fillId="0" borderId="4" xfId="3" applyNumberFormat="1" applyFont="1" applyFill="1" applyBorder="1" applyAlignment="1">
      <alignment horizontal="center" wrapText="1"/>
    </xf>
    <xf numFmtId="14" fontId="4" fillId="0" borderId="0" xfId="0" applyNumberFormat="1" applyFont="1"/>
    <xf numFmtId="164" fontId="10" fillId="0" borderId="3" xfId="3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2" fillId="3" borderId="0" xfId="2" applyFill="1" applyAlignment="1">
      <alignment vertical="center"/>
    </xf>
    <xf numFmtId="14" fontId="17" fillId="3" borderId="0" xfId="2" applyNumberFormat="1" applyFont="1" applyFill="1" applyAlignment="1">
      <alignment vertical="center"/>
    </xf>
    <xf numFmtId="0" fontId="18" fillId="3" borderId="0" xfId="2" applyFont="1" applyFill="1" applyAlignment="1">
      <alignment horizontal="center" vertical="center" wrapText="1"/>
    </xf>
    <xf numFmtId="0" fontId="18" fillId="3" borderId="0" xfId="2" applyFont="1" applyFill="1" applyAlignment="1">
      <alignment vertical="center"/>
    </xf>
    <xf numFmtId="0" fontId="2" fillId="3" borderId="0" xfId="2" applyFill="1" applyAlignment="1">
      <alignment horizontal="center" vertical="center" wrapText="1"/>
    </xf>
    <xf numFmtId="0" fontId="19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14" fontId="22" fillId="3" borderId="0" xfId="2" applyNumberFormat="1" applyFont="1" applyFill="1" applyAlignment="1">
      <alignment horizontal="center" vertical="center"/>
    </xf>
    <xf numFmtId="0" fontId="21" fillId="3" borderId="0" xfId="2" applyFont="1" applyFill="1" applyAlignment="1">
      <alignment vertical="center"/>
    </xf>
    <xf numFmtId="14" fontId="21" fillId="3" borderId="0" xfId="2" applyNumberFormat="1" applyFont="1" applyFill="1" applyAlignment="1">
      <alignment horizontal="center" vertical="center"/>
    </xf>
    <xf numFmtId="0" fontId="24" fillId="0" borderId="11" xfId="2" applyFont="1" applyBorder="1" applyAlignment="1">
      <alignment horizontal="center" vertical="center" wrapText="1"/>
    </xf>
    <xf numFmtId="0" fontId="24" fillId="4" borderId="12" xfId="2" applyFont="1" applyFill="1" applyBorder="1" applyAlignment="1">
      <alignment horizontal="center" vertical="center"/>
    </xf>
    <xf numFmtId="0" fontId="24" fillId="4" borderId="13" xfId="2" applyFont="1" applyFill="1" applyBorder="1" applyAlignment="1">
      <alignment horizontal="center" vertical="center"/>
    </xf>
    <xf numFmtId="0" fontId="24" fillId="4" borderId="14" xfId="2" applyFont="1" applyFill="1" applyBorder="1" applyAlignment="1">
      <alignment horizontal="center" vertical="center"/>
    </xf>
    <xf numFmtId="0" fontId="25" fillId="3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4" fillId="4" borderId="15" xfId="2" applyFont="1" applyFill="1" applyBorder="1" applyAlignment="1">
      <alignment horizontal="center" vertical="center" wrapText="1"/>
    </xf>
    <xf numFmtId="0" fontId="24" fillId="4" borderId="0" xfId="2" applyFont="1" applyFill="1" applyAlignment="1">
      <alignment horizontal="center" vertical="center" wrapText="1"/>
    </xf>
    <xf numFmtId="0" fontId="25" fillId="4" borderId="16" xfId="2" applyFont="1" applyFill="1" applyBorder="1" applyAlignment="1">
      <alignment vertical="center" wrapText="1"/>
    </xf>
    <xf numFmtId="4" fontId="26" fillId="4" borderId="1" xfId="2" applyNumberFormat="1" applyFont="1" applyFill="1" applyBorder="1" applyAlignment="1">
      <alignment horizontal="right" vertical="center"/>
    </xf>
    <xf numFmtId="14" fontId="27" fillId="4" borderId="17" xfId="2" applyNumberFormat="1" applyFont="1" applyFill="1" applyBorder="1" applyAlignment="1">
      <alignment horizontal="center" vertical="center" wrapText="1"/>
    </xf>
    <xf numFmtId="0" fontId="27" fillId="4" borderId="18" xfId="2" applyFont="1" applyFill="1" applyBorder="1" applyAlignment="1">
      <alignment horizontal="center" vertical="center" wrapText="1"/>
    </xf>
    <xf numFmtId="0" fontId="27" fillId="4" borderId="19" xfId="2" applyFont="1" applyFill="1" applyBorder="1" applyAlignment="1">
      <alignment horizontal="center" vertical="center" wrapText="1"/>
    </xf>
    <xf numFmtId="0" fontId="27" fillId="4" borderId="10" xfId="2" applyFont="1" applyFill="1" applyBorder="1" applyAlignment="1">
      <alignment horizontal="center" vertical="center" wrapText="1"/>
    </xf>
    <xf numFmtId="0" fontId="27" fillId="4" borderId="2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14" fontId="29" fillId="0" borderId="3" xfId="2" applyNumberFormat="1" applyFont="1" applyBorder="1" applyAlignment="1">
      <alignment horizontal="center" wrapText="1"/>
    </xf>
    <xf numFmtId="0" fontId="29" fillId="0" borderId="3" xfId="2" applyFont="1" applyBorder="1" applyAlignment="1">
      <alignment horizontal="center" vertical="center" wrapText="1"/>
    </xf>
    <xf numFmtId="0" fontId="29" fillId="0" borderId="3" xfId="2" applyFont="1" applyBorder="1" applyAlignment="1">
      <alignment vertical="center" wrapText="1"/>
    </xf>
    <xf numFmtId="164" fontId="29" fillId="0" borderId="3" xfId="3" applyFont="1" applyFill="1" applyBorder="1" applyAlignment="1">
      <alignment vertical="center" wrapText="1"/>
    </xf>
    <xf numFmtId="4" fontId="29" fillId="0" borderId="3" xfId="2" applyNumberFormat="1" applyFont="1" applyBorder="1" applyAlignment="1">
      <alignment horizontal="right" wrapText="1"/>
    </xf>
    <xf numFmtId="4" fontId="31" fillId="3" borderId="3" xfId="2" applyNumberFormat="1" applyFont="1" applyFill="1" applyBorder="1" applyAlignment="1">
      <alignment horizontal="right"/>
    </xf>
    <xf numFmtId="14" fontId="29" fillId="0" borderId="4" xfId="2" applyNumberFormat="1" applyFont="1" applyBorder="1" applyAlignment="1">
      <alignment horizontal="center" wrapText="1"/>
    </xf>
    <xf numFmtId="0" fontId="29" fillId="0" borderId="4" xfId="2" applyFont="1" applyBorder="1" applyAlignment="1">
      <alignment horizontal="center" vertical="center" wrapText="1"/>
    </xf>
    <xf numFmtId="0" fontId="29" fillId="0" borderId="4" xfId="2" applyFont="1" applyBorder="1" applyAlignment="1">
      <alignment vertical="center" wrapText="1"/>
    </xf>
    <xf numFmtId="164" fontId="29" fillId="0" borderId="4" xfId="3" applyFont="1" applyFill="1" applyBorder="1" applyAlignment="1">
      <alignment vertical="center" wrapText="1"/>
    </xf>
    <xf numFmtId="4" fontId="29" fillId="0" borderId="4" xfId="2" applyNumberFormat="1" applyFont="1" applyBorder="1" applyAlignment="1">
      <alignment horizontal="right" wrapText="1"/>
    </xf>
    <xf numFmtId="4" fontId="31" fillId="3" borderId="4" xfId="2" applyNumberFormat="1" applyFont="1" applyFill="1" applyBorder="1" applyAlignment="1">
      <alignment horizontal="right"/>
    </xf>
    <xf numFmtId="4" fontId="32" fillId="3" borderId="4" xfId="2" applyNumberFormat="1" applyFont="1" applyFill="1" applyBorder="1" applyAlignment="1">
      <alignment horizontal="right"/>
    </xf>
    <xf numFmtId="4" fontId="29" fillId="0" borderId="4" xfId="2" applyNumberFormat="1" applyFont="1" applyBorder="1" applyAlignment="1">
      <alignment horizontal="center" wrapText="1"/>
    </xf>
    <xf numFmtId="4" fontId="31" fillId="3" borderId="4" xfId="2" applyNumberFormat="1" applyFont="1" applyFill="1" applyBorder="1" applyAlignment="1">
      <alignment horizontal="center"/>
    </xf>
    <xf numFmtId="4" fontId="31" fillId="3" borderId="4" xfId="2" applyNumberFormat="1" applyFont="1" applyFill="1" applyBorder="1" applyAlignment="1">
      <alignment horizontal="right" vertical="center"/>
    </xf>
    <xf numFmtId="4" fontId="29" fillId="3" borderId="0" xfId="2" applyNumberFormat="1" applyFont="1" applyFill="1" applyAlignment="1">
      <alignment vertical="center"/>
    </xf>
    <xf numFmtId="4" fontId="32" fillId="4" borderId="4" xfId="2" applyNumberFormat="1" applyFont="1" applyFill="1" applyBorder="1" applyAlignment="1">
      <alignment horizontal="right" vertical="center"/>
    </xf>
    <xf numFmtId="0" fontId="2" fillId="0" borderId="0" xfId="2" applyAlignment="1">
      <alignment vertical="center"/>
    </xf>
    <xf numFmtId="14" fontId="17" fillId="0" borderId="0" xfId="2" applyNumberFormat="1" applyFont="1" applyAlignment="1">
      <alignment vertical="center"/>
    </xf>
    <xf numFmtId="0" fontId="2" fillId="0" borderId="0" xfId="2" applyAlignment="1">
      <alignment horizontal="center" vertical="center" wrapText="1"/>
    </xf>
    <xf numFmtId="0" fontId="22" fillId="3" borderId="0" xfId="2" applyFont="1" applyFill="1" applyAlignment="1">
      <alignment horizontal="center"/>
    </xf>
    <xf numFmtId="0" fontId="33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17" fontId="35" fillId="0" borderId="0" xfId="2" applyNumberFormat="1" applyFont="1" applyAlignment="1">
      <alignment horizontal="center"/>
    </xf>
    <xf numFmtId="0" fontId="35" fillId="0" borderId="16" xfId="2" applyFont="1" applyBorder="1"/>
    <xf numFmtId="0" fontId="2" fillId="0" borderId="0" xfId="2"/>
    <xf numFmtId="0" fontId="35" fillId="0" borderId="0" xfId="2" applyFont="1"/>
    <xf numFmtId="165" fontId="8" fillId="0" borderId="0" xfId="2" applyNumberFormat="1" applyFont="1" applyAlignment="1">
      <alignment horizontal="center"/>
    </xf>
    <xf numFmtId="0" fontId="34" fillId="6" borderId="4" xfId="2" applyFont="1" applyFill="1" applyBorder="1" applyAlignment="1">
      <alignment horizontal="center"/>
    </xf>
    <xf numFmtId="0" fontId="34" fillId="6" borderId="4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wrapText="1"/>
    </xf>
    <xf numFmtId="14" fontId="36" fillId="0" borderId="4" xfId="2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166" fontId="10" fillId="0" borderId="4" xfId="2" applyNumberFormat="1" applyFont="1" applyBorder="1" applyAlignment="1">
      <alignment horizontal="center"/>
    </xf>
    <xf numFmtId="4" fontId="10" fillId="0" borderId="21" xfId="2" applyNumberFormat="1" applyFont="1" applyBorder="1" applyAlignment="1">
      <alignment horizontal="right"/>
    </xf>
    <xf numFmtId="0" fontId="36" fillId="0" borderId="4" xfId="2" applyFont="1" applyBorder="1" applyAlignment="1">
      <alignment horizontal="center"/>
    </xf>
    <xf numFmtId="4" fontId="36" fillId="0" borderId="4" xfId="2" applyNumberFormat="1" applyFont="1" applyBorder="1" applyAlignment="1">
      <alignment horizontal="center"/>
    </xf>
    <xf numFmtId="49" fontId="36" fillId="0" borderId="4" xfId="4" applyNumberFormat="1" applyFont="1" applyFill="1" applyBorder="1" applyAlignment="1">
      <alignment horizontal="center" wrapText="1"/>
    </xf>
    <xf numFmtId="14" fontId="36" fillId="0" borderId="4" xfId="5" applyNumberFormat="1" applyFont="1" applyFill="1" applyBorder="1" applyAlignment="1">
      <alignment horizontal="center" wrapText="1"/>
    </xf>
    <xf numFmtId="0" fontId="36" fillId="0" borderId="4" xfId="2" applyFont="1" applyBorder="1" applyAlignment="1">
      <alignment horizontal="center" wrapText="1"/>
    </xf>
    <xf numFmtId="164" fontId="10" fillId="0" borderId="4" xfId="5" applyFont="1" applyFill="1" applyBorder="1" applyAlignment="1">
      <alignment horizontal="center" wrapText="1"/>
    </xf>
    <xf numFmtId="164" fontId="36" fillId="0" borderId="4" xfId="2" applyNumberFormat="1" applyFont="1" applyBorder="1" applyAlignment="1">
      <alignment horizontal="center"/>
    </xf>
    <xf numFmtId="164" fontId="36" fillId="0" borderId="4" xfId="1" applyFont="1" applyFill="1" applyBorder="1" applyAlignment="1">
      <alignment horizontal="center"/>
    </xf>
    <xf numFmtId="164" fontId="36" fillId="0" borderId="4" xfId="1" applyFont="1" applyFill="1" applyBorder="1" applyAlignment="1">
      <alignment horizontal="center" wrapText="1"/>
    </xf>
    <xf numFmtId="164" fontId="36" fillId="2" borderId="4" xfId="2" applyNumberFormat="1" applyFont="1" applyFill="1" applyBorder="1" applyAlignment="1">
      <alignment horizontal="center"/>
    </xf>
    <xf numFmtId="14" fontId="36" fillId="0" borderId="0" xfId="2" applyNumberFormat="1" applyFont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164" fontId="10" fillId="2" borderId="3" xfId="5" applyFont="1" applyFill="1" applyBorder="1" applyAlignment="1">
      <alignment horizontal="right" wrapText="1"/>
    </xf>
    <xf numFmtId="4" fontId="4" fillId="2" borderId="3" xfId="0" applyNumberFormat="1" applyFont="1" applyFill="1" applyBorder="1"/>
    <xf numFmtId="164" fontId="37" fillId="3" borderId="0" xfId="1" applyFont="1" applyFill="1" applyBorder="1" applyAlignment="1">
      <alignment horizontal="right" vertical="center"/>
    </xf>
    <xf numFmtId="0" fontId="16" fillId="0" borderId="0" xfId="0" applyFont="1"/>
    <xf numFmtId="0" fontId="34" fillId="5" borderId="4" xfId="2" applyFont="1" applyFill="1" applyBorder="1" applyAlignment="1">
      <alignment horizontal="center"/>
    </xf>
    <xf numFmtId="0" fontId="34" fillId="5" borderId="4" xfId="2" applyFont="1" applyFill="1" applyBorder="1" applyAlignment="1">
      <alignment horizontal="center"/>
    </xf>
    <xf numFmtId="0" fontId="34" fillId="5" borderId="8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36" fillId="0" borderId="8" xfId="2" applyFont="1" applyBorder="1" applyAlignment="1">
      <alignment horizontal="center" wrapText="1"/>
    </xf>
    <xf numFmtId="164" fontId="36" fillId="0" borderId="8" xfId="1" applyFont="1" applyFill="1" applyBorder="1" applyAlignment="1">
      <alignment horizontal="center"/>
    </xf>
    <xf numFmtId="164" fontId="36" fillId="0" borderId="6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164" fontId="10" fillId="4" borderId="4" xfId="5" applyFont="1" applyFill="1" applyBorder="1" applyAlignment="1">
      <alignment horizontal="left" wrapText="1"/>
    </xf>
    <xf numFmtId="4" fontId="4" fillId="4" borderId="4" xfId="0" applyNumberFormat="1" applyFont="1" applyFill="1" applyBorder="1" applyAlignment="1">
      <alignment horizontal="center"/>
    </xf>
    <xf numFmtId="164" fontId="36" fillId="3" borderId="0" xfId="1" applyFont="1" applyFill="1" applyBorder="1" applyAlignment="1">
      <alignment horizontal="center"/>
    </xf>
  </cellXfs>
  <cellStyles count="6">
    <cellStyle name="Millares" xfId="1" builtinId="3"/>
    <cellStyle name="Millares [0] 2" xfId="4" xr:uid="{06DE829E-C0C7-4B10-97B7-60ED3DF5C53E}"/>
    <cellStyle name="Millares 10" xfId="3" xr:uid="{00000000-0005-0000-0000-000001000000}"/>
    <cellStyle name="Millares 3" xfId="5" xr:uid="{7472F893-CDA4-4E2E-8CE6-1D34A7D7168C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683758</xdr:colOff>
      <xdr:row>0</xdr:row>
      <xdr:rowOff>102054</xdr:rowOff>
    </xdr:from>
    <xdr:to>
      <xdr:col>4</xdr:col>
      <xdr:colOff>277245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199BD4B0-19D9-41B0-B1F3-74AD532861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4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735330</xdr:colOff>
      <xdr:row>3</xdr:row>
      <xdr:rowOff>85725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28778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5CC3-449B-42D4-8A08-4969F5A48F91}">
  <dimension ref="A1:I46"/>
  <sheetViews>
    <sheetView tabSelected="1" workbookViewId="0">
      <selection activeCell="C9" sqref="C9:C10"/>
    </sheetView>
  </sheetViews>
  <sheetFormatPr baseColWidth="10" defaultRowHeight="15" x14ac:dyDescent="0.25"/>
  <cols>
    <col min="1" max="1" width="9.42578125" customWidth="1"/>
    <col min="2" max="2" width="15.85546875" customWidth="1"/>
    <col min="3" max="3" width="21.5703125" customWidth="1"/>
    <col min="4" max="4" width="10.5703125" customWidth="1"/>
    <col min="5" max="5" width="10.7109375" customWidth="1"/>
    <col min="7" max="7" width="12.42578125" bestFit="1" customWidth="1"/>
  </cols>
  <sheetData>
    <row r="1" spans="1:7" ht="15.75" x14ac:dyDescent="0.25">
      <c r="A1" s="121" t="s">
        <v>944</v>
      </c>
      <c r="B1" s="121"/>
      <c r="C1" s="121"/>
      <c r="D1" s="121"/>
      <c r="E1" s="121"/>
      <c r="F1" s="121"/>
      <c r="G1" s="121"/>
    </row>
    <row r="2" spans="1:7" x14ac:dyDescent="0.25">
      <c r="A2" s="122" t="s">
        <v>945</v>
      </c>
      <c r="B2" s="122"/>
      <c r="C2" s="122"/>
      <c r="D2" s="122"/>
      <c r="E2" s="122"/>
      <c r="F2" s="122"/>
      <c r="G2" s="122"/>
    </row>
    <row r="3" spans="1:7" ht="15.75" x14ac:dyDescent="0.25">
      <c r="A3" s="123" t="s">
        <v>946</v>
      </c>
      <c r="B3" s="123"/>
      <c r="C3" s="123"/>
      <c r="D3" s="123"/>
      <c r="E3" s="123"/>
      <c r="F3" s="123"/>
      <c r="G3" s="123"/>
    </row>
    <row r="4" spans="1:7" x14ac:dyDescent="0.25">
      <c r="A4" s="124" t="s">
        <v>947</v>
      </c>
      <c r="B4" s="124"/>
      <c r="C4" s="124"/>
      <c r="D4" s="124"/>
      <c r="E4" s="124"/>
      <c r="F4" s="124"/>
      <c r="G4" s="124"/>
    </row>
    <row r="5" spans="1:7" ht="15.75" x14ac:dyDescent="0.25">
      <c r="A5" s="125" t="s">
        <v>948</v>
      </c>
      <c r="B5" s="125"/>
      <c r="C5" s="125"/>
      <c r="D5" s="125"/>
      <c r="E5" s="125"/>
      <c r="F5" s="125"/>
      <c r="G5" s="125"/>
    </row>
    <row r="6" spans="1:7" x14ac:dyDescent="0.25">
      <c r="A6" s="126">
        <v>44621</v>
      </c>
      <c r="B6" s="126"/>
      <c r="C6" s="126"/>
      <c r="D6" s="126"/>
      <c r="E6" s="126"/>
      <c r="F6" s="126"/>
      <c r="G6" s="126"/>
    </row>
    <row r="7" spans="1:7" x14ac:dyDescent="0.25">
      <c r="A7" s="126" t="s">
        <v>949</v>
      </c>
      <c r="B7" s="126"/>
      <c r="C7" s="126"/>
      <c r="D7" s="126"/>
      <c r="E7" s="126"/>
      <c r="F7" s="126"/>
      <c r="G7" s="126"/>
    </row>
    <row r="8" spans="1:7" x14ac:dyDescent="0.25">
      <c r="A8" s="127" t="s">
        <v>950</v>
      </c>
      <c r="B8" s="128"/>
      <c r="C8" s="128"/>
      <c r="D8" s="128"/>
      <c r="E8" s="128"/>
      <c r="F8" s="129"/>
      <c r="G8" s="130">
        <v>36520.35</v>
      </c>
    </row>
    <row r="9" spans="1:7" x14ac:dyDescent="0.25">
      <c r="A9" s="131"/>
      <c r="B9" s="131" t="s">
        <v>951</v>
      </c>
      <c r="C9" s="131" t="s">
        <v>5</v>
      </c>
      <c r="D9" s="132" t="s">
        <v>952</v>
      </c>
      <c r="E9" s="131" t="s">
        <v>953</v>
      </c>
      <c r="F9" s="131" t="s">
        <v>8</v>
      </c>
      <c r="G9" s="131" t="s">
        <v>413</v>
      </c>
    </row>
    <row r="10" spans="1:7" ht="23.25" x14ac:dyDescent="0.25">
      <c r="A10" s="131"/>
      <c r="B10" s="131"/>
      <c r="C10" s="131"/>
      <c r="D10" s="133" t="s">
        <v>954</v>
      </c>
      <c r="E10" s="131"/>
      <c r="F10" s="131"/>
      <c r="G10" s="131"/>
    </row>
    <row r="11" spans="1:7" ht="28.5" customHeight="1" x14ac:dyDescent="0.25">
      <c r="A11" s="134">
        <v>44642</v>
      </c>
      <c r="B11" s="135" t="s">
        <v>576</v>
      </c>
      <c r="C11" s="136" t="s">
        <v>955</v>
      </c>
      <c r="D11" s="137"/>
      <c r="E11" s="138">
        <v>1749826.73</v>
      </c>
      <c r="F11" s="139"/>
      <c r="G11" s="140">
        <f>+G8+E11</f>
        <v>1786347.08</v>
      </c>
    </row>
    <row r="12" spans="1:7" ht="34.5" x14ac:dyDescent="0.25">
      <c r="A12" s="134">
        <v>44651</v>
      </c>
      <c r="B12" s="141" t="s">
        <v>956</v>
      </c>
      <c r="C12" s="142" t="s">
        <v>957</v>
      </c>
      <c r="D12" s="143" t="s">
        <v>958</v>
      </c>
      <c r="E12" s="139"/>
      <c r="F12" s="144">
        <v>29966.22</v>
      </c>
      <c r="G12" s="145">
        <f>+G11-F12</f>
        <v>1756380.86</v>
      </c>
    </row>
    <row r="13" spans="1:7" x14ac:dyDescent="0.25">
      <c r="A13" s="134"/>
      <c r="B13" s="141"/>
      <c r="C13" s="142"/>
      <c r="D13" s="143"/>
      <c r="E13" s="139"/>
      <c r="F13" s="144"/>
      <c r="G13" s="145"/>
    </row>
    <row r="14" spans="1:7" ht="23.25" x14ac:dyDescent="0.25">
      <c r="A14" s="134">
        <v>44651</v>
      </c>
      <c r="B14" s="141" t="s">
        <v>959</v>
      </c>
      <c r="C14" s="142" t="s">
        <v>960</v>
      </c>
      <c r="D14" s="143" t="s">
        <v>961</v>
      </c>
      <c r="E14" s="139"/>
      <c r="F14" s="144">
        <v>46529.22</v>
      </c>
      <c r="G14" s="145">
        <f>+G12-F14</f>
        <v>1709851.6400000001</v>
      </c>
    </row>
    <row r="15" spans="1:7" ht="34.5" x14ac:dyDescent="0.25">
      <c r="A15" s="134">
        <v>44651</v>
      </c>
      <c r="B15" s="141" t="s">
        <v>962</v>
      </c>
      <c r="C15" s="142" t="s">
        <v>963</v>
      </c>
      <c r="D15" s="143" t="s">
        <v>964</v>
      </c>
      <c r="E15" s="139"/>
      <c r="F15" s="144">
        <v>22453.57</v>
      </c>
      <c r="G15" s="145">
        <f t="shared" ref="G15:G37" si="0">+G14-F15</f>
        <v>1687398.07</v>
      </c>
    </row>
    <row r="16" spans="1:7" ht="23.25" x14ac:dyDescent="0.25">
      <c r="A16" s="134">
        <v>44651</v>
      </c>
      <c r="B16" s="141" t="s">
        <v>965</v>
      </c>
      <c r="C16" s="142" t="s">
        <v>966</v>
      </c>
      <c r="D16" s="143" t="s">
        <v>967</v>
      </c>
      <c r="E16" s="139"/>
      <c r="F16" s="144">
        <v>11274.97</v>
      </c>
      <c r="G16" s="145">
        <f t="shared" si="0"/>
        <v>1676123.1</v>
      </c>
    </row>
    <row r="17" spans="1:7" ht="23.25" x14ac:dyDescent="0.25">
      <c r="A17" s="134">
        <v>44651</v>
      </c>
      <c r="B17" s="141" t="s">
        <v>959</v>
      </c>
      <c r="C17" s="142" t="s">
        <v>960</v>
      </c>
      <c r="D17" s="143" t="s">
        <v>968</v>
      </c>
      <c r="E17" s="139"/>
      <c r="F17" s="144">
        <v>40300.39</v>
      </c>
      <c r="G17" s="145">
        <f t="shared" si="0"/>
        <v>1635822.7100000002</v>
      </c>
    </row>
    <row r="18" spans="1:7" ht="23.25" x14ac:dyDescent="0.25">
      <c r="A18" s="134">
        <v>44651</v>
      </c>
      <c r="B18" s="141" t="s">
        <v>959</v>
      </c>
      <c r="C18" s="142" t="s">
        <v>960</v>
      </c>
      <c r="D18" s="143" t="s">
        <v>969</v>
      </c>
      <c r="E18" s="139"/>
      <c r="F18" s="144">
        <v>33170.39</v>
      </c>
      <c r="G18" s="145">
        <f t="shared" si="0"/>
        <v>1602652.3200000003</v>
      </c>
    </row>
    <row r="19" spans="1:7" ht="34.5" x14ac:dyDescent="0.25">
      <c r="A19" s="134">
        <v>44651</v>
      </c>
      <c r="B19" s="141" t="s">
        <v>970</v>
      </c>
      <c r="C19" s="142" t="s">
        <v>971</v>
      </c>
      <c r="D19" s="143" t="s">
        <v>972</v>
      </c>
      <c r="E19" s="139"/>
      <c r="F19" s="144">
        <v>19502.54</v>
      </c>
      <c r="G19" s="145">
        <f t="shared" si="0"/>
        <v>1583149.7800000003</v>
      </c>
    </row>
    <row r="20" spans="1:7" ht="23.25" x14ac:dyDescent="0.25">
      <c r="A20" s="134">
        <v>44651</v>
      </c>
      <c r="B20" s="141" t="s">
        <v>973</v>
      </c>
      <c r="C20" s="142" t="s">
        <v>974</v>
      </c>
      <c r="D20" s="143" t="s">
        <v>975</v>
      </c>
      <c r="E20" s="139"/>
      <c r="F20" s="144">
        <v>13551.43</v>
      </c>
      <c r="G20" s="145">
        <f t="shared" si="0"/>
        <v>1569598.3500000003</v>
      </c>
    </row>
    <row r="21" spans="1:7" ht="34.5" x14ac:dyDescent="0.25">
      <c r="A21" s="134">
        <v>44651</v>
      </c>
      <c r="B21" s="141" t="s">
        <v>976</v>
      </c>
      <c r="C21" s="142" t="s">
        <v>977</v>
      </c>
      <c r="D21" s="143" t="s">
        <v>978</v>
      </c>
      <c r="E21" s="139"/>
      <c r="F21" s="144">
        <v>39694.629999999997</v>
      </c>
      <c r="G21" s="145">
        <f t="shared" si="0"/>
        <v>1529903.7200000004</v>
      </c>
    </row>
    <row r="22" spans="1:7" ht="34.5" x14ac:dyDescent="0.25">
      <c r="A22" s="134">
        <v>44651</v>
      </c>
      <c r="B22" s="141" t="s">
        <v>979</v>
      </c>
      <c r="C22" s="142" t="s">
        <v>980</v>
      </c>
      <c r="D22" s="143" t="s">
        <v>981</v>
      </c>
      <c r="E22" s="139"/>
      <c r="F22" s="144">
        <v>29786.99</v>
      </c>
      <c r="G22" s="145">
        <f t="shared" si="0"/>
        <v>1500116.7300000004</v>
      </c>
    </row>
    <row r="23" spans="1:7" ht="34.5" x14ac:dyDescent="0.25">
      <c r="A23" s="134">
        <v>44651</v>
      </c>
      <c r="B23" s="141" t="s">
        <v>982</v>
      </c>
      <c r="C23" s="142" t="s">
        <v>983</v>
      </c>
      <c r="D23" s="143" t="s">
        <v>984</v>
      </c>
      <c r="E23" s="139"/>
      <c r="F23" s="144">
        <v>16495.099999999999</v>
      </c>
      <c r="G23" s="145">
        <f t="shared" si="0"/>
        <v>1483621.6300000004</v>
      </c>
    </row>
    <row r="24" spans="1:7" ht="34.5" x14ac:dyDescent="0.25">
      <c r="A24" s="134">
        <v>44651</v>
      </c>
      <c r="B24" s="141" t="s">
        <v>985</v>
      </c>
      <c r="C24" s="142" t="s">
        <v>966</v>
      </c>
      <c r="D24" s="143" t="s">
        <v>986</v>
      </c>
      <c r="E24" s="139"/>
      <c r="F24" s="144">
        <v>11838.39</v>
      </c>
      <c r="G24" s="145">
        <f t="shared" si="0"/>
        <v>1471783.2400000005</v>
      </c>
    </row>
    <row r="25" spans="1:7" ht="23.25" x14ac:dyDescent="0.25">
      <c r="A25" s="134">
        <v>44651</v>
      </c>
      <c r="B25" s="141" t="s">
        <v>987</v>
      </c>
      <c r="C25" s="142" t="s">
        <v>988</v>
      </c>
      <c r="D25" s="143" t="s">
        <v>989</v>
      </c>
      <c r="E25" s="139"/>
      <c r="F25" s="144">
        <v>15562.18</v>
      </c>
      <c r="G25" s="145">
        <f t="shared" si="0"/>
        <v>1456221.0600000005</v>
      </c>
    </row>
    <row r="26" spans="1:7" ht="23.25" x14ac:dyDescent="0.25">
      <c r="A26" s="134">
        <v>44651</v>
      </c>
      <c r="B26" s="141" t="s">
        <v>990</v>
      </c>
      <c r="C26" s="142" t="s">
        <v>991</v>
      </c>
      <c r="D26" s="143" t="s">
        <v>992</v>
      </c>
      <c r="E26" s="139"/>
      <c r="F26" s="144">
        <v>14685.59</v>
      </c>
      <c r="G26" s="145">
        <f t="shared" si="0"/>
        <v>1441535.4700000004</v>
      </c>
    </row>
    <row r="27" spans="1:7" ht="34.5" x14ac:dyDescent="0.25">
      <c r="A27" s="134">
        <v>44651</v>
      </c>
      <c r="B27" s="141" t="s">
        <v>993</v>
      </c>
      <c r="C27" s="142" t="s">
        <v>994</v>
      </c>
      <c r="D27" s="143" t="s">
        <v>995</v>
      </c>
      <c r="E27" s="139"/>
      <c r="F27" s="144">
        <v>39835.39</v>
      </c>
      <c r="G27" s="145">
        <f t="shared" si="0"/>
        <v>1401700.0800000005</v>
      </c>
    </row>
    <row r="28" spans="1:7" ht="23.25" x14ac:dyDescent="0.25">
      <c r="A28" s="134">
        <v>44651</v>
      </c>
      <c r="B28" s="141" t="s">
        <v>996</v>
      </c>
      <c r="C28" s="142" t="s">
        <v>997</v>
      </c>
      <c r="D28" s="143" t="s">
        <v>998</v>
      </c>
      <c r="E28" s="139"/>
      <c r="F28" s="144">
        <v>60000</v>
      </c>
      <c r="G28" s="145">
        <f t="shared" si="0"/>
        <v>1341700.0800000005</v>
      </c>
    </row>
    <row r="29" spans="1:7" ht="20.25" customHeight="1" x14ac:dyDescent="0.25">
      <c r="A29" s="134">
        <v>44651</v>
      </c>
      <c r="B29" s="141"/>
      <c r="C29" s="142"/>
      <c r="D29" s="143" t="s">
        <v>999</v>
      </c>
      <c r="E29" s="139"/>
      <c r="F29" s="144">
        <v>60260.46</v>
      </c>
      <c r="G29" s="145">
        <f t="shared" si="0"/>
        <v>1281439.6200000006</v>
      </c>
    </row>
    <row r="30" spans="1:7" ht="34.5" x14ac:dyDescent="0.25">
      <c r="A30" s="134">
        <v>44651</v>
      </c>
      <c r="B30" s="141" t="s">
        <v>993</v>
      </c>
      <c r="C30" s="142" t="s">
        <v>994</v>
      </c>
      <c r="D30" s="143" t="s">
        <v>1000</v>
      </c>
      <c r="E30" s="139"/>
      <c r="F30" s="144">
        <v>60167.26</v>
      </c>
      <c r="G30" s="145">
        <f t="shared" si="0"/>
        <v>1221272.3600000006</v>
      </c>
    </row>
    <row r="31" spans="1:7" ht="22.5" customHeight="1" x14ac:dyDescent="0.25">
      <c r="A31" s="134">
        <v>44651</v>
      </c>
      <c r="B31" s="141"/>
      <c r="C31" s="142" t="s">
        <v>593</v>
      </c>
      <c r="D31" s="143" t="s">
        <v>1001</v>
      </c>
      <c r="E31" s="139"/>
      <c r="F31" s="144"/>
      <c r="G31" s="145">
        <f>G30-F31</f>
        <v>1221272.3600000006</v>
      </c>
    </row>
    <row r="32" spans="1:7" ht="34.5" x14ac:dyDescent="0.25">
      <c r="A32" s="134">
        <v>44651</v>
      </c>
      <c r="B32" s="141" t="s">
        <v>982</v>
      </c>
      <c r="C32" s="142" t="s">
        <v>983</v>
      </c>
      <c r="D32" s="143" t="s">
        <v>1002</v>
      </c>
      <c r="E32" s="139"/>
      <c r="F32" s="144">
        <v>33502.99</v>
      </c>
      <c r="G32" s="145">
        <f t="shared" si="0"/>
        <v>1187769.3700000006</v>
      </c>
    </row>
    <row r="33" spans="1:9" ht="34.5" x14ac:dyDescent="0.25">
      <c r="A33" s="134">
        <v>44651</v>
      </c>
      <c r="B33" s="141" t="s">
        <v>962</v>
      </c>
      <c r="C33" s="142" t="s">
        <v>963</v>
      </c>
      <c r="D33" s="143" t="s">
        <v>1003</v>
      </c>
      <c r="E33" s="139"/>
      <c r="F33" s="144">
        <v>14809</v>
      </c>
      <c r="G33" s="145">
        <f t="shared" si="0"/>
        <v>1172960.3700000006</v>
      </c>
    </row>
    <row r="34" spans="1:9" ht="34.5" x14ac:dyDescent="0.25">
      <c r="A34" s="134">
        <v>44651</v>
      </c>
      <c r="B34" s="141" t="s">
        <v>1004</v>
      </c>
      <c r="C34" s="142" t="s">
        <v>1005</v>
      </c>
      <c r="D34" s="143" t="s">
        <v>1006</v>
      </c>
      <c r="E34" s="139"/>
      <c r="F34" s="144">
        <v>12352.68</v>
      </c>
      <c r="G34" s="145">
        <f t="shared" si="0"/>
        <v>1160607.6900000006</v>
      </c>
    </row>
    <row r="35" spans="1:9" ht="23.25" x14ac:dyDescent="0.25">
      <c r="A35" s="134">
        <v>44651</v>
      </c>
      <c r="B35" s="141" t="s">
        <v>973</v>
      </c>
      <c r="C35" s="142" t="s">
        <v>974</v>
      </c>
      <c r="D35" s="143" t="s">
        <v>1007</v>
      </c>
      <c r="E35" s="139"/>
      <c r="F35" s="144">
        <v>11446.53</v>
      </c>
      <c r="G35" s="145">
        <f t="shared" si="0"/>
        <v>1149161.1600000006</v>
      </c>
    </row>
    <row r="36" spans="1:9" ht="23.25" x14ac:dyDescent="0.25">
      <c r="A36" s="134">
        <v>44651</v>
      </c>
      <c r="B36" s="141" t="s">
        <v>973</v>
      </c>
      <c r="C36" s="142" t="s">
        <v>974</v>
      </c>
      <c r="D36" s="143" t="s">
        <v>1008</v>
      </c>
      <c r="E36" s="139"/>
      <c r="F36" s="144">
        <v>25000</v>
      </c>
      <c r="G36" s="145">
        <f t="shared" si="0"/>
        <v>1124161.1600000006</v>
      </c>
    </row>
    <row r="37" spans="1:9" ht="23.25" x14ac:dyDescent="0.25">
      <c r="A37" s="134">
        <v>44651</v>
      </c>
      <c r="B37" s="141" t="s">
        <v>1009</v>
      </c>
      <c r="C37" s="142" t="s">
        <v>1010</v>
      </c>
      <c r="D37" s="143" t="s">
        <v>1011</v>
      </c>
      <c r="E37" s="139"/>
      <c r="F37" s="144">
        <v>17208.509999999998</v>
      </c>
      <c r="G37" s="145">
        <f t="shared" si="0"/>
        <v>1106952.6500000006</v>
      </c>
    </row>
    <row r="38" spans="1:9" ht="23.25" x14ac:dyDescent="0.25">
      <c r="A38" s="134">
        <v>44651</v>
      </c>
      <c r="B38" s="143" t="s">
        <v>14</v>
      </c>
      <c r="C38" s="143" t="s">
        <v>1012</v>
      </c>
      <c r="D38" s="143"/>
      <c r="E38" s="146"/>
      <c r="F38" s="147">
        <v>175</v>
      </c>
      <c r="G38" s="148">
        <f>+G37-F38</f>
        <v>1106777.6500000006</v>
      </c>
      <c r="I38" s="2"/>
    </row>
    <row r="39" spans="1:9" ht="22.5" x14ac:dyDescent="0.25">
      <c r="A39" s="149"/>
      <c r="B39" s="2"/>
      <c r="C39" s="150" t="s">
        <v>1013</v>
      </c>
      <c r="D39" s="151"/>
      <c r="E39" s="152">
        <f>SUM(E11:E38)</f>
        <v>1749826.73</v>
      </c>
      <c r="F39" s="153">
        <f>SUM(F12:F38)</f>
        <v>679569.43000000017</v>
      </c>
      <c r="G39" s="154"/>
    </row>
    <row r="46" spans="1:9" x14ac:dyDescent="0.25">
      <c r="A46" s="155"/>
      <c r="B46" s="155"/>
      <c r="C46" s="155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1297-DA9B-4F19-AD11-62ECDA2E0EC0}">
  <dimension ref="A1:K395"/>
  <sheetViews>
    <sheetView topLeftCell="A4" zoomScale="80" zoomScaleNormal="80" zoomScaleSheetLayoutView="70" workbookViewId="0">
      <selection activeCell="D16" sqref="D16"/>
    </sheetView>
  </sheetViews>
  <sheetFormatPr baseColWidth="10" defaultColWidth="9.140625" defaultRowHeight="15" x14ac:dyDescent="0.25"/>
  <cols>
    <col min="1" max="1" width="8.140625" style="118" customWidth="1"/>
    <col min="2" max="2" width="20.85546875" style="119" customWidth="1"/>
    <col min="3" max="3" width="29.140625" style="120" customWidth="1"/>
    <col min="4" max="4" width="48.28515625" style="118" customWidth="1"/>
    <col min="5" max="5" width="23" style="118" customWidth="1"/>
    <col min="6" max="6" width="20.7109375" style="118" customWidth="1"/>
    <col min="7" max="7" width="26.7109375" style="118" customWidth="1"/>
    <col min="8" max="8" width="9.140625" style="73"/>
    <col min="9" max="9" width="22.140625" style="73" customWidth="1"/>
    <col min="10" max="10" width="9.140625" style="73"/>
    <col min="11" max="11" width="21.42578125" style="73" customWidth="1"/>
    <col min="12" max="16384" width="9.140625" style="118"/>
  </cols>
  <sheetData>
    <row r="1" spans="1:11" s="73" customFormat="1" ht="18" x14ac:dyDescent="0.25">
      <c r="B1" s="74"/>
      <c r="C1" s="75"/>
      <c r="D1" s="76"/>
      <c r="E1" s="76"/>
    </row>
    <row r="2" spans="1:11" s="73" customFormat="1" x14ac:dyDescent="0.25">
      <c r="B2" s="74"/>
      <c r="C2" s="77"/>
    </row>
    <row r="3" spans="1:11" s="73" customFormat="1" ht="22.5" customHeight="1" x14ac:dyDescent="0.25">
      <c r="B3" s="74"/>
      <c r="C3" s="77"/>
    </row>
    <row r="4" spans="1:11" s="73" customFormat="1" ht="22.5" customHeight="1" x14ac:dyDescent="0.25">
      <c r="B4" s="74"/>
      <c r="C4" s="77"/>
    </row>
    <row r="5" spans="1:11" s="73" customFormat="1" ht="30" x14ac:dyDescent="0.25">
      <c r="A5" s="78" t="s">
        <v>403</v>
      </c>
      <c r="B5" s="78"/>
      <c r="C5" s="78"/>
      <c r="D5" s="78"/>
      <c r="E5" s="78"/>
      <c r="F5" s="78"/>
      <c r="G5" s="78"/>
    </row>
    <row r="6" spans="1:11" s="73" customFormat="1" ht="20.25" x14ac:dyDescent="0.25">
      <c r="A6" s="79" t="s">
        <v>404</v>
      </c>
      <c r="B6" s="79"/>
      <c r="C6" s="79"/>
      <c r="D6" s="79"/>
      <c r="E6" s="79"/>
      <c r="F6" s="79"/>
      <c r="G6" s="79"/>
    </row>
    <row r="7" spans="1:11" s="73" customFormat="1" ht="18" x14ac:dyDescent="0.25">
      <c r="A7" s="80"/>
      <c r="B7" s="81"/>
      <c r="C7" s="75"/>
      <c r="D7" s="76"/>
      <c r="E7" s="82"/>
      <c r="F7" s="80"/>
      <c r="G7" s="80"/>
    </row>
    <row r="8" spans="1:11" s="73" customFormat="1" ht="18" x14ac:dyDescent="0.25">
      <c r="A8" s="83" t="s">
        <v>405</v>
      </c>
      <c r="B8" s="83"/>
      <c r="C8" s="83"/>
      <c r="D8" s="83"/>
      <c r="E8" s="83"/>
      <c r="F8" s="83"/>
      <c r="G8" s="83"/>
    </row>
    <row r="9" spans="1:11" s="73" customFormat="1" ht="19.5" customHeight="1" thickBot="1" x14ac:dyDescent="0.3">
      <c r="B9" s="74"/>
      <c r="C9" s="77"/>
    </row>
    <row r="10" spans="1:11" s="89" customFormat="1" ht="36.75" customHeight="1" thickBot="1" x14ac:dyDescent="0.3">
      <c r="A10" s="84"/>
      <c r="B10" s="85" t="s">
        <v>406</v>
      </c>
      <c r="C10" s="86"/>
      <c r="D10" s="86"/>
      <c r="E10" s="86"/>
      <c r="F10" s="86"/>
      <c r="G10" s="87"/>
      <c r="H10" s="88"/>
      <c r="I10" s="88"/>
      <c r="J10" s="88"/>
      <c r="K10" s="88"/>
    </row>
    <row r="11" spans="1:11" s="89" customFormat="1" ht="37.5" customHeight="1" thickBot="1" x14ac:dyDescent="0.3">
      <c r="A11" s="84"/>
      <c r="B11" s="90"/>
      <c r="C11" s="91"/>
      <c r="D11" s="92"/>
      <c r="E11" s="91" t="s">
        <v>407</v>
      </c>
      <c r="F11" s="91"/>
      <c r="G11" s="93">
        <v>-16927242.359999999</v>
      </c>
      <c r="H11" s="88"/>
      <c r="I11" s="88"/>
      <c r="J11" s="88"/>
      <c r="K11" s="88"/>
    </row>
    <row r="12" spans="1:11" s="89" customFormat="1" ht="45.75" customHeight="1" thickBot="1" x14ac:dyDescent="0.3">
      <c r="A12" s="84"/>
      <c r="B12" s="94" t="s">
        <v>408</v>
      </c>
      <c r="C12" s="95" t="s">
        <v>409</v>
      </c>
      <c r="D12" s="96" t="s">
        <v>410</v>
      </c>
      <c r="E12" s="97" t="s">
        <v>411</v>
      </c>
      <c r="F12" s="95" t="s">
        <v>412</v>
      </c>
      <c r="G12" s="98" t="s">
        <v>413</v>
      </c>
      <c r="H12" s="88"/>
      <c r="I12" s="88"/>
      <c r="J12" s="88"/>
      <c r="K12" s="88"/>
    </row>
    <row r="13" spans="1:11" s="88" customFormat="1" ht="32.25" customHeight="1" x14ac:dyDescent="0.25">
      <c r="A13" s="99"/>
      <c r="B13" s="100" t="s">
        <v>414</v>
      </c>
      <c r="C13" s="101" t="s">
        <v>415</v>
      </c>
      <c r="D13" s="102" t="s">
        <v>416</v>
      </c>
      <c r="E13" s="103">
        <v>599.25</v>
      </c>
      <c r="F13" s="104"/>
      <c r="G13" s="105">
        <f>+G11+E13</f>
        <v>-16926643.109999999</v>
      </c>
    </row>
    <row r="14" spans="1:11" s="88" customFormat="1" ht="27.75" customHeight="1" x14ac:dyDescent="0.25">
      <c r="A14" s="99"/>
      <c r="B14" s="106" t="s">
        <v>414</v>
      </c>
      <c r="C14" s="107" t="s">
        <v>415</v>
      </c>
      <c r="D14" s="108" t="s">
        <v>417</v>
      </c>
      <c r="E14" s="109">
        <v>898260</v>
      </c>
      <c r="F14" s="110"/>
      <c r="G14" s="111">
        <f>+G13+E14</f>
        <v>-16028383.109999999</v>
      </c>
    </row>
    <row r="15" spans="1:11" s="88" customFormat="1" ht="27.75" customHeight="1" x14ac:dyDescent="0.25">
      <c r="A15" s="99"/>
      <c r="B15" s="106" t="s">
        <v>414</v>
      </c>
      <c r="C15" s="107" t="s">
        <v>415</v>
      </c>
      <c r="D15" s="108" t="s">
        <v>418</v>
      </c>
      <c r="E15" s="109">
        <v>565728</v>
      </c>
      <c r="F15" s="110"/>
      <c r="G15" s="111">
        <f t="shared" ref="G15:G62" si="0">+G14+E15</f>
        <v>-15462655.109999999</v>
      </c>
    </row>
    <row r="16" spans="1:11" s="88" customFormat="1" ht="27.75" customHeight="1" x14ac:dyDescent="0.25">
      <c r="A16" s="99"/>
      <c r="B16" s="106" t="s">
        <v>414</v>
      </c>
      <c r="C16" s="107" t="s">
        <v>415</v>
      </c>
      <c r="D16" s="108" t="s">
        <v>419</v>
      </c>
      <c r="E16" s="109">
        <v>246400</v>
      </c>
      <c r="F16" s="110"/>
      <c r="G16" s="111">
        <f t="shared" si="0"/>
        <v>-15216255.109999999</v>
      </c>
    </row>
    <row r="17" spans="1:7" s="88" customFormat="1" ht="27.75" customHeight="1" x14ac:dyDescent="0.25">
      <c r="A17" s="99"/>
      <c r="B17" s="106" t="s">
        <v>414</v>
      </c>
      <c r="C17" s="107" t="s">
        <v>415</v>
      </c>
      <c r="D17" s="108" t="s">
        <v>420</v>
      </c>
      <c r="E17" s="109">
        <v>204000</v>
      </c>
      <c r="F17" s="110"/>
      <c r="G17" s="111">
        <f t="shared" si="0"/>
        <v>-15012255.109999999</v>
      </c>
    </row>
    <row r="18" spans="1:7" s="88" customFormat="1" ht="27.75" customHeight="1" x14ac:dyDescent="0.25">
      <c r="A18" s="99"/>
      <c r="B18" s="106" t="s">
        <v>414</v>
      </c>
      <c r="C18" s="107" t="s">
        <v>415</v>
      </c>
      <c r="D18" s="108" t="s">
        <v>421</v>
      </c>
      <c r="E18" s="109">
        <v>1374000</v>
      </c>
      <c r="F18" s="110"/>
      <c r="G18" s="111">
        <f t="shared" si="0"/>
        <v>-13638255.109999999</v>
      </c>
    </row>
    <row r="19" spans="1:7" s="88" customFormat="1" ht="27.75" customHeight="1" x14ac:dyDescent="0.25">
      <c r="A19" s="99"/>
      <c r="B19" s="106" t="s">
        <v>414</v>
      </c>
      <c r="C19" s="107" t="s">
        <v>415</v>
      </c>
      <c r="D19" s="108" t="s">
        <v>422</v>
      </c>
      <c r="E19" s="109">
        <v>439800</v>
      </c>
      <c r="F19" s="110"/>
      <c r="G19" s="111">
        <f t="shared" si="0"/>
        <v>-13198455.109999999</v>
      </c>
    </row>
    <row r="20" spans="1:7" s="88" customFormat="1" ht="27.75" customHeight="1" x14ac:dyDescent="0.25">
      <c r="A20" s="99"/>
      <c r="B20" s="106" t="s">
        <v>414</v>
      </c>
      <c r="C20" s="107" t="s">
        <v>415</v>
      </c>
      <c r="D20" s="108" t="s">
        <v>423</v>
      </c>
      <c r="E20" s="109">
        <v>102643.2</v>
      </c>
      <c r="F20" s="110"/>
      <c r="G20" s="111">
        <f t="shared" si="0"/>
        <v>-13095811.91</v>
      </c>
    </row>
    <row r="21" spans="1:7" s="88" customFormat="1" ht="27.75" customHeight="1" x14ac:dyDescent="0.25">
      <c r="A21" s="99"/>
      <c r="B21" s="106" t="s">
        <v>414</v>
      </c>
      <c r="C21" s="107" t="s">
        <v>415</v>
      </c>
      <c r="D21" s="108" t="s">
        <v>424</v>
      </c>
      <c r="E21" s="109">
        <v>82876.2</v>
      </c>
      <c r="F21" s="110"/>
      <c r="G21" s="111">
        <f t="shared" si="0"/>
        <v>-13012935.710000001</v>
      </c>
    </row>
    <row r="22" spans="1:7" s="88" customFormat="1" ht="27.75" customHeight="1" x14ac:dyDescent="0.25">
      <c r="A22" s="99"/>
      <c r="B22" s="106" t="s">
        <v>414</v>
      </c>
      <c r="C22" s="107" t="s">
        <v>415</v>
      </c>
      <c r="D22" s="108" t="s">
        <v>425</v>
      </c>
      <c r="E22" s="109">
        <v>389142</v>
      </c>
      <c r="F22" s="110"/>
      <c r="G22" s="111">
        <f t="shared" si="0"/>
        <v>-12623793.710000001</v>
      </c>
    </row>
    <row r="23" spans="1:7" s="88" customFormat="1" ht="27.75" customHeight="1" x14ac:dyDescent="0.25">
      <c r="A23" s="99"/>
      <c r="B23" s="106" t="s">
        <v>414</v>
      </c>
      <c r="C23" s="107" t="s">
        <v>415</v>
      </c>
      <c r="D23" s="108" t="s">
        <v>426</v>
      </c>
      <c r="E23" s="109">
        <v>216000</v>
      </c>
      <c r="F23" s="110"/>
      <c r="G23" s="111">
        <f t="shared" si="0"/>
        <v>-12407793.710000001</v>
      </c>
    </row>
    <row r="24" spans="1:7" s="88" customFormat="1" ht="27.75" customHeight="1" x14ac:dyDescent="0.25">
      <c r="A24" s="99"/>
      <c r="B24" s="106" t="s">
        <v>414</v>
      </c>
      <c r="C24" s="107" t="s">
        <v>415</v>
      </c>
      <c r="D24" s="108" t="s">
        <v>427</v>
      </c>
      <c r="E24" s="109">
        <v>720000</v>
      </c>
      <c r="F24" s="110"/>
      <c r="G24" s="111">
        <f t="shared" si="0"/>
        <v>-11687793.710000001</v>
      </c>
    </row>
    <row r="25" spans="1:7" s="88" customFormat="1" ht="27.75" customHeight="1" x14ac:dyDescent="0.25">
      <c r="A25" s="99"/>
      <c r="B25" s="106" t="s">
        <v>414</v>
      </c>
      <c r="C25" s="107" t="s">
        <v>415</v>
      </c>
      <c r="D25" s="108" t="s">
        <v>428</v>
      </c>
      <c r="E25" s="109">
        <v>176490</v>
      </c>
      <c r="F25" s="110"/>
      <c r="G25" s="111">
        <f t="shared" si="0"/>
        <v>-11511303.710000001</v>
      </c>
    </row>
    <row r="26" spans="1:7" s="88" customFormat="1" ht="27.75" customHeight="1" x14ac:dyDescent="0.25">
      <c r="A26" s="99"/>
      <c r="B26" s="106" t="s">
        <v>414</v>
      </c>
      <c r="C26" s="107" t="s">
        <v>415</v>
      </c>
      <c r="D26" s="108" t="s">
        <v>429</v>
      </c>
      <c r="E26" s="109">
        <v>786642</v>
      </c>
      <c r="F26" s="110"/>
      <c r="G26" s="111">
        <f t="shared" si="0"/>
        <v>-10724661.710000001</v>
      </c>
    </row>
    <row r="27" spans="1:7" s="88" customFormat="1" ht="27.75" customHeight="1" x14ac:dyDescent="0.25">
      <c r="A27" s="99"/>
      <c r="B27" s="106" t="s">
        <v>414</v>
      </c>
      <c r="C27" s="107" t="s">
        <v>415</v>
      </c>
      <c r="D27" s="108" t="s">
        <v>430</v>
      </c>
      <c r="E27" s="109">
        <v>156372</v>
      </c>
      <c r="F27" s="110"/>
      <c r="G27" s="111">
        <f t="shared" si="0"/>
        <v>-10568289.710000001</v>
      </c>
    </row>
    <row r="28" spans="1:7" s="88" customFormat="1" ht="27.75" customHeight="1" x14ac:dyDescent="0.25">
      <c r="A28" s="99"/>
      <c r="B28" s="106" t="s">
        <v>414</v>
      </c>
      <c r="C28" s="107" t="s">
        <v>415</v>
      </c>
      <c r="D28" s="108" t="s">
        <v>431</v>
      </c>
      <c r="E28" s="109">
        <v>197304</v>
      </c>
      <c r="F28" s="110"/>
      <c r="G28" s="111">
        <f t="shared" si="0"/>
        <v>-10370985.710000001</v>
      </c>
    </row>
    <row r="29" spans="1:7" s="88" customFormat="1" ht="27.75" customHeight="1" x14ac:dyDescent="0.25">
      <c r="A29" s="99"/>
      <c r="B29" s="106" t="s">
        <v>414</v>
      </c>
      <c r="C29" s="107" t="s">
        <v>415</v>
      </c>
      <c r="D29" s="108" t="s">
        <v>432</v>
      </c>
      <c r="E29" s="109">
        <v>291132</v>
      </c>
      <c r="F29" s="110"/>
      <c r="G29" s="111">
        <f t="shared" si="0"/>
        <v>-10079853.710000001</v>
      </c>
    </row>
    <row r="30" spans="1:7" s="88" customFormat="1" ht="27.75" customHeight="1" x14ac:dyDescent="0.25">
      <c r="A30" s="99"/>
      <c r="B30" s="106" t="s">
        <v>414</v>
      </c>
      <c r="C30" s="107" t="s">
        <v>415</v>
      </c>
      <c r="D30" s="108" t="s">
        <v>433</v>
      </c>
      <c r="E30" s="109">
        <v>651000</v>
      </c>
      <c r="F30" s="110"/>
      <c r="G30" s="111">
        <f t="shared" si="0"/>
        <v>-9428853.7100000009</v>
      </c>
    </row>
    <row r="31" spans="1:7" s="88" customFormat="1" ht="27.75" customHeight="1" x14ac:dyDescent="0.25">
      <c r="A31" s="99"/>
      <c r="B31" s="106" t="s">
        <v>414</v>
      </c>
      <c r="C31" s="107" t="s">
        <v>415</v>
      </c>
      <c r="D31" s="108" t="s">
        <v>434</v>
      </c>
      <c r="E31" s="109">
        <v>197808</v>
      </c>
      <c r="F31" s="110"/>
      <c r="G31" s="111">
        <f t="shared" si="0"/>
        <v>-9231045.7100000009</v>
      </c>
    </row>
    <row r="32" spans="1:7" s="88" customFormat="1" ht="27.75" customHeight="1" x14ac:dyDescent="0.25">
      <c r="A32" s="99"/>
      <c r="B32" s="106" t="s">
        <v>414</v>
      </c>
      <c r="C32" s="107" t="s">
        <v>415</v>
      </c>
      <c r="D32" s="108" t="s">
        <v>435</v>
      </c>
      <c r="E32" s="109">
        <v>334368</v>
      </c>
      <c r="F32" s="110"/>
      <c r="G32" s="111">
        <f t="shared" si="0"/>
        <v>-8896677.7100000009</v>
      </c>
    </row>
    <row r="33" spans="1:7" s="88" customFormat="1" ht="27.75" customHeight="1" x14ac:dyDescent="0.25">
      <c r="A33" s="99"/>
      <c r="B33" s="106" t="s">
        <v>414</v>
      </c>
      <c r="C33" s="107" t="s">
        <v>415</v>
      </c>
      <c r="D33" s="108" t="s">
        <v>436</v>
      </c>
      <c r="E33" s="109">
        <v>349002</v>
      </c>
      <c r="F33" s="110"/>
      <c r="G33" s="111">
        <f t="shared" si="0"/>
        <v>-8547675.7100000009</v>
      </c>
    </row>
    <row r="34" spans="1:7" s="88" customFormat="1" ht="27.75" customHeight="1" x14ac:dyDescent="0.25">
      <c r="A34" s="99"/>
      <c r="B34" s="106" t="s">
        <v>414</v>
      </c>
      <c r="C34" s="107" t="s">
        <v>415</v>
      </c>
      <c r="D34" s="108" t="s">
        <v>437</v>
      </c>
      <c r="E34" s="109">
        <v>192000</v>
      </c>
      <c r="F34" s="110"/>
      <c r="G34" s="111">
        <f t="shared" si="0"/>
        <v>-8355675.7100000009</v>
      </c>
    </row>
    <row r="35" spans="1:7" s="88" customFormat="1" ht="27.75" customHeight="1" x14ac:dyDescent="0.25">
      <c r="A35" s="99"/>
      <c r="B35" s="106" t="s">
        <v>414</v>
      </c>
      <c r="C35" s="107" t="s">
        <v>415</v>
      </c>
      <c r="D35" s="108" t="s">
        <v>438</v>
      </c>
      <c r="E35" s="109">
        <v>181770</v>
      </c>
      <c r="F35" s="110"/>
      <c r="G35" s="111">
        <f t="shared" si="0"/>
        <v>-8173905.7100000009</v>
      </c>
    </row>
    <row r="36" spans="1:7" s="88" customFormat="1" ht="27.75" customHeight="1" x14ac:dyDescent="0.25">
      <c r="A36" s="99"/>
      <c r="B36" s="106" t="s">
        <v>414</v>
      </c>
      <c r="C36" s="107" t="s">
        <v>415</v>
      </c>
      <c r="D36" s="108" t="s">
        <v>439</v>
      </c>
      <c r="E36" s="109">
        <v>349200</v>
      </c>
      <c r="F36" s="110"/>
      <c r="G36" s="111">
        <f t="shared" si="0"/>
        <v>-7824705.7100000009</v>
      </c>
    </row>
    <row r="37" spans="1:7" s="88" customFormat="1" ht="27.75" customHeight="1" x14ac:dyDescent="0.25">
      <c r="A37" s="99"/>
      <c r="B37" s="106" t="s">
        <v>414</v>
      </c>
      <c r="C37" s="107" t="s">
        <v>415</v>
      </c>
      <c r="D37" s="108" t="s">
        <v>440</v>
      </c>
      <c r="E37" s="109">
        <v>198000</v>
      </c>
      <c r="F37" s="110"/>
      <c r="G37" s="111">
        <f t="shared" si="0"/>
        <v>-7626705.7100000009</v>
      </c>
    </row>
    <row r="38" spans="1:7" s="88" customFormat="1" ht="27.75" customHeight="1" x14ac:dyDescent="0.25">
      <c r="A38" s="99"/>
      <c r="B38" s="106" t="s">
        <v>414</v>
      </c>
      <c r="C38" s="107" t="s">
        <v>415</v>
      </c>
      <c r="D38" s="108" t="s">
        <v>441</v>
      </c>
      <c r="E38" s="109">
        <v>498204</v>
      </c>
      <c r="F38" s="110"/>
      <c r="G38" s="111">
        <f t="shared" si="0"/>
        <v>-7128501.7100000009</v>
      </c>
    </row>
    <row r="39" spans="1:7" s="88" customFormat="1" ht="27.75" customHeight="1" x14ac:dyDescent="0.25">
      <c r="A39" s="99"/>
      <c r="B39" s="106" t="s">
        <v>414</v>
      </c>
      <c r="C39" s="107" t="s">
        <v>415</v>
      </c>
      <c r="D39" s="108" t="s">
        <v>442</v>
      </c>
      <c r="E39" s="109">
        <v>216000</v>
      </c>
      <c r="F39" s="110"/>
      <c r="G39" s="111">
        <f>+G38+E39</f>
        <v>-6912501.7100000009</v>
      </c>
    </row>
    <row r="40" spans="1:7" s="88" customFormat="1" ht="27.75" customHeight="1" x14ac:dyDescent="0.25">
      <c r="A40" s="99"/>
      <c r="B40" s="106" t="s">
        <v>414</v>
      </c>
      <c r="C40" s="107" t="s">
        <v>415</v>
      </c>
      <c r="D40" s="108" t="s">
        <v>443</v>
      </c>
      <c r="E40" s="109">
        <v>540000</v>
      </c>
      <c r="F40" s="110"/>
      <c r="G40" s="111">
        <f t="shared" si="0"/>
        <v>-6372501.7100000009</v>
      </c>
    </row>
    <row r="41" spans="1:7" s="88" customFormat="1" ht="27.75" customHeight="1" x14ac:dyDescent="0.25">
      <c r="A41" s="99"/>
      <c r="B41" s="106" t="s">
        <v>414</v>
      </c>
      <c r="C41" s="107" t="s">
        <v>415</v>
      </c>
      <c r="D41" s="108" t="s">
        <v>444</v>
      </c>
      <c r="E41" s="109">
        <v>803880</v>
      </c>
      <c r="F41" s="110"/>
      <c r="G41" s="111">
        <f t="shared" si="0"/>
        <v>-5568621.7100000009</v>
      </c>
    </row>
    <row r="42" spans="1:7" s="88" customFormat="1" ht="27.75" customHeight="1" x14ac:dyDescent="0.25">
      <c r="A42" s="99"/>
      <c r="B42" s="106" t="s">
        <v>414</v>
      </c>
      <c r="C42" s="107" t="s">
        <v>415</v>
      </c>
      <c r="D42" s="108" t="s">
        <v>445</v>
      </c>
      <c r="E42" s="109">
        <v>445734</v>
      </c>
      <c r="F42" s="110"/>
      <c r="G42" s="111">
        <f t="shared" si="0"/>
        <v>-5122887.7100000009</v>
      </c>
    </row>
    <row r="43" spans="1:7" s="88" customFormat="1" ht="27.75" customHeight="1" x14ac:dyDescent="0.25">
      <c r="A43" s="99"/>
      <c r="B43" s="106" t="s">
        <v>414</v>
      </c>
      <c r="C43" s="107" t="s">
        <v>415</v>
      </c>
      <c r="D43" s="108" t="s">
        <v>446</v>
      </c>
      <c r="E43" s="109">
        <v>90000</v>
      </c>
      <c r="F43" s="110"/>
      <c r="G43" s="111">
        <f t="shared" si="0"/>
        <v>-5032887.7100000009</v>
      </c>
    </row>
    <row r="44" spans="1:7" s="88" customFormat="1" ht="27.75" customHeight="1" x14ac:dyDescent="0.25">
      <c r="A44" s="99"/>
      <c r="B44" s="106">
        <v>44627</v>
      </c>
      <c r="C44" s="107" t="s">
        <v>415</v>
      </c>
      <c r="D44" s="108" t="s">
        <v>447</v>
      </c>
      <c r="E44" s="109">
        <v>128000</v>
      </c>
      <c r="F44" s="110"/>
      <c r="G44" s="111">
        <f t="shared" si="0"/>
        <v>-4904887.7100000009</v>
      </c>
    </row>
    <row r="45" spans="1:7" s="88" customFormat="1" ht="27.75" customHeight="1" x14ac:dyDescent="0.25">
      <c r="A45" s="99"/>
      <c r="B45" s="106">
        <v>44627</v>
      </c>
      <c r="C45" s="107" t="s">
        <v>415</v>
      </c>
      <c r="D45" s="108" t="s">
        <v>448</v>
      </c>
      <c r="E45" s="109">
        <v>158400</v>
      </c>
      <c r="F45" s="110"/>
      <c r="G45" s="111">
        <f t="shared" si="0"/>
        <v>-4746487.7100000009</v>
      </c>
    </row>
    <row r="46" spans="1:7" s="88" customFormat="1" ht="27.75" customHeight="1" x14ac:dyDescent="0.25">
      <c r="A46" s="99"/>
      <c r="B46" s="106">
        <v>44627</v>
      </c>
      <c r="C46" s="107" t="s">
        <v>449</v>
      </c>
      <c r="D46" s="108" t="s">
        <v>450</v>
      </c>
      <c r="E46" s="109">
        <v>17500</v>
      </c>
      <c r="F46" s="110"/>
      <c r="G46" s="111">
        <f t="shared" si="0"/>
        <v>-4728987.7100000009</v>
      </c>
    </row>
    <row r="47" spans="1:7" s="88" customFormat="1" ht="27.75" customHeight="1" x14ac:dyDescent="0.25">
      <c r="A47" s="99"/>
      <c r="B47" s="106">
        <v>44627</v>
      </c>
      <c r="C47" s="107" t="s">
        <v>451</v>
      </c>
      <c r="D47" s="108" t="s">
        <v>450</v>
      </c>
      <c r="E47" s="109">
        <v>1000000</v>
      </c>
      <c r="F47" s="110"/>
      <c r="G47" s="111">
        <f t="shared" si="0"/>
        <v>-3728987.7100000009</v>
      </c>
    </row>
    <row r="48" spans="1:7" s="88" customFormat="1" ht="27.75" customHeight="1" x14ac:dyDescent="0.25">
      <c r="A48" s="99"/>
      <c r="B48" s="106">
        <v>44627</v>
      </c>
      <c r="C48" s="107" t="s">
        <v>452</v>
      </c>
      <c r="D48" s="108" t="s">
        <v>450</v>
      </c>
      <c r="E48" s="109">
        <v>106995</v>
      </c>
      <c r="F48" s="110"/>
      <c r="G48" s="111">
        <f t="shared" si="0"/>
        <v>-3621992.7100000009</v>
      </c>
    </row>
    <row r="49" spans="1:7" s="88" customFormat="1" ht="27.75" customHeight="1" x14ac:dyDescent="0.25">
      <c r="A49" s="99"/>
      <c r="B49" s="106">
        <v>44627</v>
      </c>
      <c r="C49" s="107" t="s">
        <v>453</v>
      </c>
      <c r="D49" s="108" t="s">
        <v>450</v>
      </c>
      <c r="E49" s="109">
        <v>1600</v>
      </c>
      <c r="F49" s="110"/>
      <c r="G49" s="111">
        <f>+G48+E49</f>
        <v>-3620392.7100000009</v>
      </c>
    </row>
    <row r="50" spans="1:7" s="88" customFormat="1" ht="27.75" customHeight="1" x14ac:dyDescent="0.25">
      <c r="A50" s="99"/>
      <c r="B50" s="106">
        <v>44627</v>
      </c>
      <c r="C50" s="107" t="s">
        <v>454</v>
      </c>
      <c r="D50" s="108" t="s">
        <v>450</v>
      </c>
      <c r="E50" s="109">
        <v>1600</v>
      </c>
      <c r="F50" s="110"/>
      <c r="G50" s="111">
        <f t="shared" si="0"/>
        <v>-3618792.7100000009</v>
      </c>
    </row>
    <row r="51" spans="1:7" s="88" customFormat="1" ht="27.75" customHeight="1" x14ac:dyDescent="0.25">
      <c r="A51" s="99"/>
      <c r="B51" s="106">
        <v>44627</v>
      </c>
      <c r="C51" s="107" t="s">
        <v>455</v>
      </c>
      <c r="D51" s="108" t="s">
        <v>450</v>
      </c>
      <c r="E51" s="109">
        <v>27200</v>
      </c>
      <c r="F51" s="110"/>
      <c r="G51" s="111">
        <f t="shared" si="0"/>
        <v>-3591592.7100000009</v>
      </c>
    </row>
    <row r="52" spans="1:7" s="88" customFormat="1" ht="27.75" customHeight="1" x14ac:dyDescent="0.25">
      <c r="A52" s="99"/>
      <c r="B52" s="106">
        <v>44627</v>
      </c>
      <c r="C52" s="107" t="s">
        <v>456</v>
      </c>
      <c r="D52" s="108" t="s">
        <v>450</v>
      </c>
      <c r="E52" s="109">
        <v>92550</v>
      </c>
      <c r="F52" s="110"/>
      <c r="G52" s="111">
        <f t="shared" si="0"/>
        <v>-3499042.7100000009</v>
      </c>
    </row>
    <row r="53" spans="1:7" s="88" customFormat="1" ht="27.75" customHeight="1" x14ac:dyDescent="0.25">
      <c r="A53" s="99"/>
      <c r="B53" s="106">
        <v>44627</v>
      </c>
      <c r="C53" s="107" t="s">
        <v>457</v>
      </c>
      <c r="D53" s="108" t="s">
        <v>450</v>
      </c>
      <c r="E53" s="109">
        <v>75000000</v>
      </c>
      <c r="F53" s="110"/>
      <c r="G53" s="111">
        <f t="shared" si="0"/>
        <v>71500957.289999992</v>
      </c>
    </row>
    <row r="54" spans="1:7" s="88" customFormat="1" ht="27.75" customHeight="1" x14ac:dyDescent="0.25">
      <c r="A54" s="99"/>
      <c r="B54" s="106">
        <v>44627</v>
      </c>
      <c r="C54" s="107" t="s">
        <v>457</v>
      </c>
      <c r="D54" s="108" t="s">
        <v>450</v>
      </c>
      <c r="E54" s="109">
        <v>75000000</v>
      </c>
      <c r="F54" s="110"/>
      <c r="G54" s="111">
        <f t="shared" si="0"/>
        <v>146500957.28999999</v>
      </c>
    </row>
    <row r="55" spans="1:7" s="88" customFormat="1" ht="27.75" customHeight="1" x14ac:dyDescent="0.25">
      <c r="A55" s="99"/>
      <c r="B55" s="106">
        <v>44627</v>
      </c>
      <c r="C55" s="107" t="s">
        <v>458</v>
      </c>
      <c r="D55" s="108" t="s">
        <v>450</v>
      </c>
      <c r="E55" s="109">
        <v>30000</v>
      </c>
      <c r="F55" s="110"/>
      <c r="G55" s="111">
        <f t="shared" si="0"/>
        <v>146530957.28999999</v>
      </c>
    </row>
    <row r="56" spans="1:7" s="88" customFormat="1" ht="27.75" customHeight="1" x14ac:dyDescent="0.25">
      <c r="A56" s="99"/>
      <c r="B56" s="106">
        <v>44627</v>
      </c>
      <c r="C56" s="107" t="s">
        <v>459</v>
      </c>
      <c r="D56" s="108" t="s">
        <v>450</v>
      </c>
      <c r="E56" s="109">
        <v>30000</v>
      </c>
      <c r="F56" s="110"/>
      <c r="G56" s="111">
        <f t="shared" si="0"/>
        <v>146560957.28999999</v>
      </c>
    </row>
    <row r="57" spans="1:7" s="88" customFormat="1" ht="27.75" customHeight="1" x14ac:dyDescent="0.25">
      <c r="A57" s="99"/>
      <c r="B57" s="106">
        <v>44627</v>
      </c>
      <c r="C57" s="107" t="s">
        <v>460</v>
      </c>
      <c r="D57" s="108" t="s">
        <v>450</v>
      </c>
      <c r="E57" s="109">
        <v>92400</v>
      </c>
      <c r="F57" s="110"/>
      <c r="G57" s="111">
        <f t="shared" si="0"/>
        <v>146653357.28999999</v>
      </c>
    </row>
    <row r="58" spans="1:7" s="88" customFormat="1" ht="27.75" customHeight="1" x14ac:dyDescent="0.25">
      <c r="A58" s="99"/>
      <c r="B58" s="106">
        <v>44627</v>
      </c>
      <c r="C58" s="107" t="s">
        <v>461</v>
      </c>
      <c r="D58" s="108" t="s">
        <v>450</v>
      </c>
      <c r="E58" s="109">
        <v>6300</v>
      </c>
      <c r="F58" s="110"/>
      <c r="G58" s="111">
        <f t="shared" si="0"/>
        <v>146659657.28999999</v>
      </c>
    </row>
    <row r="59" spans="1:7" s="88" customFormat="1" ht="27.75" customHeight="1" x14ac:dyDescent="0.25">
      <c r="A59" s="99"/>
      <c r="B59" s="106">
        <v>44627</v>
      </c>
      <c r="C59" s="107" t="s">
        <v>462</v>
      </c>
      <c r="D59" s="108" t="s">
        <v>450</v>
      </c>
      <c r="E59" s="109">
        <v>9450</v>
      </c>
      <c r="F59" s="110"/>
      <c r="G59" s="111">
        <f t="shared" si="0"/>
        <v>146669107.28999999</v>
      </c>
    </row>
    <row r="60" spans="1:7" s="88" customFormat="1" ht="27.75" customHeight="1" x14ac:dyDescent="0.25">
      <c r="A60" s="99"/>
      <c r="B60" s="106">
        <v>44627</v>
      </c>
      <c r="C60" s="107" t="s">
        <v>463</v>
      </c>
      <c r="D60" s="108" t="s">
        <v>450</v>
      </c>
      <c r="E60" s="109">
        <v>197700</v>
      </c>
      <c r="F60" s="110"/>
      <c r="G60" s="111">
        <f t="shared" si="0"/>
        <v>146866807.28999999</v>
      </c>
    </row>
    <row r="61" spans="1:7" s="88" customFormat="1" ht="27.75" customHeight="1" x14ac:dyDescent="0.25">
      <c r="A61" s="99"/>
      <c r="B61" s="106">
        <v>44627</v>
      </c>
      <c r="C61" s="107" t="s">
        <v>464</v>
      </c>
      <c r="D61" s="108" t="s">
        <v>450</v>
      </c>
      <c r="E61" s="109">
        <v>185100</v>
      </c>
      <c r="F61" s="110"/>
      <c r="G61" s="111">
        <f t="shared" si="0"/>
        <v>147051907.28999999</v>
      </c>
    </row>
    <row r="62" spans="1:7" s="88" customFormat="1" ht="27.75" customHeight="1" x14ac:dyDescent="0.25">
      <c r="A62" s="99"/>
      <c r="B62" s="106">
        <v>44627</v>
      </c>
      <c r="C62" s="107" t="s">
        <v>465</v>
      </c>
      <c r="D62" s="108" t="s">
        <v>450</v>
      </c>
      <c r="E62" s="109">
        <v>3200</v>
      </c>
      <c r="F62" s="110"/>
      <c r="G62" s="111">
        <f t="shared" si="0"/>
        <v>147055107.28999999</v>
      </c>
    </row>
    <row r="63" spans="1:7" s="88" customFormat="1" ht="27.75" customHeight="1" x14ac:dyDescent="0.25">
      <c r="A63" s="99"/>
      <c r="B63" s="106">
        <v>44627</v>
      </c>
      <c r="C63" s="107" t="s">
        <v>466</v>
      </c>
      <c r="D63" s="108" t="s">
        <v>450</v>
      </c>
      <c r="E63" s="109">
        <v>1700</v>
      </c>
      <c r="F63" s="110"/>
      <c r="G63" s="111">
        <f>+G62+E63</f>
        <v>147056807.28999999</v>
      </c>
    </row>
    <row r="64" spans="1:7" s="88" customFormat="1" ht="27.75" customHeight="1" x14ac:dyDescent="0.25">
      <c r="A64" s="99"/>
      <c r="B64" s="106">
        <v>44627</v>
      </c>
      <c r="C64" s="107" t="s">
        <v>467</v>
      </c>
      <c r="D64" s="108" t="s">
        <v>468</v>
      </c>
      <c r="E64" s="109"/>
      <c r="F64" s="110">
        <v>210000</v>
      </c>
      <c r="G64" s="111">
        <f>+G63-F64</f>
        <v>146846807.28999999</v>
      </c>
    </row>
    <row r="65" spans="1:7" s="88" customFormat="1" ht="27.75" customHeight="1" x14ac:dyDescent="0.25">
      <c r="A65" s="99"/>
      <c r="B65" s="106">
        <v>44627</v>
      </c>
      <c r="C65" s="107" t="s">
        <v>469</v>
      </c>
      <c r="D65" s="108" t="s">
        <v>470</v>
      </c>
      <c r="E65" s="109"/>
      <c r="F65" s="110">
        <v>28039.45</v>
      </c>
      <c r="G65" s="111">
        <f t="shared" ref="G65:G128" si="1">+G64-F65</f>
        <v>146818767.84</v>
      </c>
    </row>
    <row r="66" spans="1:7" s="88" customFormat="1" ht="27.75" customHeight="1" x14ac:dyDescent="0.25">
      <c r="A66" s="99"/>
      <c r="B66" s="106">
        <v>44627</v>
      </c>
      <c r="C66" s="107" t="s">
        <v>471</v>
      </c>
      <c r="D66" s="108" t="s">
        <v>472</v>
      </c>
      <c r="E66" s="109"/>
      <c r="F66" s="110">
        <v>50085</v>
      </c>
      <c r="G66" s="111">
        <f t="shared" si="1"/>
        <v>146768682.84</v>
      </c>
    </row>
    <row r="67" spans="1:7" s="88" customFormat="1" ht="27.75" customHeight="1" x14ac:dyDescent="0.25">
      <c r="A67" s="99"/>
      <c r="B67" s="106">
        <v>44627</v>
      </c>
      <c r="C67" s="107" t="s">
        <v>473</v>
      </c>
      <c r="D67" s="108" t="s">
        <v>474</v>
      </c>
      <c r="E67" s="109"/>
      <c r="F67" s="110">
        <v>2000000</v>
      </c>
      <c r="G67" s="111">
        <f t="shared" si="1"/>
        <v>144768682.84</v>
      </c>
    </row>
    <row r="68" spans="1:7" s="88" customFormat="1" ht="27.75" customHeight="1" x14ac:dyDescent="0.25">
      <c r="A68" s="99"/>
      <c r="B68" s="106">
        <v>44627</v>
      </c>
      <c r="C68" s="107" t="s">
        <v>475</v>
      </c>
      <c r="D68" s="108" t="s">
        <v>476</v>
      </c>
      <c r="E68" s="109"/>
      <c r="F68" s="110">
        <v>13000</v>
      </c>
      <c r="G68" s="111">
        <f t="shared" si="1"/>
        <v>144755682.84</v>
      </c>
    </row>
    <row r="69" spans="1:7" s="88" customFormat="1" ht="27.75" customHeight="1" x14ac:dyDescent="0.25">
      <c r="A69" s="99"/>
      <c r="B69" s="106">
        <v>44627</v>
      </c>
      <c r="C69" s="107" t="s">
        <v>477</v>
      </c>
      <c r="D69" s="108" t="s">
        <v>478</v>
      </c>
      <c r="E69" s="109"/>
      <c r="F69" s="110">
        <v>20000</v>
      </c>
      <c r="G69" s="111">
        <f t="shared" si="1"/>
        <v>144735682.84</v>
      </c>
    </row>
    <row r="70" spans="1:7" s="88" customFormat="1" ht="27.75" customHeight="1" x14ac:dyDescent="0.25">
      <c r="A70" s="99"/>
      <c r="B70" s="106">
        <v>44627</v>
      </c>
      <c r="C70" s="107" t="s">
        <v>479</v>
      </c>
      <c r="D70" s="108" t="s">
        <v>480</v>
      </c>
      <c r="E70" s="109"/>
      <c r="F70" s="110">
        <v>2815008</v>
      </c>
      <c r="G70" s="111">
        <f t="shared" si="1"/>
        <v>141920674.84</v>
      </c>
    </row>
    <row r="71" spans="1:7" s="88" customFormat="1" ht="27.75" customHeight="1" x14ac:dyDescent="0.25">
      <c r="A71" s="99"/>
      <c r="B71" s="106">
        <v>44627</v>
      </c>
      <c r="C71" s="107" t="s">
        <v>481</v>
      </c>
      <c r="D71" s="108" t="s">
        <v>482</v>
      </c>
      <c r="E71" s="109"/>
      <c r="F71" s="110">
        <v>118000</v>
      </c>
      <c r="G71" s="111">
        <f t="shared" si="1"/>
        <v>141802674.84</v>
      </c>
    </row>
    <row r="72" spans="1:7" s="88" customFormat="1" ht="27.75" customHeight="1" x14ac:dyDescent="0.25">
      <c r="A72" s="99"/>
      <c r="B72" s="106">
        <v>44627</v>
      </c>
      <c r="C72" s="107" t="s">
        <v>483</v>
      </c>
      <c r="D72" s="108" t="s">
        <v>484</v>
      </c>
      <c r="E72" s="109"/>
      <c r="F72" s="110">
        <v>472000</v>
      </c>
      <c r="G72" s="111">
        <f t="shared" si="1"/>
        <v>141330674.84</v>
      </c>
    </row>
    <row r="73" spans="1:7" s="88" customFormat="1" ht="27.75" customHeight="1" x14ac:dyDescent="0.25">
      <c r="A73" s="99"/>
      <c r="B73" s="106">
        <v>44627</v>
      </c>
      <c r="C73" s="107" t="s">
        <v>485</v>
      </c>
      <c r="D73" s="108" t="s">
        <v>486</v>
      </c>
      <c r="E73" s="109"/>
      <c r="F73" s="110">
        <v>63109.08</v>
      </c>
      <c r="G73" s="111">
        <f t="shared" si="1"/>
        <v>141267565.75999999</v>
      </c>
    </row>
    <row r="74" spans="1:7" s="88" customFormat="1" ht="27.75" customHeight="1" x14ac:dyDescent="0.25">
      <c r="A74" s="99"/>
      <c r="B74" s="106">
        <v>44627</v>
      </c>
      <c r="C74" s="107" t="s">
        <v>487</v>
      </c>
      <c r="D74" s="108" t="s">
        <v>488</v>
      </c>
      <c r="E74" s="109"/>
      <c r="F74" s="110">
        <v>30000</v>
      </c>
      <c r="G74" s="111">
        <f t="shared" si="1"/>
        <v>141237565.75999999</v>
      </c>
    </row>
    <row r="75" spans="1:7" s="88" customFormat="1" ht="27.75" customHeight="1" x14ac:dyDescent="0.25">
      <c r="A75" s="99"/>
      <c r="B75" s="106">
        <v>44627</v>
      </c>
      <c r="C75" s="107" t="s">
        <v>489</v>
      </c>
      <c r="D75" s="108" t="s">
        <v>490</v>
      </c>
      <c r="E75" s="109"/>
      <c r="F75" s="110">
        <v>35000</v>
      </c>
      <c r="G75" s="111">
        <f t="shared" si="1"/>
        <v>141202565.75999999</v>
      </c>
    </row>
    <row r="76" spans="1:7" s="88" customFormat="1" ht="27.75" customHeight="1" x14ac:dyDescent="0.25">
      <c r="A76" s="99"/>
      <c r="B76" s="106">
        <v>44627</v>
      </c>
      <c r="C76" s="107" t="s">
        <v>491</v>
      </c>
      <c r="D76" s="108" t="s">
        <v>492</v>
      </c>
      <c r="E76" s="109"/>
      <c r="F76" s="110">
        <v>15750</v>
      </c>
      <c r="G76" s="111">
        <f t="shared" si="1"/>
        <v>141186815.75999999</v>
      </c>
    </row>
    <row r="77" spans="1:7" s="88" customFormat="1" ht="27.75" customHeight="1" x14ac:dyDescent="0.25">
      <c r="A77" s="99"/>
      <c r="B77" s="106">
        <v>44627</v>
      </c>
      <c r="C77" s="107" t="s">
        <v>493</v>
      </c>
      <c r="D77" s="108" t="s">
        <v>494</v>
      </c>
      <c r="E77" s="109"/>
      <c r="F77" s="110">
        <v>6000</v>
      </c>
      <c r="G77" s="111">
        <f t="shared" si="1"/>
        <v>141180815.75999999</v>
      </c>
    </row>
    <row r="78" spans="1:7" s="88" customFormat="1" ht="27.75" customHeight="1" x14ac:dyDescent="0.25">
      <c r="A78" s="99"/>
      <c r="B78" s="106">
        <v>44627</v>
      </c>
      <c r="C78" s="107" t="s">
        <v>495</v>
      </c>
      <c r="D78" s="108" t="s">
        <v>496</v>
      </c>
      <c r="E78" s="109"/>
      <c r="F78" s="110">
        <v>63000</v>
      </c>
      <c r="G78" s="111">
        <f>+G77-F78</f>
        <v>141117815.75999999</v>
      </c>
    </row>
    <row r="79" spans="1:7" s="88" customFormat="1" ht="27.75" customHeight="1" x14ac:dyDescent="0.25">
      <c r="A79" s="99"/>
      <c r="B79" s="106">
        <v>44627</v>
      </c>
      <c r="C79" s="107" t="s">
        <v>497</v>
      </c>
      <c r="D79" s="108" t="s">
        <v>498</v>
      </c>
      <c r="E79" s="109"/>
      <c r="F79" s="110">
        <v>236000</v>
      </c>
      <c r="G79" s="111">
        <f t="shared" si="1"/>
        <v>140881815.75999999</v>
      </c>
    </row>
    <row r="80" spans="1:7" s="88" customFormat="1" ht="27.75" customHeight="1" x14ac:dyDescent="0.25">
      <c r="A80" s="99"/>
      <c r="B80" s="106">
        <v>44627</v>
      </c>
      <c r="C80" s="107" t="s">
        <v>499</v>
      </c>
      <c r="D80" s="108" t="s">
        <v>500</v>
      </c>
      <c r="E80" s="109"/>
      <c r="F80" s="110">
        <v>236000</v>
      </c>
      <c r="G80" s="111">
        <f t="shared" si="1"/>
        <v>140645815.75999999</v>
      </c>
    </row>
    <row r="81" spans="1:7" s="88" customFormat="1" ht="27.75" customHeight="1" x14ac:dyDescent="0.25">
      <c r="A81" s="99"/>
      <c r="B81" s="106">
        <v>44627</v>
      </c>
      <c r="C81" s="107" t="s">
        <v>501</v>
      </c>
      <c r="D81" s="108" t="s">
        <v>502</v>
      </c>
      <c r="E81" s="109"/>
      <c r="F81" s="110">
        <v>1182076.8</v>
      </c>
      <c r="G81" s="111">
        <f t="shared" si="1"/>
        <v>139463738.95999998</v>
      </c>
    </row>
    <row r="82" spans="1:7" s="88" customFormat="1" ht="27.75" customHeight="1" x14ac:dyDescent="0.25">
      <c r="A82" s="99"/>
      <c r="B82" s="106">
        <v>44627</v>
      </c>
      <c r="C82" s="107" t="s">
        <v>503</v>
      </c>
      <c r="D82" s="108" t="s">
        <v>504</v>
      </c>
      <c r="E82" s="109"/>
      <c r="F82" s="110">
        <v>236000</v>
      </c>
      <c r="G82" s="111">
        <f t="shared" si="1"/>
        <v>139227738.95999998</v>
      </c>
    </row>
    <row r="83" spans="1:7" s="88" customFormat="1" ht="27.75" customHeight="1" x14ac:dyDescent="0.25">
      <c r="A83" s="99"/>
      <c r="B83" s="106">
        <v>44627</v>
      </c>
      <c r="C83" s="107" t="s">
        <v>505</v>
      </c>
      <c r="D83" s="108" t="s">
        <v>506</v>
      </c>
      <c r="E83" s="109"/>
      <c r="F83" s="110">
        <v>300000</v>
      </c>
      <c r="G83" s="111">
        <f t="shared" si="1"/>
        <v>138927738.95999998</v>
      </c>
    </row>
    <row r="84" spans="1:7" s="88" customFormat="1" ht="27.75" customHeight="1" x14ac:dyDescent="0.25">
      <c r="A84" s="99"/>
      <c r="B84" s="106">
        <v>44627</v>
      </c>
      <c r="C84" s="107" t="s">
        <v>507</v>
      </c>
      <c r="D84" s="108" t="s">
        <v>506</v>
      </c>
      <c r="E84" s="109"/>
      <c r="F84" s="110">
        <v>110200</v>
      </c>
      <c r="G84" s="111">
        <f t="shared" si="1"/>
        <v>138817538.95999998</v>
      </c>
    </row>
    <row r="85" spans="1:7" s="88" customFormat="1" ht="27.75" customHeight="1" x14ac:dyDescent="0.25">
      <c r="A85" s="99"/>
      <c r="B85" s="106">
        <v>44627</v>
      </c>
      <c r="C85" s="107" t="s">
        <v>508</v>
      </c>
      <c r="D85" s="108" t="s">
        <v>509</v>
      </c>
      <c r="E85" s="109"/>
      <c r="F85" s="110">
        <v>80000</v>
      </c>
      <c r="G85" s="111">
        <f t="shared" si="1"/>
        <v>138737538.95999998</v>
      </c>
    </row>
    <row r="86" spans="1:7" s="88" customFormat="1" ht="27.75" customHeight="1" x14ac:dyDescent="0.25">
      <c r="A86" s="99"/>
      <c r="B86" s="106">
        <v>44627</v>
      </c>
      <c r="C86" s="107" t="s">
        <v>510</v>
      </c>
      <c r="D86" s="108" t="s">
        <v>511</v>
      </c>
      <c r="E86" s="109"/>
      <c r="F86" s="110">
        <v>1050000</v>
      </c>
      <c r="G86" s="111">
        <f t="shared" si="1"/>
        <v>137687538.95999998</v>
      </c>
    </row>
    <row r="87" spans="1:7" s="88" customFormat="1" ht="27.75" customHeight="1" x14ac:dyDescent="0.25">
      <c r="A87" s="99"/>
      <c r="B87" s="106">
        <v>44627</v>
      </c>
      <c r="C87" s="107" t="s">
        <v>512</v>
      </c>
      <c r="D87" s="108" t="s">
        <v>513</v>
      </c>
      <c r="E87" s="109"/>
      <c r="F87" s="110">
        <v>333000</v>
      </c>
      <c r="G87" s="111">
        <f t="shared" si="1"/>
        <v>137354538.95999998</v>
      </c>
    </row>
    <row r="88" spans="1:7" s="88" customFormat="1" ht="27.75" customHeight="1" x14ac:dyDescent="0.25">
      <c r="A88" s="99"/>
      <c r="B88" s="106">
        <v>44627</v>
      </c>
      <c r="C88" s="107" t="s">
        <v>514</v>
      </c>
      <c r="D88" s="108" t="s">
        <v>515</v>
      </c>
      <c r="E88" s="109"/>
      <c r="F88" s="110">
        <v>750000</v>
      </c>
      <c r="G88" s="111">
        <f>+G87-F88</f>
        <v>136604538.95999998</v>
      </c>
    </row>
    <row r="89" spans="1:7" s="88" customFormat="1" ht="27.75" customHeight="1" x14ac:dyDescent="0.25">
      <c r="A89" s="99"/>
      <c r="B89" s="106">
        <v>44627</v>
      </c>
      <c r="C89" s="107" t="s">
        <v>516</v>
      </c>
      <c r="D89" s="108" t="s">
        <v>515</v>
      </c>
      <c r="E89" s="109"/>
      <c r="F89" s="110">
        <v>1203843.22</v>
      </c>
      <c r="G89" s="111">
        <f t="shared" si="1"/>
        <v>135400695.73999998</v>
      </c>
    </row>
    <row r="90" spans="1:7" s="88" customFormat="1" ht="27.75" customHeight="1" x14ac:dyDescent="0.25">
      <c r="A90" s="99"/>
      <c r="B90" s="106">
        <v>44627</v>
      </c>
      <c r="C90" s="107" t="s">
        <v>517</v>
      </c>
      <c r="D90" s="108" t="s">
        <v>515</v>
      </c>
      <c r="E90" s="109"/>
      <c r="F90" s="110">
        <v>150000</v>
      </c>
      <c r="G90" s="111">
        <f t="shared" si="1"/>
        <v>135250695.73999998</v>
      </c>
    </row>
    <row r="91" spans="1:7" s="88" customFormat="1" ht="27.75" customHeight="1" x14ac:dyDescent="0.25">
      <c r="A91" s="99"/>
      <c r="B91" s="106">
        <v>44627</v>
      </c>
      <c r="C91" s="107" t="s">
        <v>518</v>
      </c>
      <c r="D91" s="108" t="s">
        <v>515</v>
      </c>
      <c r="E91" s="109"/>
      <c r="F91" s="110">
        <v>450000</v>
      </c>
      <c r="G91" s="111">
        <f t="shared" si="1"/>
        <v>134800695.73999998</v>
      </c>
    </row>
    <row r="92" spans="1:7" s="88" customFormat="1" ht="27.75" customHeight="1" x14ac:dyDescent="0.25">
      <c r="A92" s="99"/>
      <c r="B92" s="106">
        <v>44627</v>
      </c>
      <c r="C92" s="107" t="s">
        <v>519</v>
      </c>
      <c r="D92" s="108" t="s">
        <v>520</v>
      </c>
      <c r="E92" s="109"/>
      <c r="F92" s="110">
        <v>761571.37</v>
      </c>
      <c r="G92" s="111">
        <f t="shared" si="1"/>
        <v>134039124.36999997</v>
      </c>
    </row>
    <row r="93" spans="1:7" s="88" customFormat="1" ht="27.75" customHeight="1" x14ac:dyDescent="0.25">
      <c r="A93" s="99"/>
      <c r="B93" s="106">
        <v>44627</v>
      </c>
      <c r="C93" s="107" t="s">
        <v>521</v>
      </c>
      <c r="D93" s="108" t="s">
        <v>522</v>
      </c>
      <c r="E93" s="109"/>
      <c r="F93" s="110">
        <v>160480</v>
      </c>
      <c r="G93" s="111">
        <f t="shared" si="1"/>
        <v>133878644.36999997</v>
      </c>
    </row>
    <row r="94" spans="1:7" s="88" customFormat="1" ht="27.75" customHeight="1" x14ac:dyDescent="0.25">
      <c r="A94" s="99"/>
      <c r="B94" s="106">
        <v>44627</v>
      </c>
      <c r="C94" s="107" t="s">
        <v>523</v>
      </c>
      <c r="D94" s="108" t="s">
        <v>524</v>
      </c>
      <c r="E94" s="109"/>
      <c r="F94" s="110">
        <v>130989.86</v>
      </c>
      <c r="G94" s="111">
        <f t="shared" si="1"/>
        <v>133747654.50999998</v>
      </c>
    </row>
    <row r="95" spans="1:7" s="88" customFormat="1" ht="27.75" customHeight="1" x14ac:dyDescent="0.25">
      <c r="A95" s="99"/>
      <c r="B95" s="106">
        <v>44627</v>
      </c>
      <c r="C95" s="107" t="s">
        <v>525</v>
      </c>
      <c r="D95" s="108" t="s">
        <v>526</v>
      </c>
      <c r="E95" s="109"/>
      <c r="F95" s="110">
        <v>473356</v>
      </c>
      <c r="G95" s="111">
        <f t="shared" si="1"/>
        <v>133274298.50999998</v>
      </c>
    </row>
    <row r="96" spans="1:7" s="88" customFormat="1" ht="27.75" customHeight="1" x14ac:dyDescent="0.25">
      <c r="A96" s="99"/>
      <c r="B96" s="106">
        <v>44627</v>
      </c>
      <c r="C96" s="107" t="s">
        <v>527</v>
      </c>
      <c r="D96" s="108" t="s">
        <v>526</v>
      </c>
      <c r="E96" s="109"/>
      <c r="F96" s="110">
        <v>249572.92</v>
      </c>
      <c r="G96" s="111">
        <f t="shared" si="1"/>
        <v>133024725.58999997</v>
      </c>
    </row>
    <row r="97" spans="1:7" s="88" customFormat="1" ht="27.75" customHeight="1" x14ac:dyDescent="0.25">
      <c r="A97" s="99"/>
      <c r="B97" s="106">
        <v>44627</v>
      </c>
      <c r="C97" s="107" t="s">
        <v>528</v>
      </c>
      <c r="D97" s="108" t="s">
        <v>524</v>
      </c>
      <c r="E97" s="109"/>
      <c r="F97" s="110">
        <v>1050000</v>
      </c>
      <c r="G97" s="111">
        <f t="shared" si="1"/>
        <v>131974725.58999997</v>
      </c>
    </row>
    <row r="98" spans="1:7" s="88" customFormat="1" ht="27.75" customHeight="1" x14ac:dyDescent="0.25">
      <c r="A98" s="99"/>
      <c r="B98" s="106">
        <v>44627</v>
      </c>
      <c r="C98" s="107" t="s">
        <v>529</v>
      </c>
      <c r="D98" s="108" t="s">
        <v>530</v>
      </c>
      <c r="E98" s="109"/>
      <c r="F98" s="110">
        <v>354000</v>
      </c>
      <c r="G98" s="111">
        <f t="shared" si="1"/>
        <v>131620725.58999997</v>
      </c>
    </row>
    <row r="99" spans="1:7" s="88" customFormat="1" ht="27.75" customHeight="1" x14ac:dyDescent="0.25">
      <c r="A99" s="99"/>
      <c r="B99" s="106">
        <v>44627</v>
      </c>
      <c r="C99" s="107" t="s">
        <v>531</v>
      </c>
      <c r="D99" s="108" t="s">
        <v>532</v>
      </c>
      <c r="E99" s="109"/>
      <c r="F99" s="110">
        <v>1388858.83</v>
      </c>
      <c r="G99" s="111">
        <f t="shared" si="1"/>
        <v>130231866.75999998</v>
      </c>
    </row>
    <row r="100" spans="1:7" s="88" customFormat="1" ht="27.75" customHeight="1" x14ac:dyDescent="0.25">
      <c r="A100" s="99"/>
      <c r="B100" s="106">
        <v>44627</v>
      </c>
      <c r="C100" s="107" t="s">
        <v>533</v>
      </c>
      <c r="D100" s="108" t="s">
        <v>534</v>
      </c>
      <c r="E100" s="109"/>
      <c r="F100" s="110">
        <v>62850</v>
      </c>
      <c r="G100" s="111">
        <f t="shared" si="1"/>
        <v>130169016.75999998</v>
      </c>
    </row>
    <row r="101" spans="1:7" s="88" customFormat="1" ht="27.75" customHeight="1" x14ac:dyDescent="0.25">
      <c r="A101" s="99"/>
      <c r="B101" s="106">
        <v>44627</v>
      </c>
      <c r="C101" s="107" t="s">
        <v>535</v>
      </c>
      <c r="D101" s="108" t="s">
        <v>536</v>
      </c>
      <c r="E101" s="109"/>
      <c r="F101" s="110">
        <v>576000</v>
      </c>
      <c r="G101" s="111">
        <f t="shared" si="1"/>
        <v>129593016.75999998</v>
      </c>
    </row>
    <row r="102" spans="1:7" s="88" customFormat="1" ht="27.75" customHeight="1" x14ac:dyDescent="0.25">
      <c r="A102" s="99"/>
      <c r="B102" s="106">
        <v>44627</v>
      </c>
      <c r="C102" s="107" t="s">
        <v>537</v>
      </c>
      <c r="D102" s="108" t="s">
        <v>538</v>
      </c>
      <c r="E102" s="109"/>
      <c r="F102" s="110">
        <v>1089400</v>
      </c>
      <c r="G102" s="111">
        <f>+G101-F102</f>
        <v>128503616.75999998</v>
      </c>
    </row>
    <row r="103" spans="1:7" s="88" customFormat="1" ht="27.75" customHeight="1" x14ac:dyDescent="0.25">
      <c r="A103" s="99"/>
      <c r="B103" s="106">
        <v>44627</v>
      </c>
      <c r="C103" s="107" t="s">
        <v>539</v>
      </c>
      <c r="D103" s="108" t="s">
        <v>540</v>
      </c>
      <c r="E103" s="109"/>
      <c r="F103" s="110">
        <v>30000</v>
      </c>
      <c r="G103" s="111">
        <f t="shared" si="1"/>
        <v>128473616.75999998</v>
      </c>
    </row>
    <row r="104" spans="1:7" s="88" customFormat="1" ht="27.75" customHeight="1" x14ac:dyDescent="0.25">
      <c r="A104" s="99"/>
      <c r="B104" s="106">
        <v>44627</v>
      </c>
      <c r="C104" s="107" t="s">
        <v>541</v>
      </c>
      <c r="D104" s="108" t="s">
        <v>542</v>
      </c>
      <c r="E104" s="109"/>
      <c r="F104" s="110">
        <v>482793.33</v>
      </c>
      <c r="G104" s="111">
        <f t="shared" si="1"/>
        <v>127990823.42999998</v>
      </c>
    </row>
    <row r="105" spans="1:7" s="88" customFormat="1" ht="27.75" customHeight="1" x14ac:dyDescent="0.25">
      <c r="A105" s="99"/>
      <c r="B105" s="106">
        <v>44627</v>
      </c>
      <c r="C105" s="107" t="s">
        <v>543</v>
      </c>
      <c r="D105" s="108" t="s">
        <v>544</v>
      </c>
      <c r="E105" s="109"/>
      <c r="F105" s="110">
        <v>79972.31</v>
      </c>
      <c r="G105" s="111">
        <f t="shared" si="1"/>
        <v>127910851.11999997</v>
      </c>
    </row>
    <row r="106" spans="1:7" s="88" customFormat="1" ht="27.75" customHeight="1" x14ac:dyDescent="0.25">
      <c r="A106" s="99"/>
      <c r="B106" s="106">
        <v>44627</v>
      </c>
      <c r="C106" s="107" t="s">
        <v>545</v>
      </c>
      <c r="D106" s="108" t="s">
        <v>520</v>
      </c>
      <c r="E106" s="109"/>
      <c r="F106" s="110">
        <v>307517.08</v>
      </c>
      <c r="G106" s="111">
        <f t="shared" si="1"/>
        <v>127603334.03999998</v>
      </c>
    </row>
    <row r="107" spans="1:7" s="88" customFormat="1" ht="27.75" customHeight="1" x14ac:dyDescent="0.25">
      <c r="A107" s="99"/>
      <c r="B107" s="106">
        <v>44627</v>
      </c>
      <c r="C107" s="107" t="s">
        <v>546</v>
      </c>
      <c r="D107" s="108" t="s">
        <v>520</v>
      </c>
      <c r="E107" s="109"/>
      <c r="F107" s="110">
        <v>9075.2900000000009</v>
      </c>
      <c r="G107" s="111">
        <f t="shared" si="1"/>
        <v>127594258.74999997</v>
      </c>
    </row>
    <row r="108" spans="1:7" s="88" customFormat="1" ht="27.75" customHeight="1" x14ac:dyDescent="0.25">
      <c r="A108" s="99"/>
      <c r="B108" s="106">
        <v>44627</v>
      </c>
      <c r="C108" s="107" t="s">
        <v>547</v>
      </c>
      <c r="D108" s="108" t="s">
        <v>520</v>
      </c>
      <c r="E108" s="109"/>
      <c r="F108" s="110">
        <v>67613.06</v>
      </c>
      <c r="G108" s="111">
        <f t="shared" si="1"/>
        <v>127526645.68999997</v>
      </c>
    </row>
    <row r="109" spans="1:7" s="88" customFormat="1" ht="27.75" customHeight="1" x14ac:dyDescent="0.25">
      <c r="A109" s="99"/>
      <c r="B109" s="106">
        <v>44627</v>
      </c>
      <c r="C109" s="107" t="s">
        <v>548</v>
      </c>
      <c r="D109" s="108" t="s">
        <v>549</v>
      </c>
      <c r="E109" s="109"/>
      <c r="F109" s="110">
        <v>312695.83</v>
      </c>
      <c r="G109" s="111">
        <f>+G108-F109</f>
        <v>127213949.85999997</v>
      </c>
    </row>
    <row r="110" spans="1:7" s="88" customFormat="1" ht="27.75" customHeight="1" x14ac:dyDescent="0.25">
      <c r="A110" s="99"/>
      <c r="B110" s="106">
        <v>44627</v>
      </c>
      <c r="C110" s="107" t="s">
        <v>550</v>
      </c>
      <c r="D110" s="108" t="s">
        <v>515</v>
      </c>
      <c r="E110" s="109"/>
      <c r="F110" s="110">
        <v>350000</v>
      </c>
      <c r="G110" s="111">
        <f t="shared" si="1"/>
        <v>126863949.85999997</v>
      </c>
    </row>
    <row r="111" spans="1:7" s="88" customFormat="1" ht="27.75" customHeight="1" x14ac:dyDescent="0.25">
      <c r="A111" s="99"/>
      <c r="B111" s="106">
        <v>44627</v>
      </c>
      <c r="C111" s="107" t="s">
        <v>551</v>
      </c>
      <c r="D111" s="108" t="s">
        <v>549</v>
      </c>
      <c r="E111" s="109"/>
      <c r="F111" s="110">
        <v>198000</v>
      </c>
      <c r="G111" s="111">
        <f t="shared" si="1"/>
        <v>126665949.85999997</v>
      </c>
    </row>
    <row r="112" spans="1:7" s="88" customFormat="1" ht="27.75" customHeight="1" x14ac:dyDescent="0.25">
      <c r="A112" s="99"/>
      <c r="B112" s="106">
        <v>44627</v>
      </c>
      <c r="C112" s="107" t="s">
        <v>552</v>
      </c>
      <c r="D112" s="108" t="s">
        <v>513</v>
      </c>
      <c r="E112" s="109"/>
      <c r="F112" s="110">
        <v>51627.17</v>
      </c>
      <c r="G112" s="111">
        <f t="shared" si="1"/>
        <v>126614322.68999997</v>
      </c>
    </row>
    <row r="113" spans="1:7" s="88" customFormat="1" ht="27.75" customHeight="1" x14ac:dyDescent="0.25">
      <c r="A113" s="99"/>
      <c r="B113" s="106">
        <v>44627</v>
      </c>
      <c r="C113" s="107" t="s">
        <v>553</v>
      </c>
      <c r="D113" s="108" t="s">
        <v>554</v>
      </c>
      <c r="E113" s="109"/>
      <c r="F113" s="110">
        <v>199119.79</v>
      </c>
      <c r="G113" s="111">
        <f t="shared" si="1"/>
        <v>126415202.89999996</v>
      </c>
    </row>
    <row r="114" spans="1:7" s="88" customFormat="1" ht="27.75" customHeight="1" x14ac:dyDescent="0.25">
      <c r="A114" s="99"/>
      <c r="B114" s="106">
        <v>44627</v>
      </c>
      <c r="C114" s="107" t="s">
        <v>555</v>
      </c>
      <c r="D114" s="108" t="s">
        <v>549</v>
      </c>
      <c r="E114" s="109"/>
      <c r="F114" s="110">
        <v>350000</v>
      </c>
      <c r="G114" s="111">
        <f t="shared" si="1"/>
        <v>126065202.89999996</v>
      </c>
    </row>
    <row r="115" spans="1:7" s="88" customFormat="1" ht="27.75" customHeight="1" x14ac:dyDescent="0.25">
      <c r="A115" s="99"/>
      <c r="B115" s="106">
        <v>44627</v>
      </c>
      <c r="C115" s="107" t="s">
        <v>556</v>
      </c>
      <c r="D115" s="108" t="s">
        <v>515</v>
      </c>
      <c r="E115" s="109"/>
      <c r="F115" s="110">
        <v>22969.48</v>
      </c>
      <c r="G115" s="111">
        <f t="shared" si="1"/>
        <v>126042233.41999996</v>
      </c>
    </row>
    <row r="116" spans="1:7" s="88" customFormat="1" ht="27.75" customHeight="1" x14ac:dyDescent="0.25">
      <c r="A116" s="99"/>
      <c r="B116" s="106">
        <v>44627</v>
      </c>
      <c r="C116" s="107" t="s">
        <v>557</v>
      </c>
      <c r="D116" s="108" t="s">
        <v>515</v>
      </c>
      <c r="E116" s="109"/>
      <c r="F116" s="110">
        <v>10735.65</v>
      </c>
      <c r="G116" s="111">
        <f t="shared" si="1"/>
        <v>126031497.76999995</v>
      </c>
    </row>
    <row r="117" spans="1:7" s="88" customFormat="1" ht="27.75" customHeight="1" x14ac:dyDescent="0.25">
      <c r="A117" s="99"/>
      <c r="B117" s="106">
        <v>44627</v>
      </c>
      <c r="C117" s="107" t="s">
        <v>558</v>
      </c>
      <c r="D117" s="108" t="s">
        <v>515</v>
      </c>
      <c r="E117" s="109"/>
      <c r="F117" s="110">
        <v>90200</v>
      </c>
      <c r="G117" s="111">
        <f t="shared" si="1"/>
        <v>125941297.76999995</v>
      </c>
    </row>
    <row r="118" spans="1:7" s="88" customFormat="1" ht="27.75" customHeight="1" x14ac:dyDescent="0.25">
      <c r="A118" s="99"/>
      <c r="B118" s="106">
        <v>44627</v>
      </c>
      <c r="C118" s="107" t="s">
        <v>559</v>
      </c>
      <c r="D118" s="108" t="s">
        <v>554</v>
      </c>
      <c r="E118" s="109"/>
      <c r="F118" s="110">
        <v>64019.88</v>
      </c>
      <c r="G118" s="111">
        <f>+G117-F118</f>
        <v>125877277.88999996</v>
      </c>
    </row>
    <row r="119" spans="1:7" s="88" customFormat="1" ht="27.75" customHeight="1" x14ac:dyDescent="0.25">
      <c r="A119" s="99"/>
      <c r="B119" s="106">
        <v>44627</v>
      </c>
      <c r="C119" s="107" t="s">
        <v>560</v>
      </c>
      <c r="D119" s="108" t="s">
        <v>554</v>
      </c>
      <c r="E119" s="109"/>
      <c r="F119" s="110">
        <v>71441.97</v>
      </c>
      <c r="G119" s="111">
        <f t="shared" si="1"/>
        <v>125805835.91999996</v>
      </c>
    </row>
    <row r="120" spans="1:7" s="88" customFormat="1" ht="27.75" customHeight="1" x14ac:dyDescent="0.25">
      <c r="A120" s="99"/>
      <c r="B120" s="106">
        <v>44627</v>
      </c>
      <c r="C120" s="107" t="s">
        <v>561</v>
      </c>
      <c r="D120" s="108" t="s">
        <v>515</v>
      </c>
      <c r="E120" s="109"/>
      <c r="F120" s="110">
        <v>151758.56</v>
      </c>
      <c r="G120" s="111">
        <f t="shared" si="1"/>
        <v>125654077.35999995</v>
      </c>
    </row>
    <row r="121" spans="1:7" s="88" customFormat="1" ht="27.75" customHeight="1" x14ac:dyDescent="0.25">
      <c r="A121" s="99"/>
      <c r="B121" s="106">
        <v>44627</v>
      </c>
      <c r="C121" s="107" t="s">
        <v>562</v>
      </c>
      <c r="D121" s="108" t="s">
        <v>515</v>
      </c>
      <c r="E121" s="109"/>
      <c r="F121" s="110">
        <v>80924.929999999993</v>
      </c>
      <c r="G121" s="111">
        <f t="shared" si="1"/>
        <v>125573152.42999995</v>
      </c>
    </row>
    <row r="122" spans="1:7" s="88" customFormat="1" ht="27.75" customHeight="1" x14ac:dyDescent="0.25">
      <c r="A122" s="99"/>
      <c r="B122" s="106">
        <v>44627</v>
      </c>
      <c r="C122" s="107" t="s">
        <v>563</v>
      </c>
      <c r="D122" s="108" t="s">
        <v>554</v>
      </c>
      <c r="E122" s="109"/>
      <c r="F122" s="110">
        <v>41444.03</v>
      </c>
      <c r="G122" s="111">
        <f t="shared" si="1"/>
        <v>125531708.39999995</v>
      </c>
    </row>
    <row r="123" spans="1:7" s="88" customFormat="1" ht="27.75" customHeight="1" x14ac:dyDescent="0.25">
      <c r="A123" s="99"/>
      <c r="B123" s="106">
        <v>44627</v>
      </c>
      <c r="C123" s="107" t="s">
        <v>564</v>
      </c>
      <c r="D123" s="108" t="s">
        <v>524</v>
      </c>
      <c r="E123" s="109"/>
      <c r="F123" s="110">
        <v>85044</v>
      </c>
      <c r="G123" s="111">
        <f t="shared" si="1"/>
        <v>125446664.39999995</v>
      </c>
    </row>
    <row r="124" spans="1:7" s="88" customFormat="1" ht="27.75" customHeight="1" x14ac:dyDescent="0.25">
      <c r="A124" s="99"/>
      <c r="B124" s="106">
        <v>44627</v>
      </c>
      <c r="C124" s="107" t="s">
        <v>565</v>
      </c>
      <c r="D124" s="108" t="s">
        <v>566</v>
      </c>
      <c r="E124" s="109"/>
      <c r="F124" s="110">
        <v>591822</v>
      </c>
      <c r="G124" s="111">
        <f t="shared" si="1"/>
        <v>124854842.39999995</v>
      </c>
    </row>
    <row r="125" spans="1:7" s="88" customFormat="1" ht="27.75" customHeight="1" x14ac:dyDescent="0.25">
      <c r="A125" s="99"/>
      <c r="B125" s="106">
        <v>44627</v>
      </c>
      <c r="C125" s="107" t="s">
        <v>475</v>
      </c>
      <c r="D125" s="108" t="s">
        <v>567</v>
      </c>
      <c r="E125" s="109"/>
      <c r="F125" s="110">
        <v>47105</v>
      </c>
      <c r="G125" s="111">
        <f t="shared" si="1"/>
        <v>124807737.39999995</v>
      </c>
    </row>
    <row r="126" spans="1:7" s="88" customFormat="1" ht="27.75" customHeight="1" x14ac:dyDescent="0.25">
      <c r="A126" s="99"/>
      <c r="B126" s="106">
        <v>44627</v>
      </c>
      <c r="C126" s="107" t="s">
        <v>568</v>
      </c>
      <c r="D126" s="108" t="s">
        <v>569</v>
      </c>
      <c r="E126" s="109"/>
      <c r="F126" s="110">
        <v>18000</v>
      </c>
      <c r="G126" s="111">
        <f t="shared" si="1"/>
        <v>124789737.39999995</v>
      </c>
    </row>
    <row r="127" spans="1:7" s="88" customFormat="1" ht="27.75" customHeight="1" x14ac:dyDescent="0.25">
      <c r="A127" s="99"/>
      <c r="B127" s="106">
        <v>44627</v>
      </c>
      <c r="C127" s="107" t="s">
        <v>475</v>
      </c>
      <c r="D127" s="108" t="s">
        <v>567</v>
      </c>
      <c r="E127" s="109"/>
      <c r="F127" s="110">
        <v>70740</v>
      </c>
      <c r="G127" s="111">
        <f t="shared" si="1"/>
        <v>124718997.39999995</v>
      </c>
    </row>
    <row r="128" spans="1:7" s="88" customFormat="1" ht="27.75" customHeight="1" x14ac:dyDescent="0.25">
      <c r="A128" s="99"/>
      <c r="B128" s="106">
        <v>44627</v>
      </c>
      <c r="C128" s="107" t="s">
        <v>570</v>
      </c>
      <c r="D128" s="108" t="s">
        <v>571</v>
      </c>
      <c r="E128" s="109"/>
      <c r="F128" s="110">
        <v>504523.16</v>
      </c>
      <c r="G128" s="111">
        <f t="shared" si="1"/>
        <v>124214474.23999995</v>
      </c>
    </row>
    <row r="129" spans="1:7" s="88" customFormat="1" ht="27.75" customHeight="1" x14ac:dyDescent="0.25">
      <c r="A129" s="99"/>
      <c r="B129" s="106">
        <v>44627</v>
      </c>
      <c r="C129" s="107" t="s">
        <v>572</v>
      </c>
      <c r="D129" s="108" t="s">
        <v>573</v>
      </c>
      <c r="E129" s="109"/>
      <c r="F129" s="110">
        <v>1323900.81</v>
      </c>
      <c r="G129" s="111">
        <f>+G128-F129</f>
        <v>122890573.42999995</v>
      </c>
    </row>
    <row r="130" spans="1:7" s="88" customFormat="1" ht="27.75" customHeight="1" x14ac:dyDescent="0.25">
      <c r="A130" s="99"/>
      <c r="B130" s="106">
        <v>44627</v>
      </c>
      <c r="C130" s="107" t="s">
        <v>574</v>
      </c>
      <c r="D130" s="108" t="s">
        <v>544</v>
      </c>
      <c r="E130" s="109"/>
      <c r="F130" s="110">
        <v>206500</v>
      </c>
      <c r="G130" s="111">
        <f t="shared" ref="G130:G134" si="2">+G129-F130</f>
        <v>122684073.42999995</v>
      </c>
    </row>
    <row r="131" spans="1:7" s="88" customFormat="1" ht="27.75" customHeight="1" x14ac:dyDescent="0.25">
      <c r="A131" s="99"/>
      <c r="B131" s="106">
        <v>44627</v>
      </c>
      <c r="C131" s="107" t="s">
        <v>575</v>
      </c>
      <c r="D131" s="108" t="s">
        <v>576</v>
      </c>
      <c r="E131" s="109"/>
      <c r="F131" s="110">
        <v>58493322.5</v>
      </c>
      <c r="G131" s="111">
        <f t="shared" si="2"/>
        <v>64190750.929999948</v>
      </c>
    </row>
    <row r="132" spans="1:7" s="88" customFormat="1" ht="27.75" customHeight="1" x14ac:dyDescent="0.25">
      <c r="A132" s="99"/>
      <c r="B132" s="106">
        <v>44627</v>
      </c>
      <c r="C132" s="107" t="s">
        <v>577</v>
      </c>
      <c r="D132" s="108" t="s">
        <v>578</v>
      </c>
      <c r="E132" s="109"/>
      <c r="F132" s="110">
        <v>239400</v>
      </c>
      <c r="G132" s="111">
        <f t="shared" si="2"/>
        <v>63951350.929999948</v>
      </c>
    </row>
    <row r="133" spans="1:7" s="88" customFormat="1" ht="27.75" customHeight="1" x14ac:dyDescent="0.25">
      <c r="A133" s="99"/>
      <c r="B133" s="106">
        <v>44627</v>
      </c>
      <c r="C133" s="107" t="s">
        <v>579</v>
      </c>
      <c r="D133" s="108" t="s">
        <v>580</v>
      </c>
      <c r="E133" s="109"/>
      <c r="F133" s="110">
        <v>113323.66</v>
      </c>
      <c r="G133" s="111">
        <f t="shared" si="2"/>
        <v>63838027.269999951</v>
      </c>
    </row>
    <row r="134" spans="1:7" s="88" customFormat="1" ht="27.75" customHeight="1" x14ac:dyDescent="0.25">
      <c r="A134" s="99"/>
      <c r="B134" s="106">
        <v>44627</v>
      </c>
      <c r="C134" s="107" t="s">
        <v>581</v>
      </c>
      <c r="D134" s="108" t="s">
        <v>567</v>
      </c>
      <c r="E134" s="109"/>
      <c r="F134" s="110">
        <v>1092000</v>
      </c>
      <c r="G134" s="112">
        <f t="shared" si="2"/>
        <v>62746027.269999951</v>
      </c>
    </row>
    <row r="135" spans="1:7" s="88" customFormat="1" ht="27.75" customHeight="1" x14ac:dyDescent="0.25">
      <c r="A135" s="99"/>
      <c r="B135" s="106">
        <v>44628</v>
      </c>
      <c r="C135" s="107" t="s">
        <v>582</v>
      </c>
      <c r="D135" s="108" t="s">
        <v>450</v>
      </c>
      <c r="E135" s="109">
        <v>31500</v>
      </c>
      <c r="F135" s="110"/>
      <c r="G135" s="111">
        <f>+G134+E135</f>
        <v>62777527.269999951</v>
      </c>
    </row>
    <row r="136" spans="1:7" s="88" customFormat="1" ht="27.75" customHeight="1" x14ac:dyDescent="0.25">
      <c r="A136" s="99"/>
      <c r="B136" s="106">
        <v>44628</v>
      </c>
      <c r="C136" s="107" t="s">
        <v>583</v>
      </c>
      <c r="D136" s="108" t="s">
        <v>450</v>
      </c>
      <c r="E136" s="109">
        <v>1755627</v>
      </c>
      <c r="F136" s="110"/>
      <c r="G136" s="111">
        <f>+G135+E136</f>
        <v>64533154.269999951</v>
      </c>
    </row>
    <row r="137" spans="1:7" s="88" customFormat="1" ht="27.75" customHeight="1" x14ac:dyDescent="0.25">
      <c r="A137" s="99"/>
      <c r="B137" s="106">
        <v>44628</v>
      </c>
      <c r="C137" s="107" t="s">
        <v>584</v>
      </c>
      <c r="D137" s="108" t="s">
        <v>585</v>
      </c>
      <c r="E137" s="109"/>
      <c r="F137" s="110">
        <v>192000</v>
      </c>
      <c r="G137" s="111">
        <f>+G136-F137</f>
        <v>64341154.269999951</v>
      </c>
    </row>
    <row r="138" spans="1:7" s="88" customFormat="1" ht="27.75" customHeight="1" x14ac:dyDescent="0.25">
      <c r="A138" s="99"/>
      <c r="B138" s="106">
        <v>44628</v>
      </c>
      <c r="C138" s="107" t="s">
        <v>586</v>
      </c>
      <c r="D138" s="108" t="s">
        <v>585</v>
      </c>
      <c r="E138" s="109"/>
      <c r="F138" s="110">
        <v>198000</v>
      </c>
      <c r="G138" s="111">
        <f t="shared" ref="G138:G141" si="3">+G137-F138</f>
        <v>64143154.269999951</v>
      </c>
    </row>
    <row r="139" spans="1:7" s="88" customFormat="1" ht="27.75" customHeight="1" x14ac:dyDescent="0.25">
      <c r="A139" s="99"/>
      <c r="B139" s="106">
        <v>44628</v>
      </c>
      <c r="C139" s="107" t="s">
        <v>587</v>
      </c>
      <c r="D139" s="108" t="s">
        <v>588</v>
      </c>
      <c r="E139" s="109"/>
      <c r="F139" s="110">
        <v>729588</v>
      </c>
      <c r="G139" s="111">
        <f t="shared" si="3"/>
        <v>63413566.269999951</v>
      </c>
    </row>
    <row r="140" spans="1:7" s="88" customFormat="1" ht="27.75" customHeight="1" x14ac:dyDescent="0.25">
      <c r="A140" s="99"/>
      <c r="B140" s="106">
        <v>44628</v>
      </c>
      <c r="C140" s="107" t="s">
        <v>589</v>
      </c>
      <c r="D140" s="108" t="s">
        <v>590</v>
      </c>
      <c r="E140" s="109"/>
      <c r="F140" s="110">
        <v>375696</v>
      </c>
      <c r="G140" s="111">
        <f t="shared" si="3"/>
        <v>63037870.269999951</v>
      </c>
    </row>
    <row r="141" spans="1:7" s="88" customFormat="1" ht="27.75" customHeight="1" x14ac:dyDescent="0.25">
      <c r="A141" s="99"/>
      <c r="B141" s="106">
        <v>44628</v>
      </c>
      <c r="C141" s="107" t="s">
        <v>591</v>
      </c>
      <c r="D141" s="108" t="s">
        <v>588</v>
      </c>
      <c r="E141" s="109"/>
      <c r="F141" s="110">
        <v>396000</v>
      </c>
      <c r="G141" s="111">
        <f t="shared" si="3"/>
        <v>62641870.269999951</v>
      </c>
    </row>
    <row r="142" spans="1:7" s="88" customFormat="1" ht="27.75" customHeight="1" x14ac:dyDescent="0.25">
      <c r="A142" s="99"/>
      <c r="B142" s="106">
        <v>44628</v>
      </c>
      <c r="C142" s="107" t="s">
        <v>592</v>
      </c>
      <c r="D142" s="108" t="s">
        <v>593</v>
      </c>
      <c r="E142" s="109"/>
      <c r="F142" s="113" t="s">
        <v>415</v>
      </c>
      <c r="G142" s="114" t="s">
        <v>415</v>
      </c>
    </row>
    <row r="143" spans="1:7" s="88" customFormat="1" ht="27.75" customHeight="1" x14ac:dyDescent="0.25">
      <c r="A143" s="99"/>
      <c r="B143" s="106">
        <v>44628</v>
      </c>
      <c r="C143" s="107" t="s">
        <v>594</v>
      </c>
      <c r="D143" s="108" t="s">
        <v>590</v>
      </c>
      <c r="E143" s="109"/>
      <c r="F143" s="110">
        <v>349200</v>
      </c>
      <c r="G143" s="111">
        <f>+G141-F143</f>
        <v>62292670.269999951</v>
      </c>
    </row>
    <row r="144" spans="1:7" s="88" customFormat="1" ht="27.75" customHeight="1" x14ac:dyDescent="0.25">
      <c r="A144" s="99"/>
      <c r="B144" s="106">
        <v>44628</v>
      </c>
      <c r="C144" s="107" t="s">
        <v>595</v>
      </c>
      <c r="D144" s="108" t="s">
        <v>596</v>
      </c>
      <c r="E144" s="109"/>
      <c r="F144" s="110">
        <v>176490</v>
      </c>
      <c r="G144" s="111">
        <f>+G143-F144</f>
        <v>62116180.269999951</v>
      </c>
    </row>
    <row r="145" spans="1:7" s="88" customFormat="1" ht="27.75" customHeight="1" x14ac:dyDescent="0.25">
      <c r="A145" s="99"/>
      <c r="B145" s="106">
        <v>44628</v>
      </c>
      <c r="C145" s="107" t="s">
        <v>597</v>
      </c>
      <c r="D145" s="108" t="s">
        <v>598</v>
      </c>
      <c r="E145" s="109"/>
      <c r="F145" s="110">
        <v>651000</v>
      </c>
      <c r="G145" s="111">
        <f t="shared" ref="G145:G172" si="4">+G144-F145</f>
        <v>61465180.269999951</v>
      </c>
    </row>
    <row r="146" spans="1:7" s="88" customFormat="1" ht="27.75" customHeight="1" x14ac:dyDescent="0.25">
      <c r="A146" s="99"/>
      <c r="B146" s="106">
        <v>44628</v>
      </c>
      <c r="C146" s="107" t="s">
        <v>599</v>
      </c>
      <c r="D146" s="108" t="s">
        <v>600</v>
      </c>
      <c r="E146" s="109"/>
      <c r="F146" s="110">
        <v>439200</v>
      </c>
      <c r="G146" s="111">
        <f t="shared" si="4"/>
        <v>61025980.269999951</v>
      </c>
    </row>
    <row r="147" spans="1:7" s="88" customFormat="1" ht="27.75" customHeight="1" x14ac:dyDescent="0.25">
      <c r="A147" s="99"/>
      <c r="B147" s="106">
        <v>44628</v>
      </c>
      <c r="C147" s="107" t="s">
        <v>601</v>
      </c>
      <c r="D147" s="108" t="s">
        <v>602</v>
      </c>
      <c r="E147" s="109"/>
      <c r="F147" s="110">
        <v>651000</v>
      </c>
      <c r="G147" s="111">
        <f t="shared" si="4"/>
        <v>60374980.269999951</v>
      </c>
    </row>
    <row r="148" spans="1:7" s="88" customFormat="1" ht="27.75" customHeight="1" x14ac:dyDescent="0.25">
      <c r="A148" s="99"/>
      <c r="B148" s="106">
        <v>44628</v>
      </c>
      <c r="C148" s="107" t="s">
        <v>603</v>
      </c>
      <c r="D148" s="108" t="s">
        <v>596</v>
      </c>
      <c r="E148" s="109"/>
      <c r="F148" s="110">
        <v>786642</v>
      </c>
      <c r="G148" s="111">
        <f t="shared" si="4"/>
        <v>59588338.269999951</v>
      </c>
    </row>
    <row r="149" spans="1:7" s="88" customFormat="1" ht="27.75" customHeight="1" x14ac:dyDescent="0.25">
      <c r="A149" s="99"/>
      <c r="B149" s="106">
        <v>44628</v>
      </c>
      <c r="C149" s="107" t="s">
        <v>604</v>
      </c>
      <c r="D149" s="108" t="s">
        <v>605</v>
      </c>
      <c r="E149" s="109"/>
      <c r="F149" s="110">
        <v>60090</v>
      </c>
      <c r="G149" s="111">
        <f t="shared" si="4"/>
        <v>59528248.269999951</v>
      </c>
    </row>
    <row r="150" spans="1:7" s="88" customFormat="1" ht="27.75" customHeight="1" x14ac:dyDescent="0.25">
      <c r="A150" s="99"/>
      <c r="B150" s="106">
        <v>44628</v>
      </c>
      <c r="C150" s="107" t="s">
        <v>606</v>
      </c>
      <c r="D150" s="108" t="s">
        <v>605</v>
      </c>
      <c r="E150" s="109"/>
      <c r="F150" s="110">
        <v>60090</v>
      </c>
      <c r="G150" s="111">
        <f t="shared" si="4"/>
        <v>59468158.269999951</v>
      </c>
    </row>
    <row r="151" spans="1:7" s="88" customFormat="1" ht="27.75" customHeight="1" x14ac:dyDescent="0.25">
      <c r="A151" s="99"/>
      <c r="B151" s="106">
        <v>44628</v>
      </c>
      <c r="C151" s="107" t="s">
        <v>607</v>
      </c>
      <c r="D151" s="108" t="s">
        <v>605</v>
      </c>
      <c r="E151" s="109"/>
      <c r="F151" s="110">
        <v>60090</v>
      </c>
      <c r="G151" s="111">
        <f t="shared" si="4"/>
        <v>59408068.269999951</v>
      </c>
    </row>
    <row r="152" spans="1:7" s="88" customFormat="1" ht="27.75" customHeight="1" x14ac:dyDescent="0.25">
      <c r="A152" s="99"/>
      <c r="B152" s="106">
        <v>44628</v>
      </c>
      <c r="C152" s="107" t="s">
        <v>608</v>
      </c>
      <c r="D152" s="108" t="s">
        <v>605</v>
      </c>
      <c r="E152" s="109"/>
      <c r="F152" s="110">
        <v>60090</v>
      </c>
      <c r="G152" s="111">
        <f t="shared" si="4"/>
        <v>59347978.269999951</v>
      </c>
    </row>
    <row r="153" spans="1:7" s="88" customFormat="1" ht="27.75" customHeight="1" x14ac:dyDescent="0.25">
      <c r="A153" s="99"/>
      <c r="B153" s="106">
        <v>44628</v>
      </c>
      <c r="C153" s="107" t="s">
        <v>609</v>
      </c>
      <c r="D153" s="108" t="s">
        <v>605</v>
      </c>
      <c r="E153" s="109"/>
      <c r="F153" s="110">
        <v>60090</v>
      </c>
      <c r="G153" s="111">
        <f t="shared" si="4"/>
        <v>59287888.269999951</v>
      </c>
    </row>
    <row r="154" spans="1:7" s="88" customFormat="1" ht="27.75" customHeight="1" x14ac:dyDescent="0.25">
      <c r="A154" s="99"/>
      <c r="B154" s="106">
        <v>44628</v>
      </c>
      <c r="C154" s="107" t="s">
        <v>610</v>
      </c>
      <c r="D154" s="108" t="s">
        <v>605</v>
      </c>
      <c r="E154" s="109"/>
      <c r="F154" s="110">
        <v>60090</v>
      </c>
      <c r="G154" s="111">
        <f t="shared" si="4"/>
        <v>59227798.269999951</v>
      </c>
    </row>
    <row r="155" spans="1:7" s="88" customFormat="1" ht="27.75" customHeight="1" x14ac:dyDescent="0.25">
      <c r="A155" s="99"/>
      <c r="B155" s="106">
        <v>44628</v>
      </c>
      <c r="C155" s="107" t="s">
        <v>611</v>
      </c>
      <c r="D155" s="108" t="s">
        <v>605</v>
      </c>
      <c r="E155" s="109"/>
      <c r="F155" s="110">
        <v>210274.41</v>
      </c>
      <c r="G155" s="111">
        <f t="shared" si="4"/>
        <v>59017523.859999955</v>
      </c>
    </row>
    <row r="156" spans="1:7" s="88" customFormat="1" ht="27.75" customHeight="1" x14ac:dyDescent="0.25">
      <c r="A156" s="99"/>
      <c r="B156" s="106">
        <v>44628</v>
      </c>
      <c r="C156" s="107" t="s">
        <v>612</v>
      </c>
      <c r="D156" s="108" t="s">
        <v>605</v>
      </c>
      <c r="E156" s="109"/>
      <c r="F156" s="110">
        <v>263858.53000000003</v>
      </c>
      <c r="G156" s="111">
        <f t="shared" si="4"/>
        <v>58753665.329999954</v>
      </c>
    </row>
    <row r="157" spans="1:7" s="88" customFormat="1" ht="27.75" customHeight="1" x14ac:dyDescent="0.25">
      <c r="A157" s="99"/>
      <c r="B157" s="106">
        <v>44628</v>
      </c>
      <c r="C157" s="107" t="s">
        <v>613</v>
      </c>
      <c r="D157" s="108" t="s">
        <v>614</v>
      </c>
      <c r="E157" s="109"/>
      <c r="F157" s="110">
        <v>112342.92</v>
      </c>
      <c r="G157" s="111">
        <f>+G156-F157</f>
        <v>58641322.409999952</v>
      </c>
    </row>
    <row r="158" spans="1:7" s="88" customFormat="1" ht="27.75" customHeight="1" x14ac:dyDescent="0.25">
      <c r="A158" s="99"/>
      <c r="B158" s="106">
        <v>44628</v>
      </c>
      <c r="C158" s="107" t="s">
        <v>615</v>
      </c>
      <c r="D158" s="108" t="s">
        <v>506</v>
      </c>
      <c r="E158" s="109"/>
      <c r="F158" s="110">
        <v>174300</v>
      </c>
      <c r="G158" s="111">
        <f t="shared" si="4"/>
        <v>58467022.409999952</v>
      </c>
    </row>
    <row r="159" spans="1:7" s="88" customFormat="1" ht="27.75" customHeight="1" x14ac:dyDescent="0.25">
      <c r="A159" s="99"/>
      <c r="B159" s="106">
        <v>44628</v>
      </c>
      <c r="C159" s="107" t="s">
        <v>616</v>
      </c>
      <c r="D159" s="108" t="s">
        <v>617</v>
      </c>
      <c r="E159" s="109"/>
      <c r="F159" s="110">
        <v>133560</v>
      </c>
      <c r="G159" s="111">
        <f t="shared" si="4"/>
        <v>58333462.409999952</v>
      </c>
    </row>
    <row r="160" spans="1:7" s="88" customFormat="1" ht="27.75" customHeight="1" x14ac:dyDescent="0.25">
      <c r="A160" s="99"/>
      <c r="B160" s="106">
        <v>44628</v>
      </c>
      <c r="C160" s="107" t="s">
        <v>618</v>
      </c>
      <c r="D160" s="108" t="s">
        <v>619</v>
      </c>
      <c r="E160" s="109"/>
      <c r="F160" s="110">
        <v>417375</v>
      </c>
      <c r="G160" s="111">
        <f t="shared" si="4"/>
        <v>57916087.409999952</v>
      </c>
    </row>
    <row r="161" spans="1:7" s="88" customFormat="1" ht="27.75" customHeight="1" x14ac:dyDescent="0.25">
      <c r="A161" s="99"/>
      <c r="B161" s="106">
        <v>44628</v>
      </c>
      <c r="C161" s="107" t="s">
        <v>620</v>
      </c>
      <c r="D161" s="108" t="s">
        <v>621</v>
      </c>
      <c r="E161" s="109"/>
      <c r="F161" s="110">
        <v>9900</v>
      </c>
      <c r="G161" s="111">
        <f t="shared" si="4"/>
        <v>57906187.409999952</v>
      </c>
    </row>
    <row r="162" spans="1:7" s="88" customFormat="1" ht="27.75" customHeight="1" x14ac:dyDescent="0.25">
      <c r="A162" s="99"/>
      <c r="B162" s="106">
        <v>44628</v>
      </c>
      <c r="C162" s="107" t="s">
        <v>622</v>
      </c>
      <c r="D162" s="108" t="s">
        <v>623</v>
      </c>
      <c r="E162" s="109"/>
      <c r="F162" s="110">
        <v>135007</v>
      </c>
      <c r="G162" s="111">
        <f t="shared" si="4"/>
        <v>57771180.409999952</v>
      </c>
    </row>
    <row r="163" spans="1:7" s="88" customFormat="1" ht="27.75" customHeight="1" x14ac:dyDescent="0.25">
      <c r="A163" s="99"/>
      <c r="B163" s="106">
        <v>44628</v>
      </c>
      <c r="C163" s="107" t="s">
        <v>624</v>
      </c>
      <c r="D163" s="108" t="s">
        <v>625</v>
      </c>
      <c r="E163" s="109"/>
      <c r="F163" s="110">
        <v>215000</v>
      </c>
      <c r="G163" s="111">
        <f t="shared" si="4"/>
        <v>57556180.409999952</v>
      </c>
    </row>
    <row r="164" spans="1:7" s="88" customFormat="1" ht="27.75" customHeight="1" x14ac:dyDescent="0.25">
      <c r="A164" s="99"/>
      <c r="B164" s="106">
        <v>44629</v>
      </c>
      <c r="C164" s="107" t="s">
        <v>626</v>
      </c>
      <c r="D164" s="108" t="s">
        <v>627</v>
      </c>
      <c r="E164" s="109"/>
      <c r="F164" s="110">
        <v>73500</v>
      </c>
      <c r="G164" s="111">
        <f t="shared" si="4"/>
        <v>57482680.409999952</v>
      </c>
    </row>
    <row r="165" spans="1:7" s="88" customFormat="1" ht="27.75" customHeight="1" x14ac:dyDescent="0.25">
      <c r="A165" s="99"/>
      <c r="B165" s="106">
        <v>44629</v>
      </c>
      <c r="C165" s="107" t="s">
        <v>628</v>
      </c>
      <c r="D165" s="108" t="s">
        <v>629</v>
      </c>
      <c r="E165" s="109"/>
      <c r="F165" s="110">
        <v>73500</v>
      </c>
      <c r="G165" s="111">
        <f t="shared" si="4"/>
        <v>57409180.409999952</v>
      </c>
    </row>
    <row r="166" spans="1:7" s="88" customFormat="1" ht="27.75" customHeight="1" x14ac:dyDescent="0.25">
      <c r="A166" s="99"/>
      <c r="B166" s="106">
        <v>44629</v>
      </c>
      <c r="C166" s="107" t="s">
        <v>630</v>
      </c>
      <c r="D166" s="108" t="s">
        <v>629</v>
      </c>
      <c r="E166" s="109"/>
      <c r="F166" s="110">
        <v>73500</v>
      </c>
      <c r="G166" s="111">
        <f t="shared" si="4"/>
        <v>57335680.409999952</v>
      </c>
    </row>
    <row r="167" spans="1:7" s="88" customFormat="1" ht="27.75" customHeight="1" x14ac:dyDescent="0.25">
      <c r="A167" s="99"/>
      <c r="B167" s="106">
        <v>44629</v>
      </c>
      <c r="C167" s="107" t="s">
        <v>631</v>
      </c>
      <c r="D167" s="108" t="s">
        <v>632</v>
      </c>
      <c r="E167" s="109"/>
      <c r="F167" s="110">
        <v>224000</v>
      </c>
      <c r="G167" s="111">
        <f>+G166-F167</f>
        <v>57111680.409999952</v>
      </c>
    </row>
    <row r="168" spans="1:7" s="88" customFormat="1" ht="27.75" customHeight="1" x14ac:dyDescent="0.25">
      <c r="A168" s="99"/>
      <c r="B168" s="106">
        <v>44629</v>
      </c>
      <c r="C168" s="107" t="s">
        <v>633</v>
      </c>
      <c r="D168" s="108" t="s">
        <v>632</v>
      </c>
      <c r="E168" s="109"/>
      <c r="F168" s="110">
        <v>117600</v>
      </c>
      <c r="G168" s="111">
        <f t="shared" si="4"/>
        <v>56994080.409999952</v>
      </c>
    </row>
    <row r="169" spans="1:7" s="88" customFormat="1" ht="27.75" customHeight="1" x14ac:dyDescent="0.25">
      <c r="A169" s="99"/>
      <c r="B169" s="106">
        <v>44629</v>
      </c>
      <c r="C169" s="107" t="s">
        <v>634</v>
      </c>
      <c r="D169" s="108" t="s">
        <v>632</v>
      </c>
      <c r="E169" s="109"/>
      <c r="F169" s="110">
        <v>128800</v>
      </c>
      <c r="G169" s="111">
        <f t="shared" si="4"/>
        <v>56865280.409999952</v>
      </c>
    </row>
    <row r="170" spans="1:7" s="88" customFormat="1" ht="27.75" customHeight="1" x14ac:dyDescent="0.25">
      <c r="A170" s="99"/>
      <c r="B170" s="106">
        <v>44629</v>
      </c>
      <c r="C170" s="107" t="s">
        <v>635</v>
      </c>
      <c r="D170" s="108" t="s">
        <v>632</v>
      </c>
      <c r="E170" s="109"/>
      <c r="F170" s="110">
        <v>203000</v>
      </c>
      <c r="G170" s="111">
        <f t="shared" si="4"/>
        <v>56662280.409999952</v>
      </c>
    </row>
    <row r="171" spans="1:7" s="88" customFormat="1" ht="27.75" customHeight="1" x14ac:dyDescent="0.25">
      <c r="A171" s="99"/>
      <c r="B171" s="106">
        <v>44629</v>
      </c>
      <c r="C171" s="107" t="s">
        <v>636</v>
      </c>
      <c r="D171" s="108" t="s">
        <v>17</v>
      </c>
      <c r="E171" s="109"/>
      <c r="F171" s="110">
        <v>138600</v>
      </c>
      <c r="G171" s="111">
        <f t="shared" si="4"/>
        <v>56523680.409999952</v>
      </c>
    </row>
    <row r="172" spans="1:7" s="88" customFormat="1" ht="27.75" customHeight="1" x14ac:dyDescent="0.25">
      <c r="A172" s="99"/>
      <c r="B172" s="106">
        <v>44629</v>
      </c>
      <c r="C172" s="107" t="s">
        <v>637</v>
      </c>
      <c r="D172" s="108" t="s">
        <v>632</v>
      </c>
      <c r="E172" s="109"/>
      <c r="F172" s="110">
        <v>123200</v>
      </c>
      <c r="G172" s="111">
        <f t="shared" si="4"/>
        <v>56400480.409999952</v>
      </c>
    </row>
    <row r="173" spans="1:7" s="88" customFormat="1" ht="27.75" customHeight="1" x14ac:dyDescent="0.25">
      <c r="A173" s="99"/>
      <c r="B173" s="106">
        <v>44629</v>
      </c>
      <c r="C173" s="107" t="s">
        <v>638</v>
      </c>
      <c r="D173" s="108" t="s">
        <v>593</v>
      </c>
      <c r="E173" s="109"/>
      <c r="F173" s="113" t="s">
        <v>415</v>
      </c>
      <c r="G173" s="114" t="s">
        <v>415</v>
      </c>
    </row>
    <row r="174" spans="1:7" s="88" customFormat="1" ht="27.75" customHeight="1" x14ac:dyDescent="0.25">
      <c r="A174" s="99"/>
      <c r="B174" s="106" t="s">
        <v>639</v>
      </c>
      <c r="C174" s="107" t="s">
        <v>640</v>
      </c>
      <c r="D174" s="108" t="s">
        <v>450</v>
      </c>
      <c r="E174" s="109">
        <v>17500</v>
      </c>
      <c r="F174" s="110"/>
      <c r="G174" s="111">
        <f>+G172+E174</f>
        <v>56417980.409999952</v>
      </c>
    </row>
    <row r="175" spans="1:7" s="88" customFormat="1" ht="27.75" customHeight="1" x14ac:dyDescent="0.25">
      <c r="A175" s="99"/>
      <c r="B175" s="106" t="s">
        <v>639</v>
      </c>
      <c r="C175" s="107" t="s">
        <v>641</v>
      </c>
      <c r="D175" s="108" t="s">
        <v>450</v>
      </c>
      <c r="E175" s="109">
        <v>1750</v>
      </c>
      <c r="F175" s="110"/>
      <c r="G175" s="111">
        <f>+G174+E175</f>
        <v>56419730.409999952</v>
      </c>
    </row>
    <row r="176" spans="1:7" s="88" customFormat="1" ht="27.75" customHeight="1" x14ac:dyDescent="0.25">
      <c r="A176" s="99"/>
      <c r="B176" s="106" t="s">
        <v>639</v>
      </c>
      <c r="C176" s="107" t="s">
        <v>642</v>
      </c>
      <c r="D176" s="108" t="s">
        <v>450</v>
      </c>
      <c r="E176" s="109">
        <v>22500</v>
      </c>
      <c r="F176" s="110"/>
      <c r="G176" s="111">
        <f>+G175+E176</f>
        <v>56442230.409999952</v>
      </c>
    </row>
    <row r="177" spans="1:7" s="88" customFormat="1" ht="27.75" customHeight="1" x14ac:dyDescent="0.25">
      <c r="A177" s="99"/>
      <c r="B177" s="106" t="s">
        <v>639</v>
      </c>
      <c r="C177" s="107" t="s">
        <v>643</v>
      </c>
      <c r="D177" s="108" t="s">
        <v>450</v>
      </c>
      <c r="E177" s="109">
        <v>5000</v>
      </c>
      <c r="F177" s="110"/>
      <c r="G177" s="111">
        <f t="shared" ref="G177:G181" si="5">+G176+E177</f>
        <v>56447230.409999952</v>
      </c>
    </row>
    <row r="178" spans="1:7" s="88" customFormat="1" ht="27.75" customHeight="1" x14ac:dyDescent="0.25">
      <c r="A178" s="99"/>
      <c r="B178" s="106" t="s">
        <v>639</v>
      </c>
      <c r="C178" s="107" t="s">
        <v>644</v>
      </c>
      <c r="D178" s="108" t="s">
        <v>450</v>
      </c>
      <c r="E178" s="109">
        <v>30000</v>
      </c>
      <c r="F178" s="110"/>
      <c r="G178" s="111">
        <f t="shared" si="5"/>
        <v>56477230.409999952</v>
      </c>
    </row>
    <row r="179" spans="1:7" s="88" customFormat="1" ht="27.75" customHeight="1" x14ac:dyDescent="0.25">
      <c r="A179" s="99"/>
      <c r="B179" s="106" t="s">
        <v>639</v>
      </c>
      <c r="C179" s="107" t="s">
        <v>645</v>
      </c>
      <c r="D179" s="108" t="s">
        <v>450</v>
      </c>
      <c r="E179" s="109">
        <v>4800</v>
      </c>
      <c r="F179" s="110"/>
      <c r="G179" s="111">
        <f t="shared" si="5"/>
        <v>56482030.409999952</v>
      </c>
    </row>
    <row r="180" spans="1:7" s="88" customFormat="1" ht="27.75" customHeight="1" x14ac:dyDescent="0.25">
      <c r="A180" s="99"/>
      <c r="B180" s="106" t="s">
        <v>639</v>
      </c>
      <c r="C180" s="107" t="s">
        <v>646</v>
      </c>
      <c r="D180" s="108" t="s">
        <v>450</v>
      </c>
      <c r="E180" s="109">
        <v>30000</v>
      </c>
      <c r="F180" s="110"/>
      <c r="G180" s="111">
        <f t="shared" si="5"/>
        <v>56512030.409999952</v>
      </c>
    </row>
    <row r="181" spans="1:7" s="88" customFormat="1" ht="27.75" customHeight="1" x14ac:dyDescent="0.25">
      <c r="A181" s="99"/>
      <c r="B181" s="106" t="s">
        <v>639</v>
      </c>
      <c r="C181" s="107" t="s">
        <v>647</v>
      </c>
      <c r="D181" s="108" t="s">
        <v>450</v>
      </c>
      <c r="E181" s="109">
        <v>18480</v>
      </c>
      <c r="F181" s="110"/>
      <c r="G181" s="111">
        <f t="shared" si="5"/>
        <v>56530510.409999952</v>
      </c>
    </row>
    <row r="182" spans="1:7" s="88" customFormat="1" ht="27.75" customHeight="1" x14ac:dyDescent="0.25">
      <c r="A182" s="99"/>
      <c r="B182" s="106" t="s">
        <v>639</v>
      </c>
      <c r="C182" s="107" t="s">
        <v>648</v>
      </c>
      <c r="D182" s="108" t="s">
        <v>649</v>
      </c>
      <c r="E182" s="109"/>
      <c r="F182" s="110">
        <v>213218</v>
      </c>
      <c r="G182" s="111">
        <f>+G181-F182</f>
        <v>56317292.409999952</v>
      </c>
    </row>
    <row r="183" spans="1:7" s="88" customFormat="1" ht="27.75" customHeight="1" x14ac:dyDescent="0.25">
      <c r="A183" s="99"/>
      <c r="B183" s="106" t="s">
        <v>639</v>
      </c>
      <c r="C183" s="107" t="s">
        <v>650</v>
      </c>
      <c r="D183" s="108" t="s">
        <v>651</v>
      </c>
      <c r="E183" s="109"/>
      <c r="F183" s="110">
        <v>146690</v>
      </c>
      <c r="G183" s="111">
        <f t="shared" ref="G183:G195" si="6">+G182-F183</f>
        <v>56170602.409999952</v>
      </c>
    </row>
    <row r="184" spans="1:7" s="88" customFormat="1" ht="27.75" customHeight="1" x14ac:dyDescent="0.25">
      <c r="A184" s="99"/>
      <c r="B184" s="106" t="s">
        <v>639</v>
      </c>
      <c r="C184" s="107" t="s">
        <v>652</v>
      </c>
      <c r="D184" s="108" t="s">
        <v>653</v>
      </c>
      <c r="E184" s="109"/>
      <c r="F184" s="110">
        <v>81995.28</v>
      </c>
      <c r="G184" s="111">
        <f t="shared" si="6"/>
        <v>56088607.129999951</v>
      </c>
    </row>
    <row r="185" spans="1:7" s="88" customFormat="1" ht="27.75" customHeight="1" x14ac:dyDescent="0.25">
      <c r="A185" s="99"/>
      <c r="B185" s="106" t="s">
        <v>639</v>
      </c>
      <c r="C185" s="107" t="s">
        <v>654</v>
      </c>
      <c r="D185" s="108" t="s">
        <v>655</v>
      </c>
      <c r="E185" s="109"/>
      <c r="F185" s="110">
        <v>672600</v>
      </c>
      <c r="G185" s="111">
        <f t="shared" si="6"/>
        <v>55416007.129999951</v>
      </c>
    </row>
    <row r="186" spans="1:7" s="88" customFormat="1" ht="27.75" customHeight="1" x14ac:dyDescent="0.25">
      <c r="A186" s="99"/>
      <c r="B186" s="106" t="s">
        <v>639</v>
      </c>
      <c r="C186" s="107" t="s">
        <v>656</v>
      </c>
      <c r="D186" s="108" t="s">
        <v>657</v>
      </c>
      <c r="E186" s="109"/>
      <c r="F186" s="110">
        <v>177000</v>
      </c>
      <c r="G186" s="111">
        <f t="shared" si="6"/>
        <v>55239007.129999951</v>
      </c>
    </row>
    <row r="187" spans="1:7" s="88" customFormat="1" ht="27.75" customHeight="1" x14ac:dyDescent="0.25">
      <c r="A187" s="99"/>
      <c r="B187" s="106" t="s">
        <v>639</v>
      </c>
      <c r="C187" s="107" t="s">
        <v>658</v>
      </c>
      <c r="D187" s="108" t="s">
        <v>659</v>
      </c>
      <c r="E187" s="109"/>
      <c r="F187" s="110">
        <v>75000</v>
      </c>
      <c r="G187" s="111">
        <f t="shared" si="6"/>
        <v>55164007.129999951</v>
      </c>
    </row>
    <row r="188" spans="1:7" s="88" customFormat="1" ht="27.75" customHeight="1" x14ac:dyDescent="0.25">
      <c r="A188" s="99"/>
      <c r="B188" s="106" t="s">
        <v>639</v>
      </c>
      <c r="C188" s="107" t="s">
        <v>660</v>
      </c>
      <c r="D188" s="108" t="s">
        <v>661</v>
      </c>
      <c r="E188" s="109"/>
      <c r="F188" s="110">
        <v>63000</v>
      </c>
      <c r="G188" s="111">
        <f t="shared" si="6"/>
        <v>55101007.129999951</v>
      </c>
    </row>
    <row r="189" spans="1:7" s="88" customFormat="1" ht="27.75" customHeight="1" x14ac:dyDescent="0.25">
      <c r="A189" s="99"/>
      <c r="B189" s="106" t="s">
        <v>639</v>
      </c>
      <c r="C189" s="107" t="s">
        <v>475</v>
      </c>
      <c r="D189" s="108" t="s">
        <v>567</v>
      </c>
      <c r="E189" s="109"/>
      <c r="F189" s="110">
        <v>354000</v>
      </c>
      <c r="G189" s="111">
        <f t="shared" si="6"/>
        <v>54747007.129999951</v>
      </c>
    </row>
    <row r="190" spans="1:7" s="88" customFormat="1" ht="27.75" customHeight="1" x14ac:dyDescent="0.25">
      <c r="A190" s="99"/>
      <c r="B190" s="106" t="s">
        <v>639</v>
      </c>
      <c r="C190" s="107" t="s">
        <v>662</v>
      </c>
      <c r="D190" s="108" t="s">
        <v>663</v>
      </c>
      <c r="E190" s="109"/>
      <c r="F190" s="110">
        <v>33458054.850000001</v>
      </c>
      <c r="G190" s="111">
        <f>+G189-F190</f>
        <v>21288952.279999949</v>
      </c>
    </row>
    <row r="191" spans="1:7" s="88" customFormat="1" ht="27.75" customHeight="1" x14ac:dyDescent="0.25">
      <c r="A191" s="99"/>
      <c r="B191" s="106" t="s">
        <v>639</v>
      </c>
      <c r="C191" s="107" t="s">
        <v>664</v>
      </c>
      <c r="D191" s="108" t="s">
        <v>665</v>
      </c>
      <c r="E191" s="109"/>
      <c r="F191" s="110">
        <v>882876</v>
      </c>
      <c r="G191" s="111">
        <f t="shared" si="6"/>
        <v>20406076.279999949</v>
      </c>
    </row>
    <row r="192" spans="1:7" s="88" customFormat="1" ht="27.75" customHeight="1" x14ac:dyDescent="0.25">
      <c r="A192" s="99"/>
      <c r="B192" s="106" t="s">
        <v>639</v>
      </c>
      <c r="C192" s="107" t="s">
        <v>666</v>
      </c>
      <c r="D192" s="108" t="s">
        <v>667</v>
      </c>
      <c r="E192" s="109"/>
      <c r="F192" s="110">
        <v>1411800</v>
      </c>
      <c r="G192" s="111">
        <f t="shared" si="6"/>
        <v>18994276.279999949</v>
      </c>
    </row>
    <row r="193" spans="1:7" s="88" customFormat="1" ht="27.75" customHeight="1" x14ac:dyDescent="0.25">
      <c r="A193" s="99"/>
      <c r="B193" s="106" t="s">
        <v>639</v>
      </c>
      <c r="C193" s="107" t="s">
        <v>668</v>
      </c>
      <c r="D193" s="108" t="s">
        <v>669</v>
      </c>
      <c r="E193" s="109"/>
      <c r="F193" s="110">
        <v>141000</v>
      </c>
      <c r="G193" s="111">
        <f t="shared" si="6"/>
        <v>18853276.279999949</v>
      </c>
    </row>
    <row r="194" spans="1:7" s="88" customFormat="1" ht="27.75" customHeight="1" x14ac:dyDescent="0.25">
      <c r="A194" s="99"/>
      <c r="B194" s="106" t="s">
        <v>639</v>
      </c>
      <c r="C194" s="107" t="s">
        <v>670</v>
      </c>
      <c r="D194" s="108" t="s">
        <v>671</v>
      </c>
      <c r="E194" s="109"/>
      <c r="F194" s="110">
        <v>450000</v>
      </c>
      <c r="G194" s="111">
        <f t="shared" si="6"/>
        <v>18403276.279999949</v>
      </c>
    </row>
    <row r="195" spans="1:7" s="88" customFormat="1" ht="27.75" customHeight="1" x14ac:dyDescent="0.25">
      <c r="A195" s="99"/>
      <c r="B195" s="106" t="s">
        <v>639</v>
      </c>
      <c r="C195" s="107" t="s">
        <v>672</v>
      </c>
      <c r="D195" s="108" t="s">
        <v>673</v>
      </c>
      <c r="E195" s="109"/>
      <c r="F195" s="110">
        <v>324000</v>
      </c>
      <c r="G195" s="112">
        <f t="shared" si="6"/>
        <v>18079276.279999949</v>
      </c>
    </row>
    <row r="196" spans="1:7" s="88" customFormat="1" ht="27.75" customHeight="1" x14ac:dyDescent="0.25">
      <c r="A196" s="99"/>
      <c r="B196" s="106">
        <v>44634</v>
      </c>
      <c r="C196" s="107" t="s">
        <v>674</v>
      </c>
      <c r="D196" s="108" t="s">
        <v>450</v>
      </c>
      <c r="E196" s="109">
        <v>32000</v>
      </c>
      <c r="F196" s="110"/>
      <c r="G196" s="111">
        <f>+G195+E196</f>
        <v>18111276.279999949</v>
      </c>
    </row>
    <row r="197" spans="1:7" s="88" customFormat="1" ht="27.75" customHeight="1" x14ac:dyDescent="0.25">
      <c r="A197" s="99"/>
      <c r="B197" s="106">
        <v>44634</v>
      </c>
      <c r="C197" s="107" t="s">
        <v>675</v>
      </c>
      <c r="D197" s="108" t="s">
        <v>450</v>
      </c>
      <c r="E197" s="109">
        <v>800</v>
      </c>
      <c r="F197" s="110"/>
      <c r="G197" s="111">
        <f t="shared" ref="G197:G207" si="7">+G196+E197</f>
        <v>18112076.279999949</v>
      </c>
    </row>
    <row r="198" spans="1:7" s="88" customFormat="1" ht="27.75" customHeight="1" x14ac:dyDescent="0.25">
      <c r="A198" s="99"/>
      <c r="B198" s="106">
        <v>44634</v>
      </c>
      <c r="C198" s="107" t="s">
        <v>676</v>
      </c>
      <c r="D198" s="108" t="s">
        <v>450</v>
      </c>
      <c r="E198" s="109">
        <v>1600</v>
      </c>
      <c r="F198" s="110"/>
      <c r="G198" s="111">
        <f t="shared" si="7"/>
        <v>18113676.279999949</v>
      </c>
    </row>
    <row r="199" spans="1:7" s="88" customFormat="1" ht="27.75" customHeight="1" x14ac:dyDescent="0.25">
      <c r="A199" s="99"/>
      <c r="B199" s="106">
        <v>44634</v>
      </c>
      <c r="C199" s="107" t="s">
        <v>677</v>
      </c>
      <c r="D199" s="108" t="s">
        <v>450</v>
      </c>
      <c r="E199" s="109">
        <v>1600</v>
      </c>
      <c r="F199" s="110"/>
      <c r="G199" s="111">
        <f t="shared" si="7"/>
        <v>18115276.279999949</v>
      </c>
    </row>
    <row r="200" spans="1:7" s="88" customFormat="1" ht="27.75" customHeight="1" x14ac:dyDescent="0.25">
      <c r="A200" s="99"/>
      <c r="B200" s="106">
        <v>44634</v>
      </c>
      <c r="C200" s="107" t="s">
        <v>678</v>
      </c>
      <c r="D200" s="108" t="s">
        <v>450</v>
      </c>
      <c r="E200" s="109">
        <v>31500</v>
      </c>
      <c r="F200" s="110"/>
      <c r="G200" s="111">
        <f t="shared" si="7"/>
        <v>18146776.279999949</v>
      </c>
    </row>
    <row r="201" spans="1:7" s="88" customFormat="1" ht="27.75" customHeight="1" x14ac:dyDescent="0.25">
      <c r="A201" s="99"/>
      <c r="B201" s="106">
        <v>44634</v>
      </c>
      <c r="C201" s="107" t="s">
        <v>679</v>
      </c>
      <c r="D201" s="108" t="s">
        <v>450</v>
      </c>
      <c r="E201" s="109">
        <v>12000</v>
      </c>
      <c r="F201" s="110"/>
      <c r="G201" s="111">
        <f t="shared" si="7"/>
        <v>18158776.279999949</v>
      </c>
    </row>
    <row r="202" spans="1:7" s="88" customFormat="1" ht="27.75" customHeight="1" x14ac:dyDescent="0.25">
      <c r="A202" s="99"/>
      <c r="B202" s="106">
        <v>44634</v>
      </c>
      <c r="C202" s="107" t="s">
        <v>680</v>
      </c>
      <c r="D202" s="108" t="s">
        <v>450</v>
      </c>
      <c r="E202" s="109">
        <v>22500</v>
      </c>
      <c r="F202" s="110"/>
      <c r="G202" s="111">
        <f t="shared" si="7"/>
        <v>18181276.279999949</v>
      </c>
    </row>
    <row r="203" spans="1:7" s="88" customFormat="1" ht="27.75" customHeight="1" x14ac:dyDescent="0.25">
      <c r="A203" s="99"/>
      <c r="B203" s="106">
        <v>44634</v>
      </c>
      <c r="C203" s="107" t="s">
        <v>681</v>
      </c>
      <c r="D203" s="108" t="s">
        <v>450</v>
      </c>
      <c r="E203" s="109">
        <v>12000</v>
      </c>
      <c r="F203" s="110"/>
      <c r="G203" s="111">
        <f t="shared" si="7"/>
        <v>18193276.279999949</v>
      </c>
    </row>
    <row r="204" spans="1:7" s="88" customFormat="1" ht="27.75" customHeight="1" x14ac:dyDescent="0.25">
      <c r="A204" s="99"/>
      <c r="B204" s="106">
        <v>44634</v>
      </c>
      <c r="C204" s="107" t="s">
        <v>682</v>
      </c>
      <c r="D204" s="108" t="s">
        <v>450</v>
      </c>
      <c r="E204" s="109">
        <v>32203.63</v>
      </c>
      <c r="F204" s="110"/>
      <c r="G204" s="111">
        <f t="shared" si="7"/>
        <v>18225479.909999948</v>
      </c>
    </row>
    <row r="205" spans="1:7" s="88" customFormat="1" ht="27.75" customHeight="1" x14ac:dyDescent="0.25">
      <c r="A205" s="99"/>
      <c r="B205" s="106">
        <v>44634</v>
      </c>
      <c r="C205" s="107" t="s">
        <v>683</v>
      </c>
      <c r="D205" s="108" t="s">
        <v>450</v>
      </c>
      <c r="E205" s="109">
        <v>1600</v>
      </c>
      <c r="F205" s="110"/>
      <c r="G205" s="111">
        <f t="shared" si="7"/>
        <v>18227079.909999948</v>
      </c>
    </row>
    <row r="206" spans="1:7" s="88" customFormat="1" ht="27.75" customHeight="1" x14ac:dyDescent="0.25">
      <c r="A206" s="99"/>
      <c r="B206" s="106">
        <v>44634</v>
      </c>
      <c r="C206" s="107" t="s">
        <v>684</v>
      </c>
      <c r="D206" s="108" t="s">
        <v>450</v>
      </c>
      <c r="E206" s="109">
        <v>4000</v>
      </c>
      <c r="F206" s="110"/>
      <c r="G206" s="111">
        <f t="shared" si="7"/>
        <v>18231079.909999948</v>
      </c>
    </row>
    <row r="207" spans="1:7" s="88" customFormat="1" ht="27.75" customHeight="1" x14ac:dyDescent="0.25">
      <c r="A207" s="99"/>
      <c r="B207" s="106">
        <v>44634</v>
      </c>
      <c r="C207" s="107" t="s">
        <v>685</v>
      </c>
      <c r="D207" s="108" t="s">
        <v>450</v>
      </c>
      <c r="E207" s="109">
        <v>12600</v>
      </c>
      <c r="F207" s="110"/>
      <c r="G207" s="111">
        <f t="shared" si="7"/>
        <v>18243679.909999948</v>
      </c>
    </row>
    <row r="208" spans="1:7" s="88" customFormat="1" ht="27.75" customHeight="1" x14ac:dyDescent="0.25">
      <c r="A208" s="99"/>
      <c r="B208" s="106">
        <v>44634</v>
      </c>
      <c r="C208" s="107" t="s">
        <v>686</v>
      </c>
      <c r="D208" s="108" t="s">
        <v>687</v>
      </c>
      <c r="E208" s="109"/>
      <c r="F208" s="110">
        <v>64800</v>
      </c>
      <c r="G208" s="111">
        <f>+G207-F208</f>
        <v>18178879.909999948</v>
      </c>
    </row>
    <row r="209" spans="1:7" s="88" customFormat="1" ht="27.75" customHeight="1" x14ac:dyDescent="0.25">
      <c r="A209" s="99"/>
      <c r="B209" s="106">
        <v>44634</v>
      </c>
      <c r="C209" s="107" t="s">
        <v>688</v>
      </c>
      <c r="D209" s="108" t="s">
        <v>687</v>
      </c>
      <c r="E209" s="109"/>
      <c r="F209" s="110">
        <v>192000</v>
      </c>
      <c r="G209" s="111">
        <f t="shared" ref="G209:G235" si="8">+G208-F209</f>
        <v>17986879.909999948</v>
      </c>
    </row>
    <row r="210" spans="1:7" s="88" customFormat="1" ht="27.75" customHeight="1" x14ac:dyDescent="0.25">
      <c r="A210" s="99"/>
      <c r="B210" s="106">
        <v>44634</v>
      </c>
      <c r="C210" s="107" t="s">
        <v>689</v>
      </c>
      <c r="D210" s="108" t="s">
        <v>687</v>
      </c>
      <c r="E210" s="109"/>
      <c r="F210" s="110">
        <v>113400</v>
      </c>
      <c r="G210" s="111">
        <f t="shared" si="8"/>
        <v>17873479.909999948</v>
      </c>
    </row>
    <row r="211" spans="1:7" s="88" customFormat="1" ht="27.75" customHeight="1" x14ac:dyDescent="0.25">
      <c r="A211" s="99"/>
      <c r="B211" s="106">
        <v>44634</v>
      </c>
      <c r="C211" s="107" t="s">
        <v>690</v>
      </c>
      <c r="D211" s="108" t="s">
        <v>691</v>
      </c>
      <c r="E211" s="109"/>
      <c r="F211" s="110">
        <v>99400</v>
      </c>
      <c r="G211" s="111">
        <f t="shared" si="8"/>
        <v>17774079.909999948</v>
      </c>
    </row>
    <row r="212" spans="1:7" s="88" customFormat="1" ht="27.75" customHeight="1" x14ac:dyDescent="0.25">
      <c r="A212" s="99"/>
      <c r="B212" s="106">
        <v>44634</v>
      </c>
      <c r="C212" s="107" t="s">
        <v>692</v>
      </c>
      <c r="D212" s="108" t="s">
        <v>691</v>
      </c>
      <c r="E212" s="109"/>
      <c r="F212" s="110">
        <v>142000</v>
      </c>
      <c r="G212" s="111">
        <f t="shared" si="8"/>
        <v>17632079.909999948</v>
      </c>
    </row>
    <row r="213" spans="1:7" s="88" customFormat="1" ht="27.75" customHeight="1" x14ac:dyDescent="0.25">
      <c r="A213" s="99"/>
      <c r="B213" s="106">
        <v>44634</v>
      </c>
      <c r="C213" s="107" t="s">
        <v>693</v>
      </c>
      <c r="D213" s="108" t="s">
        <v>691</v>
      </c>
      <c r="E213" s="109"/>
      <c r="F213" s="110">
        <v>127800</v>
      </c>
      <c r="G213" s="111">
        <f t="shared" si="8"/>
        <v>17504279.909999948</v>
      </c>
    </row>
    <row r="214" spans="1:7" s="88" customFormat="1" ht="27.75" customHeight="1" x14ac:dyDescent="0.25">
      <c r="A214" s="99"/>
      <c r="B214" s="106">
        <v>44634</v>
      </c>
      <c r="C214" s="107" t="s">
        <v>694</v>
      </c>
      <c r="D214" s="108" t="s">
        <v>695</v>
      </c>
      <c r="E214" s="109"/>
      <c r="F214" s="110">
        <v>90000</v>
      </c>
      <c r="G214" s="111">
        <f t="shared" si="8"/>
        <v>17414279.909999948</v>
      </c>
    </row>
    <row r="215" spans="1:7" s="88" customFormat="1" ht="27.75" customHeight="1" x14ac:dyDescent="0.25">
      <c r="A215" s="99"/>
      <c r="B215" s="106">
        <v>44634</v>
      </c>
      <c r="C215" s="107" t="s">
        <v>696</v>
      </c>
      <c r="D215" s="108" t="s">
        <v>492</v>
      </c>
      <c r="E215" s="109"/>
      <c r="F215" s="110">
        <v>16875</v>
      </c>
      <c r="G215" s="111">
        <f t="shared" si="8"/>
        <v>17397404.909999948</v>
      </c>
    </row>
    <row r="216" spans="1:7" s="88" customFormat="1" ht="27.75" customHeight="1" x14ac:dyDescent="0.25">
      <c r="A216" s="99"/>
      <c r="B216" s="106">
        <v>44634</v>
      </c>
      <c r="C216" s="107" t="s">
        <v>697</v>
      </c>
      <c r="D216" s="108" t="s">
        <v>544</v>
      </c>
      <c r="E216" s="109"/>
      <c r="F216" s="110">
        <v>8829.1299999999992</v>
      </c>
      <c r="G216" s="111">
        <f t="shared" si="8"/>
        <v>17388575.779999949</v>
      </c>
    </row>
    <row r="217" spans="1:7" s="88" customFormat="1" ht="27.75" customHeight="1" x14ac:dyDescent="0.25">
      <c r="A217" s="99"/>
      <c r="B217" s="106">
        <v>44634</v>
      </c>
      <c r="C217" s="107" t="s">
        <v>698</v>
      </c>
      <c r="D217" s="108" t="s">
        <v>16</v>
      </c>
      <c r="E217" s="109"/>
      <c r="F217" s="110">
        <v>459000</v>
      </c>
      <c r="G217" s="111">
        <f t="shared" si="8"/>
        <v>16929575.779999949</v>
      </c>
    </row>
    <row r="218" spans="1:7" s="88" customFormat="1" ht="27.75" customHeight="1" x14ac:dyDescent="0.25">
      <c r="A218" s="99"/>
      <c r="B218" s="106">
        <v>44634</v>
      </c>
      <c r="C218" s="107" t="s">
        <v>699</v>
      </c>
      <c r="D218" s="108" t="s">
        <v>700</v>
      </c>
      <c r="E218" s="109"/>
      <c r="F218" s="110">
        <v>834115.01</v>
      </c>
      <c r="G218" s="111">
        <f t="shared" si="8"/>
        <v>16095460.769999949</v>
      </c>
    </row>
    <row r="219" spans="1:7" s="88" customFormat="1" ht="27.75" customHeight="1" x14ac:dyDescent="0.25">
      <c r="A219" s="99"/>
      <c r="B219" s="106">
        <v>44634</v>
      </c>
      <c r="C219" s="107" t="s">
        <v>475</v>
      </c>
      <c r="D219" s="108" t="s">
        <v>567</v>
      </c>
      <c r="E219" s="109"/>
      <c r="F219" s="110">
        <v>546700.78</v>
      </c>
      <c r="G219" s="111">
        <f>+G218-F219</f>
        <v>15548759.98999995</v>
      </c>
    </row>
    <row r="220" spans="1:7" s="88" customFormat="1" ht="27.75" customHeight="1" x14ac:dyDescent="0.25">
      <c r="A220" s="99"/>
      <c r="B220" s="106">
        <v>44634</v>
      </c>
      <c r="C220" s="107" t="s">
        <v>701</v>
      </c>
      <c r="D220" s="108" t="s">
        <v>702</v>
      </c>
      <c r="E220" s="109"/>
      <c r="F220" s="110">
        <v>27000</v>
      </c>
      <c r="G220" s="111">
        <f t="shared" si="8"/>
        <v>15521759.98999995</v>
      </c>
    </row>
    <row r="221" spans="1:7" s="88" customFormat="1" ht="27.75" customHeight="1" x14ac:dyDescent="0.25">
      <c r="A221" s="99"/>
      <c r="B221" s="106">
        <v>44634</v>
      </c>
      <c r="C221" s="107" t="s">
        <v>703</v>
      </c>
      <c r="D221" s="108" t="s">
        <v>704</v>
      </c>
      <c r="E221" s="109"/>
      <c r="F221" s="110">
        <v>63000</v>
      </c>
      <c r="G221" s="111">
        <f t="shared" si="8"/>
        <v>15458759.98999995</v>
      </c>
    </row>
    <row r="222" spans="1:7" s="88" customFormat="1" ht="27.75" customHeight="1" x14ac:dyDescent="0.25">
      <c r="A222" s="99"/>
      <c r="B222" s="106">
        <v>44634</v>
      </c>
      <c r="C222" s="107" t="s">
        <v>705</v>
      </c>
      <c r="D222" s="108" t="s">
        <v>706</v>
      </c>
      <c r="E222" s="109"/>
      <c r="F222" s="110">
        <v>300000</v>
      </c>
      <c r="G222" s="111">
        <f t="shared" si="8"/>
        <v>15158759.98999995</v>
      </c>
    </row>
    <row r="223" spans="1:7" s="88" customFormat="1" ht="27.75" customHeight="1" x14ac:dyDescent="0.25">
      <c r="A223" s="99"/>
      <c r="B223" s="106">
        <v>44634</v>
      </c>
      <c r="C223" s="107" t="s">
        <v>707</v>
      </c>
      <c r="D223" s="108" t="s">
        <v>708</v>
      </c>
      <c r="E223" s="109"/>
      <c r="F223" s="110">
        <v>45000</v>
      </c>
      <c r="G223" s="111">
        <f t="shared" si="8"/>
        <v>15113759.98999995</v>
      </c>
    </row>
    <row r="224" spans="1:7" s="88" customFormat="1" ht="27.75" customHeight="1" x14ac:dyDescent="0.25">
      <c r="A224" s="99"/>
      <c r="B224" s="106">
        <v>44634</v>
      </c>
      <c r="C224" s="107" t="s">
        <v>709</v>
      </c>
      <c r="D224" s="108" t="s">
        <v>710</v>
      </c>
      <c r="E224" s="109"/>
      <c r="F224" s="110">
        <v>45000</v>
      </c>
      <c r="G224" s="111">
        <f t="shared" si="8"/>
        <v>15068759.98999995</v>
      </c>
    </row>
    <row r="225" spans="1:7" s="88" customFormat="1" ht="27.75" customHeight="1" x14ac:dyDescent="0.25">
      <c r="A225" s="99"/>
      <c r="B225" s="106">
        <v>44634</v>
      </c>
      <c r="C225" s="107" t="s">
        <v>711</v>
      </c>
      <c r="D225" s="108" t="s">
        <v>712</v>
      </c>
      <c r="E225" s="109"/>
      <c r="F225" s="110">
        <v>149851.9</v>
      </c>
      <c r="G225" s="111">
        <f t="shared" si="8"/>
        <v>14918908.08999995</v>
      </c>
    </row>
    <row r="226" spans="1:7" s="88" customFormat="1" ht="27.75" customHeight="1" x14ac:dyDescent="0.25">
      <c r="A226" s="99"/>
      <c r="B226" s="106">
        <v>44634</v>
      </c>
      <c r="C226" s="107" t="s">
        <v>713</v>
      </c>
      <c r="D226" s="108" t="s">
        <v>542</v>
      </c>
      <c r="E226" s="109"/>
      <c r="F226" s="110">
        <v>8829.1299999999992</v>
      </c>
      <c r="G226" s="111">
        <f t="shared" si="8"/>
        <v>14910078.959999949</v>
      </c>
    </row>
    <row r="227" spans="1:7" s="88" customFormat="1" ht="27.75" customHeight="1" x14ac:dyDescent="0.25">
      <c r="A227" s="99"/>
      <c r="B227" s="106">
        <v>44634</v>
      </c>
      <c r="C227" s="107" t="s">
        <v>714</v>
      </c>
      <c r="D227" s="108" t="s">
        <v>544</v>
      </c>
      <c r="E227" s="109"/>
      <c r="F227" s="110">
        <v>499000</v>
      </c>
      <c r="G227" s="111">
        <f t="shared" si="8"/>
        <v>14411078.959999949</v>
      </c>
    </row>
    <row r="228" spans="1:7" s="88" customFormat="1" ht="27.75" customHeight="1" x14ac:dyDescent="0.25">
      <c r="A228" s="99"/>
      <c r="B228" s="106">
        <v>44634</v>
      </c>
      <c r="C228" s="107" t="s">
        <v>715</v>
      </c>
      <c r="D228" s="108" t="s">
        <v>544</v>
      </c>
      <c r="E228" s="109"/>
      <c r="F228" s="110">
        <v>342000</v>
      </c>
      <c r="G228" s="111">
        <f t="shared" si="8"/>
        <v>14069078.959999949</v>
      </c>
    </row>
    <row r="229" spans="1:7" s="88" customFormat="1" ht="27.75" customHeight="1" x14ac:dyDescent="0.25">
      <c r="A229" s="99"/>
      <c r="B229" s="106">
        <v>44634</v>
      </c>
      <c r="C229" s="107" t="s">
        <v>716</v>
      </c>
      <c r="D229" s="108" t="s">
        <v>544</v>
      </c>
      <c r="E229" s="109"/>
      <c r="F229" s="110">
        <v>560000</v>
      </c>
      <c r="G229" s="111">
        <f>+G228-F229</f>
        <v>13509078.959999949</v>
      </c>
    </row>
    <row r="230" spans="1:7" s="88" customFormat="1" ht="27.75" customHeight="1" x14ac:dyDescent="0.25">
      <c r="A230" s="99"/>
      <c r="B230" s="106">
        <v>44634</v>
      </c>
      <c r="C230" s="107" t="s">
        <v>717</v>
      </c>
      <c r="D230" s="108" t="s">
        <v>554</v>
      </c>
      <c r="E230" s="109"/>
      <c r="F230" s="110">
        <v>546487.5</v>
      </c>
      <c r="G230" s="111">
        <f t="shared" si="8"/>
        <v>12962591.459999949</v>
      </c>
    </row>
    <row r="231" spans="1:7" s="88" customFormat="1" ht="27.75" customHeight="1" x14ac:dyDescent="0.25">
      <c r="A231" s="99"/>
      <c r="B231" s="106">
        <v>44634</v>
      </c>
      <c r="C231" s="107" t="s">
        <v>718</v>
      </c>
      <c r="D231" s="108" t="s">
        <v>567</v>
      </c>
      <c r="E231" s="109"/>
      <c r="F231" s="110">
        <v>321660</v>
      </c>
      <c r="G231" s="111">
        <f t="shared" si="8"/>
        <v>12640931.459999949</v>
      </c>
    </row>
    <row r="232" spans="1:7" s="88" customFormat="1" ht="27.75" customHeight="1" x14ac:dyDescent="0.25">
      <c r="A232" s="99"/>
      <c r="B232" s="106">
        <v>44634</v>
      </c>
      <c r="C232" s="107" t="s">
        <v>719</v>
      </c>
      <c r="D232" s="108" t="s">
        <v>395</v>
      </c>
      <c r="E232" s="109"/>
      <c r="F232" s="110">
        <v>30000</v>
      </c>
      <c r="G232" s="111">
        <f t="shared" si="8"/>
        <v>12610931.459999949</v>
      </c>
    </row>
    <row r="233" spans="1:7" s="88" customFormat="1" ht="27.75" customHeight="1" x14ac:dyDescent="0.25">
      <c r="A233" s="99"/>
      <c r="B233" s="106">
        <v>44634</v>
      </c>
      <c r="C233" s="107" t="s">
        <v>720</v>
      </c>
      <c r="D233" s="108" t="s">
        <v>544</v>
      </c>
      <c r="E233" s="109"/>
      <c r="F233" s="110">
        <v>52300</v>
      </c>
      <c r="G233" s="111">
        <f t="shared" si="8"/>
        <v>12558631.459999949</v>
      </c>
    </row>
    <row r="234" spans="1:7" s="88" customFormat="1" ht="27.75" customHeight="1" x14ac:dyDescent="0.25">
      <c r="A234" s="99"/>
      <c r="B234" s="106">
        <v>44634</v>
      </c>
      <c r="C234" s="107" t="s">
        <v>721</v>
      </c>
      <c r="D234" s="108" t="s">
        <v>544</v>
      </c>
      <c r="E234" s="109"/>
      <c r="F234" s="110">
        <v>576000</v>
      </c>
      <c r="G234" s="111">
        <f t="shared" si="8"/>
        <v>11982631.459999949</v>
      </c>
    </row>
    <row r="235" spans="1:7" s="88" customFormat="1" ht="27.75" customHeight="1" x14ac:dyDescent="0.25">
      <c r="A235" s="99"/>
      <c r="B235" s="106">
        <v>44634</v>
      </c>
      <c r="C235" s="107" t="s">
        <v>722</v>
      </c>
      <c r="D235" s="108" t="s">
        <v>544</v>
      </c>
      <c r="E235" s="109"/>
      <c r="F235" s="110">
        <v>181800</v>
      </c>
      <c r="G235" s="111">
        <f t="shared" si="8"/>
        <v>11800831.459999949</v>
      </c>
    </row>
    <row r="236" spans="1:7" s="88" customFormat="1" ht="27.75" customHeight="1" x14ac:dyDescent="0.25">
      <c r="A236" s="99"/>
      <c r="B236" s="106">
        <v>44635</v>
      </c>
      <c r="C236" s="107" t="s">
        <v>723</v>
      </c>
      <c r="D236" s="108" t="s">
        <v>450</v>
      </c>
      <c r="E236" s="109">
        <v>7500</v>
      </c>
      <c r="F236" s="110"/>
      <c r="G236" s="111">
        <f>+G235+E236</f>
        <v>11808331.459999949</v>
      </c>
    </row>
    <row r="237" spans="1:7" s="88" customFormat="1" ht="27.75" customHeight="1" x14ac:dyDescent="0.25">
      <c r="A237" s="99"/>
      <c r="B237" s="106">
        <v>44635</v>
      </c>
      <c r="C237" s="107" t="s">
        <v>724</v>
      </c>
      <c r="D237" s="108" t="s">
        <v>450</v>
      </c>
      <c r="E237" s="109">
        <v>324000</v>
      </c>
      <c r="F237" s="110"/>
      <c r="G237" s="111">
        <f t="shared" ref="G237:G238" si="9">+G236+E237</f>
        <v>12132331.459999949</v>
      </c>
    </row>
    <row r="238" spans="1:7" s="88" customFormat="1" ht="27.75" customHeight="1" x14ac:dyDescent="0.25">
      <c r="A238" s="99"/>
      <c r="B238" s="106">
        <v>44635</v>
      </c>
      <c r="C238" s="107" t="s">
        <v>725</v>
      </c>
      <c r="D238" s="108" t="s">
        <v>450</v>
      </c>
      <c r="E238" s="109">
        <v>800</v>
      </c>
      <c r="F238" s="110"/>
      <c r="G238" s="111">
        <f t="shared" si="9"/>
        <v>12133131.459999949</v>
      </c>
    </row>
    <row r="239" spans="1:7" s="88" customFormat="1" ht="27.75" customHeight="1" x14ac:dyDescent="0.25">
      <c r="A239" s="99"/>
      <c r="B239" s="106">
        <v>44635</v>
      </c>
      <c r="C239" s="107" t="s">
        <v>726</v>
      </c>
      <c r="D239" s="108" t="s">
        <v>544</v>
      </c>
      <c r="E239" s="109"/>
      <c r="F239" s="110">
        <v>116500</v>
      </c>
      <c r="G239" s="111">
        <f>+G238-F239</f>
        <v>12016631.459999949</v>
      </c>
    </row>
    <row r="240" spans="1:7" s="88" customFormat="1" ht="27.75" customHeight="1" x14ac:dyDescent="0.25">
      <c r="A240" s="99"/>
      <c r="B240" s="106">
        <v>44635</v>
      </c>
      <c r="C240" s="107" t="s">
        <v>727</v>
      </c>
      <c r="D240" s="108" t="s">
        <v>540</v>
      </c>
      <c r="E240" s="109"/>
      <c r="F240" s="110">
        <v>75873</v>
      </c>
      <c r="G240" s="111">
        <f t="shared" ref="G240:G241" si="10">+G239-F240</f>
        <v>11940758.459999949</v>
      </c>
    </row>
    <row r="241" spans="1:7" s="88" customFormat="1" ht="27.75" customHeight="1" x14ac:dyDescent="0.25">
      <c r="A241" s="99"/>
      <c r="B241" s="106">
        <v>44635</v>
      </c>
      <c r="C241" s="107" t="s">
        <v>475</v>
      </c>
      <c r="D241" s="108" t="s">
        <v>567</v>
      </c>
      <c r="E241" s="109"/>
      <c r="F241" s="110">
        <v>116982.39999999999</v>
      </c>
      <c r="G241" s="111">
        <f t="shared" si="10"/>
        <v>11823776.059999948</v>
      </c>
    </row>
    <row r="242" spans="1:7" s="88" customFormat="1" ht="27.75" customHeight="1" x14ac:dyDescent="0.25">
      <c r="A242" s="99"/>
      <c r="B242" s="106">
        <v>44636</v>
      </c>
      <c r="C242" s="107" t="s">
        <v>728</v>
      </c>
      <c r="D242" s="108" t="s">
        <v>450</v>
      </c>
      <c r="E242" s="109">
        <v>185700</v>
      </c>
      <c r="F242" s="110"/>
      <c r="G242" s="111">
        <f>+G241+E242</f>
        <v>12009476.059999948</v>
      </c>
    </row>
    <row r="243" spans="1:7" s="88" customFormat="1" ht="27.75" customHeight="1" x14ac:dyDescent="0.25">
      <c r="A243" s="99"/>
      <c r="B243" s="106">
        <v>44636</v>
      </c>
      <c r="C243" s="107" t="s">
        <v>729</v>
      </c>
      <c r="D243" s="108" t="s">
        <v>450</v>
      </c>
      <c r="E243" s="109">
        <v>60000</v>
      </c>
      <c r="F243" s="110"/>
      <c r="G243" s="111">
        <f t="shared" ref="G243:G245" si="11">+G242+E243</f>
        <v>12069476.059999948</v>
      </c>
    </row>
    <row r="244" spans="1:7" s="88" customFormat="1" ht="27.75" customHeight="1" x14ac:dyDescent="0.25">
      <c r="A244" s="99"/>
      <c r="B244" s="106">
        <v>44636</v>
      </c>
      <c r="C244" s="107" t="s">
        <v>730</v>
      </c>
      <c r="D244" s="108" t="s">
        <v>450</v>
      </c>
      <c r="E244" s="109">
        <v>15000</v>
      </c>
      <c r="F244" s="110"/>
      <c r="G244" s="111">
        <f t="shared" si="11"/>
        <v>12084476.059999948</v>
      </c>
    </row>
    <row r="245" spans="1:7" s="88" customFormat="1" ht="27.75" customHeight="1" x14ac:dyDescent="0.25">
      <c r="A245" s="99"/>
      <c r="B245" s="106">
        <v>44636</v>
      </c>
      <c r="C245" s="107" t="s">
        <v>731</v>
      </c>
      <c r="D245" s="108" t="s">
        <v>450</v>
      </c>
      <c r="E245" s="109">
        <v>63000</v>
      </c>
      <c r="F245" s="113"/>
      <c r="G245" s="111">
        <f t="shared" si="11"/>
        <v>12147476.059999948</v>
      </c>
    </row>
    <row r="246" spans="1:7" s="88" customFormat="1" ht="27.75" customHeight="1" x14ac:dyDescent="0.25">
      <c r="A246" s="99"/>
      <c r="B246" s="106">
        <v>44636</v>
      </c>
      <c r="C246" s="107" t="s">
        <v>732</v>
      </c>
      <c r="D246" s="108" t="s">
        <v>733</v>
      </c>
      <c r="E246" s="109"/>
      <c r="F246" s="110">
        <v>645605.93000000005</v>
      </c>
      <c r="G246" s="111">
        <f>+G245-F246</f>
        <v>11501870.129999949</v>
      </c>
    </row>
    <row r="247" spans="1:7" s="88" customFormat="1" ht="27.75" customHeight="1" x14ac:dyDescent="0.25">
      <c r="A247" s="99"/>
      <c r="B247" s="106">
        <v>44636</v>
      </c>
      <c r="C247" s="107" t="s">
        <v>734</v>
      </c>
      <c r="D247" s="108" t="s">
        <v>735</v>
      </c>
      <c r="E247" s="109"/>
      <c r="F247" s="110">
        <v>11739.97</v>
      </c>
      <c r="G247" s="111">
        <f t="shared" ref="G247:G267" si="12">+G246-F247</f>
        <v>11490130.159999948</v>
      </c>
    </row>
    <row r="248" spans="1:7" s="88" customFormat="1" ht="27.75" customHeight="1" x14ac:dyDescent="0.25">
      <c r="A248" s="99"/>
      <c r="B248" s="106">
        <v>44636</v>
      </c>
      <c r="C248" s="107" t="s">
        <v>736</v>
      </c>
      <c r="D248" s="108" t="s">
        <v>737</v>
      </c>
      <c r="E248" s="109"/>
      <c r="F248" s="110">
        <v>110964.59</v>
      </c>
      <c r="G248" s="111">
        <f t="shared" si="12"/>
        <v>11379165.569999948</v>
      </c>
    </row>
    <row r="249" spans="1:7" s="88" customFormat="1" ht="27.75" customHeight="1" x14ac:dyDescent="0.25">
      <c r="A249" s="99"/>
      <c r="B249" s="106">
        <v>44636</v>
      </c>
      <c r="C249" s="107" t="s">
        <v>738</v>
      </c>
      <c r="D249" s="108" t="s">
        <v>739</v>
      </c>
      <c r="E249" s="109"/>
      <c r="F249" s="110">
        <v>38000</v>
      </c>
      <c r="G249" s="111">
        <f t="shared" si="12"/>
        <v>11341165.569999948</v>
      </c>
    </row>
    <row r="250" spans="1:7" s="88" customFormat="1" ht="27.75" customHeight="1" x14ac:dyDescent="0.25">
      <c r="A250" s="99"/>
      <c r="B250" s="106">
        <v>44636</v>
      </c>
      <c r="C250" s="107" t="s">
        <v>740</v>
      </c>
      <c r="D250" s="108" t="s">
        <v>741</v>
      </c>
      <c r="E250" s="109"/>
      <c r="F250" s="110">
        <v>62400</v>
      </c>
      <c r="G250" s="111">
        <f t="shared" si="12"/>
        <v>11278765.569999948</v>
      </c>
    </row>
    <row r="251" spans="1:7" s="88" customFormat="1" ht="27.75" customHeight="1" x14ac:dyDescent="0.25">
      <c r="A251" s="99"/>
      <c r="B251" s="106">
        <v>44636</v>
      </c>
      <c r="C251" s="107" t="s">
        <v>742</v>
      </c>
      <c r="D251" s="108" t="s">
        <v>743</v>
      </c>
      <c r="E251" s="109"/>
      <c r="F251" s="110">
        <v>147112.22</v>
      </c>
      <c r="G251" s="111">
        <f t="shared" si="12"/>
        <v>11131653.349999947</v>
      </c>
    </row>
    <row r="252" spans="1:7" s="88" customFormat="1" ht="27.75" customHeight="1" x14ac:dyDescent="0.25">
      <c r="A252" s="99"/>
      <c r="B252" s="106">
        <v>44636</v>
      </c>
      <c r="C252" s="107" t="s">
        <v>744</v>
      </c>
      <c r="D252" s="108" t="s">
        <v>745</v>
      </c>
      <c r="E252" s="109"/>
      <c r="F252" s="110">
        <v>599.25</v>
      </c>
      <c r="G252" s="111">
        <f t="shared" si="12"/>
        <v>11131054.099999947</v>
      </c>
    </row>
    <row r="253" spans="1:7" s="88" customFormat="1" ht="27.75" customHeight="1" x14ac:dyDescent="0.25">
      <c r="A253" s="99"/>
      <c r="B253" s="106">
        <v>44636</v>
      </c>
      <c r="C253" s="107" t="s">
        <v>746</v>
      </c>
      <c r="D253" s="108" t="s">
        <v>747</v>
      </c>
      <c r="E253" s="109"/>
      <c r="F253" s="110">
        <v>69992.37</v>
      </c>
      <c r="G253" s="111">
        <f t="shared" si="12"/>
        <v>11061061.729999948</v>
      </c>
    </row>
    <row r="254" spans="1:7" s="88" customFormat="1" ht="27.75" customHeight="1" x14ac:dyDescent="0.25">
      <c r="A254" s="99"/>
      <c r="B254" s="106">
        <v>44636</v>
      </c>
      <c r="C254" s="107" t="s">
        <v>748</v>
      </c>
      <c r="D254" s="108" t="s">
        <v>749</v>
      </c>
      <c r="E254" s="109"/>
      <c r="F254" s="110">
        <v>1060773.97</v>
      </c>
      <c r="G254" s="111">
        <f t="shared" si="12"/>
        <v>10000287.759999948</v>
      </c>
    </row>
    <row r="255" spans="1:7" s="88" customFormat="1" ht="27.75" customHeight="1" x14ac:dyDescent="0.25">
      <c r="A255" s="99"/>
      <c r="B255" s="106">
        <v>44636</v>
      </c>
      <c r="C255" s="107" t="s">
        <v>750</v>
      </c>
      <c r="D255" s="108" t="s">
        <v>751</v>
      </c>
      <c r="E255" s="109"/>
      <c r="F255" s="110">
        <v>219765</v>
      </c>
      <c r="G255" s="111">
        <f t="shared" si="12"/>
        <v>9780522.7599999476</v>
      </c>
    </row>
    <row r="256" spans="1:7" s="88" customFormat="1" ht="27.75" customHeight="1" x14ac:dyDescent="0.25">
      <c r="A256" s="99"/>
      <c r="B256" s="106">
        <v>44636</v>
      </c>
      <c r="C256" s="107" t="s">
        <v>752</v>
      </c>
      <c r="D256" s="108" t="s">
        <v>625</v>
      </c>
      <c r="E256" s="109"/>
      <c r="F256" s="110">
        <v>365000</v>
      </c>
      <c r="G256" s="111">
        <f>+G255-F256</f>
        <v>9415522.7599999476</v>
      </c>
    </row>
    <row r="257" spans="1:7" s="88" customFormat="1" ht="27.75" customHeight="1" x14ac:dyDescent="0.25">
      <c r="A257" s="99"/>
      <c r="B257" s="106">
        <v>44636</v>
      </c>
      <c r="C257" s="107" t="s">
        <v>753</v>
      </c>
      <c r="D257" s="108" t="s">
        <v>506</v>
      </c>
      <c r="E257" s="109"/>
      <c r="F257" s="110">
        <v>110200</v>
      </c>
      <c r="G257" s="111">
        <f t="shared" si="12"/>
        <v>9305322.7599999476</v>
      </c>
    </row>
    <row r="258" spans="1:7" s="88" customFormat="1" ht="27.75" customHeight="1" x14ac:dyDescent="0.25">
      <c r="A258" s="99"/>
      <c r="B258" s="106">
        <v>44636</v>
      </c>
      <c r="C258" s="107" t="s">
        <v>754</v>
      </c>
      <c r="D258" s="108" t="s">
        <v>706</v>
      </c>
      <c r="E258" s="109"/>
      <c r="F258" s="110">
        <v>300000</v>
      </c>
      <c r="G258" s="111">
        <f t="shared" si="12"/>
        <v>9005322.7599999476</v>
      </c>
    </row>
    <row r="259" spans="1:7" s="88" customFormat="1" ht="27.75" customHeight="1" x14ac:dyDescent="0.25">
      <c r="A259" s="99"/>
      <c r="B259" s="106">
        <v>44636</v>
      </c>
      <c r="C259" s="107" t="s">
        <v>755</v>
      </c>
      <c r="D259" s="108" t="s">
        <v>492</v>
      </c>
      <c r="E259" s="109"/>
      <c r="F259" s="110">
        <v>16875</v>
      </c>
      <c r="G259" s="111">
        <f t="shared" si="12"/>
        <v>8988447.7599999476</v>
      </c>
    </row>
    <row r="260" spans="1:7" s="88" customFormat="1" ht="27.75" customHeight="1" x14ac:dyDescent="0.25">
      <c r="A260" s="99"/>
      <c r="B260" s="106">
        <v>44636</v>
      </c>
      <c r="C260" s="107" t="s">
        <v>756</v>
      </c>
      <c r="D260" s="108" t="s">
        <v>757</v>
      </c>
      <c r="E260" s="109"/>
      <c r="F260" s="110">
        <v>60000</v>
      </c>
      <c r="G260" s="111">
        <f t="shared" si="12"/>
        <v>8928447.7599999476</v>
      </c>
    </row>
    <row r="261" spans="1:7" s="88" customFormat="1" ht="27.75" customHeight="1" x14ac:dyDescent="0.25">
      <c r="A261" s="99"/>
      <c r="B261" s="106">
        <v>44636</v>
      </c>
      <c r="C261" s="107" t="s">
        <v>758</v>
      </c>
      <c r="D261" s="108" t="s">
        <v>759</v>
      </c>
      <c r="E261" s="109"/>
      <c r="F261" s="110">
        <v>81000</v>
      </c>
      <c r="G261" s="111">
        <f t="shared" si="12"/>
        <v>8847447.7599999476</v>
      </c>
    </row>
    <row r="262" spans="1:7" s="88" customFormat="1" ht="27.75" customHeight="1" x14ac:dyDescent="0.25">
      <c r="A262" s="99"/>
      <c r="B262" s="106">
        <v>44636</v>
      </c>
      <c r="C262" s="107" t="s">
        <v>760</v>
      </c>
      <c r="D262" s="108" t="s">
        <v>761</v>
      </c>
      <c r="E262" s="109"/>
      <c r="F262" s="110">
        <v>4424040.59</v>
      </c>
      <c r="G262" s="111">
        <f t="shared" si="12"/>
        <v>4423407.1699999478</v>
      </c>
    </row>
    <row r="263" spans="1:7" s="88" customFormat="1" ht="27.75" customHeight="1" x14ac:dyDescent="0.25">
      <c r="A263" s="99"/>
      <c r="B263" s="106">
        <v>44636</v>
      </c>
      <c r="C263" s="107" t="s">
        <v>762</v>
      </c>
      <c r="D263" s="108" t="s">
        <v>763</v>
      </c>
      <c r="E263" s="109"/>
      <c r="F263" s="110">
        <v>195946.08</v>
      </c>
      <c r="G263" s="111">
        <f t="shared" si="12"/>
        <v>4227461.0899999477</v>
      </c>
    </row>
    <row r="264" spans="1:7" s="88" customFormat="1" ht="27.75" customHeight="1" x14ac:dyDescent="0.25">
      <c r="A264" s="99"/>
      <c r="B264" s="106">
        <v>44636</v>
      </c>
      <c r="C264" s="107" t="s">
        <v>764</v>
      </c>
      <c r="D264" s="108" t="s">
        <v>712</v>
      </c>
      <c r="E264" s="109"/>
      <c r="F264" s="110">
        <v>46449</v>
      </c>
      <c r="G264" s="111">
        <f t="shared" si="12"/>
        <v>4181012.0899999477</v>
      </c>
    </row>
    <row r="265" spans="1:7" s="88" customFormat="1" ht="27.75" customHeight="1" x14ac:dyDescent="0.25">
      <c r="A265" s="99"/>
      <c r="B265" s="106">
        <v>44636</v>
      </c>
      <c r="C265" s="107" t="s">
        <v>765</v>
      </c>
      <c r="D265" s="108" t="s">
        <v>578</v>
      </c>
      <c r="E265" s="109"/>
      <c r="F265" s="110">
        <v>172155</v>
      </c>
      <c r="G265" s="111">
        <f>+G264-F265</f>
        <v>4008857.0899999477</v>
      </c>
    </row>
    <row r="266" spans="1:7" s="88" customFormat="1" ht="27.75" customHeight="1" x14ac:dyDescent="0.25">
      <c r="A266" s="99"/>
      <c r="B266" s="106">
        <v>44636</v>
      </c>
      <c r="C266" s="107" t="s">
        <v>766</v>
      </c>
      <c r="D266" s="108" t="s">
        <v>767</v>
      </c>
      <c r="E266" s="109"/>
      <c r="F266" s="110">
        <v>3170041.39</v>
      </c>
      <c r="G266" s="111">
        <f t="shared" si="12"/>
        <v>838815.69999994757</v>
      </c>
    </row>
    <row r="267" spans="1:7" s="88" customFormat="1" ht="27.75" customHeight="1" x14ac:dyDescent="0.25">
      <c r="A267" s="99"/>
      <c r="B267" s="106">
        <v>44636</v>
      </c>
      <c r="C267" s="107" t="s">
        <v>768</v>
      </c>
      <c r="D267" s="108" t="s">
        <v>767</v>
      </c>
      <c r="E267" s="109"/>
      <c r="F267" s="110">
        <v>444316.57</v>
      </c>
      <c r="G267" s="111">
        <f t="shared" si="12"/>
        <v>394499.12999994756</v>
      </c>
    </row>
    <row r="268" spans="1:7" s="88" customFormat="1" ht="27.75" customHeight="1" x14ac:dyDescent="0.25">
      <c r="A268" s="99"/>
      <c r="B268" s="106" t="s">
        <v>769</v>
      </c>
      <c r="C268" s="107" t="s">
        <v>770</v>
      </c>
      <c r="D268" s="108" t="s">
        <v>450</v>
      </c>
      <c r="E268" s="109">
        <v>10500</v>
      </c>
      <c r="F268" s="110"/>
      <c r="G268" s="115">
        <f>+G267+E268</f>
        <v>404999.12999994756</v>
      </c>
    </row>
    <row r="269" spans="1:7" s="88" customFormat="1" ht="27.75" customHeight="1" x14ac:dyDescent="0.25">
      <c r="A269" s="99"/>
      <c r="B269" s="106" t="s">
        <v>769</v>
      </c>
      <c r="C269" s="107" t="s">
        <v>771</v>
      </c>
      <c r="D269" s="108" t="s">
        <v>450</v>
      </c>
      <c r="E269" s="109">
        <v>15000</v>
      </c>
      <c r="F269" s="110"/>
      <c r="G269" s="115">
        <f t="shared" ref="G269:G276" si="13">+G268+E269</f>
        <v>419999.12999994756</v>
      </c>
    </row>
    <row r="270" spans="1:7" s="88" customFormat="1" ht="27.75" customHeight="1" x14ac:dyDescent="0.25">
      <c r="A270" s="99"/>
      <c r="B270" s="106" t="s">
        <v>769</v>
      </c>
      <c r="C270" s="107" t="s">
        <v>772</v>
      </c>
      <c r="D270" s="108" t="s">
        <v>450</v>
      </c>
      <c r="E270" s="109">
        <v>20000</v>
      </c>
      <c r="F270" s="110"/>
      <c r="G270" s="115">
        <f t="shared" si="13"/>
        <v>439999.12999994756</v>
      </c>
    </row>
    <row r="271" spans="1:7" s="88" customFormat="1" ht="27.75" customHeight="1" x14ac:dyDescent="0.25">
      <c r="A271" s="99"/>
      <c r="B271" s="106" t="s">
        <v>769</v>
      </c>
      <c r="C271" s="107" t="s">
        <v>773</v>
      </c>
      <c r="D271" s="108" t="s">
        <v>450</v>
      </c>
      <c r="E271" s="109">
        <v>3200</v>
      </c>
      <c r="F271" s="110"/>
      <c r="G271" s="115">
        <f t="shared" si="13"/>
        <v>443199.12999994756</v>
      </c>
    </row>
    <row r="272" spans="1:7" s="88" customFormat="1" ht="27.75" customHeight="1" x14ac:dyDescent="0.25">
      <c r="A272" s="99"/>
      <c r="B272" s="106" t="s">
        <v>769</v>
      </c>
      <c r="C272" s="107" t="s">
        <v>774</v>
      </c>
      <c r="D272" s="108" t="s">
        <v>450</v>
      </c>
      <c r="E272" s="109">
        <v>90000</v>
      </c>
      <c r="F272" s="110"/>
      <c r="G272" s="115">
        <f t="shared" si="13"/>
        <v>533199.1299999475</v>
      </c>
    </row>
    <row r="273" spans="1:7" s="88" customFormat="1" ht="27.75" customHeight="1" x14ac:dyDescent="0.25">
      <c r="A273" s="99"/>
      <c r="B273" s="106" t="s">
        <v>769</v>
      </c>
      <c r="C273" s="107" t="s">
        <v>775</v>
      </c>
      <c r="D273" s="108" t="s">
        <v>450</v>
      </c>
      <c r="E273" s="109">
        <v>5000</v>
      </c>
      <c r="F273" s="110"/>
      <c r="G273" s="115">
        <f t="shared" si="13"/>
        <v>538199.1299999475</v>
      </c>
    </row>
    <row r="274" spans="1:7" s="88" customFormat="1" ht="27.75" customHeight="1" x14ac:dyDescent="0.25">
      <c r="A274" s="99"/>
      <c r="B274" s="106" t="s">
        <v>769</v>
      </c>
      <c r="C274" s="107" t="s">
        <v>776</v>
      </c>
      <c r="D274" s="108" t="s">
        <v>450</v>
      </c>
      <c r="E274" s="109">
        <v>32000</v>
      </c>
      <c r="F274" s="110"/>
      <c r="G274" s="115">
        <f t="shared" si="13"/>
        <v>570199.1299999475</v>
      </c>
    </row>
    <row r="275" spans="1:7" s="88" customFormat="1" ht="27.75" customHeight="1" x14ac:dyDescent="0.25">
      <c r="A275" s="99"/>
      <c r="B275" s="106" t="s">
        <v>769</v>
      </c>
      <c r="C275" s="107" t="s">
        <v>777</v>
      </c>
      <c r="D275" s="108" t="s">
        <v>450</v>
      </c>
      <c r="E275" s="109">
        <v>185100</v>
      </c>
      <c r="F275" s="110"/>
      <c r="G275" s="115">
        <f t="shared" si="13"/>
        <v>755299.1299999475</v>
      </c>
    </row>
    <row r="276" spans="1:7" s="88" customFormat="1" ht="27.75" customHeight="1" x14ac:dyDescent="0.25">
      <c r="A276" s="99"/>
      <c r="B276" s="106" t="s">
        <v>769</v>
      </c>
      <c r="C276" s="107" t="s">
        <v>778</v>
      </c>
      <c r="D276" s="108" t="s">
        <v>779</v>
      </c>
      <c r="E276" s="109">
        <v>8250</v>
      </c>
      <c r="F276" s="110"/>
      <c r="G276" s="115">
        <f t="shared" si="13"/>
        <v>763549.1299999475</v>
      </c>
    </row>
    <row r="277" spans="1:7" s="88" customFormat="1" ht="27.75" customHeight="1" x14ac:dyDescent="0.25">
      <c r="A277" s="99"/>
      <c r="B277" s="106" t="s">
        <v>769</v>
      </c>
      <c r="C277" s="107" t="s">
        <v>780</v>
      </c>
      <c r="D277" s="108" t="s">
        <v>781</v>
      </c>
      <c r="E277" s="109"/>
      <c r="F277" s="110">
        <v>28768.3</v>
      </c>
      <c r="G277" s="115">
        <f>+G276-F277</f>
        <v>734780.82999994745</v>
      </c>
    </row>
    <row r="278" spans="1:7" s="88" customFormat="1" ht="27.75" customHeight="1" x14ac:dyDescent="0.25">
      <c r="A278" s="99"/>
      <c r="B278" s="106" t="s">
        <v>769</v>
      </c>
      <c r="C278" s="107" t="s">
        <v>782</v>
      </c>
      <c r="D278" s="108" t="s">
        <v>783</v>
      </c>
      <c r="E278" s="109"/>
      <c r="F278" s="110">
        <v>102200</v>
      </c>
      <c r="G278" s="115">
        <f t="shared" ref="G278:G287" si="14">+G277-F278</f>
        <v>632580.82999994745</v>
      </c>
    </row>
    <row r="279" spans="1:7" s="88" customFormat="1" ht="27.75" customHeight="1" x14ac:dyDescent="0.25">
      <c r="A279" s="99"/>
      <c r="B279" s="106" t="s">
        <v>769</v>
      </c>
      <c r="C279" s="107" t="s">
        <v>784</v>
      </c>
      <c r="D279" s="108" t="s">
        <v>544</v>
      </c>
      <c r="E279" s="109"/>
      <c r="F279" s="110">
        <v>762525</v>
      </c>
      <c r="G279" s="115">
        <f t="shared" si="14"/>
        <v>-129944.17000005255</v>
      </c>
    </row>
    <row r="280" spans="1:7" s="88" customFormat="1" ht="27.75" customHeight="1" x14ac:dyDescent="0.25">
      <c r="A280" s="99"/>
      <c r="B280" s="106" t="s">
        <v>769</v>
      </c>
      <c r="C280" s="107" t="s">
        <v>785</v>
      </c>
      <c r="D280" s="108" t="s">
        <v>544</v>
      </c>
      <c r="E280" s="109"/>
      <c r="F280" s="110">
        <v>12350.52</v>
      </c>
      <c r="G280" s="115">
        <f t="shared" si="14"/>
        <v>-142294.69000005253</v>
      </c>
    </row>
    <row r="281" spans="1:7" s="88" customFormat="1" ht="27.75" customHeight="1" x14ac:dyDescent="0.25">
      <c r="A281" s="99"/>
      <c r="B281" s="106" t="s">
        <v>769</v>
      </c>
      <c r="C281" s="107" t="s">
        <v>786</v>
      </c>
      <c r="D281" s="108" t="s">
        <v>544</v>
      </c>
      <c r="E281" s="109"/>
      <c r="F281" s="110">
        <v>866500</v>
      </c>
      <c r="G281" s="115">
        <f t="shared" si="14"/>
        <v>-1008794.6900000526</v>
      </c>
    </row>
    <row r="282" spans="1:7" s="88" customFormat="1" ht="27.75" customHeight="1" x14ac:dyDescent="0.25">
      <c r="A282" s="99"/>
      <c r="B282" s="106" t="s">
        <v>769</v>
      </c>
      <c r="C282" s="107" t="s">
        <v>787</v>
      </c>
      <c r="D282" s="108" t="s">
        <v>544</v>
      </c>
      <c r="E282" s="109"/>
      <c r="F282" s="110">
        <v>61650</v>
      </c>
      <c r="G282" s="115">
        <f t="shared" si="14"/>
        <v>-1070444.6900000526</v>
      </c>
    </row>
    <row r="283" spans="1:7" s="88" customFormat="1" ht="27.75" customHeight="1" x14ac:dyDescent="0.25">
      <c r="A283" s="99"/>
      <c r="B283" s="106" t="s">
        <v>769</v>
      </c>
      <c r="C283" s="107" t="s">
        <v>788</v>
      </c>
      <c r="D283" s="108" t="s">
        <v>544</v>
      </c>
      <c r="E283" s="109"/>
      <c r="F283" s="110">
        <v>289800</v>
      </c>
      <c r="G283" s="115">
        <f t="shared" si="14"/>
        <v>-1360244.6900000526</v>
      </c>
    </row>
    <row r="284" spans="1:7" s="88" customFormat="1" ht="27.75" customHeight="1" x14ac:dyDescent="0.25">
      <c r="A284" s="99"/>
      <c r="B284" s="106" t="s">
        <v>769</v>
      </c>
      <c r="C284" s="107" t="s">
        <v>789</v>
      </c>
      <c r="D284" s="108" t="s">
        <v>790</v>
      </c>
      <c r="E284" s="109"/>
      <c r="F284" s="110">
        <v>556016.94999999995</v>
      </c>
      <c r="G284" s="115">
        <f t="shared" si="14"/>
        <v>-1916261.6400000525</v>
      </c>
    </row>
    <row r="285" spans="1:7" s="88" customFormat="1" ht="27.75" customHeight="1" x14ac:dyDescent="0.25">
      <c r="A285" s="99"/>
      <c r="B285" s="106" t="s">
        <v>769</v>
      </c>
      <c r="C285" s="107" t="s">
        <v>791</v>
      </c>
      <c r="D285" s="108" t="s">
        <v>792</v>
      </c>
      <c r="E285" s="109"/>
      <c r="F285" s="110">
        <v>298500</v>
      </c>
      <c r="G285" s="115">
        <f t="shared" si="14"/>
        <v>-2214761.6400000528</v>
      </c>
    </row>
    <row r="286" spans="1:7" s="88" customFormat="1" ht="27.75" customHeight="1" x14ac:dyDescent="0.25">
      <c r="A286" s="99"/>
      <c r="B286" s="106" t="s">
        <v>769</v>
      </c>
      <c r="C286" s="107" t="s">
        <v>793</v>
      </c>
      <c r="D286" s="108" t="s">
        <v>794</v>
      </c>
      <c r="E286" s="109"/>
      <c r="F286" s="110">
        <v>67500</v>
      </c>
      <c r="G286" s="115">
        <f>+G285-F286</f>
        <v>-2282261.6400000528</v>
      </c>
    </row>
    <row r="287" spans="1:7" s="88" customFormat="1" ht="27.75" customHeight="1" x14ac:dyDescent="0.25">
      <c r="A287" s="99"/>
      <c r="B287" s="106" t="s">
        <v>769</v>
      </c>
      <c r="C287" s="107" t="s">
        <v>795</v>
      </c>
      <c r="D287" s="108" t="s">
        <v>767</v>
      </c>
      <c r="E287" s="109"/>
      <c r="F287" s="110">
        <v>108000</v>
      </c>
      <c r="G287" s="115">
        <f t="shared" si="14"/>
        <v>-2390261.6400000528</v>
      </c>
    </row>
    <row r="288" spans="1:7" s="88" customFormat="1" ht="27.75" customHeight="1" x14ac:dyDescent="0.25">
      <c r="A288" s="99"/>
      <c r="B288" s="106" t="s">
        <v>796</v>
      </c>
      <c r="C288" s="107" t="s">
        <v>797</v>
      </c>
      <c r="D288" s="108" t="s">
        <v>450</v>
      </c>
      <c r="E288" s="109">
        <v>152780.76999999999</v>
      </c>
      <c r="F288" s="110"/>
      <c r="G288" s="115">
        <f>+G287+E288</f>
        <v>-2237480.8700000527</v>
      </c>
    </row>
    <row r="289" spans="1:7" s="88" customFormat="1" ht="27.75" customHeight="1" x14ac:dyDescent="0.25">
      <c r="A289" s="99"/>
      <c r="B289" s="106" t="s">
        <v>796</v>
      </c>
      <c r="C289" s="107" t="s">
        <v>798</v>
      </c>
      <c r="D289" s="108" t="s">
        <v>450</v>
      </c>
      <c r="E289" s="109">
        <v>6000</v>
      </c>
      <c r="F289" s="110"/>
      <c r="G289" s="115">
        <f t="shared" ref="G289:G337" si="15">+G288+E289</f>
        <v>-2231480.8700000527</v>
      </c>
    </row>
    <row r="290" spans="1:7" s="88" customFormat="1" ht="27.75" customHeight="1" x14ac:dyDescent="0.25">
      <c r="A290" s="99"/>
      <c r="B290" s="106" t="s">
        <v>796</v>
      </c>
      <c r="C290" s="107" t="s">
        <v>799</v>
      </c>
      <c r="D290" s="108" t="s">
        <v>450</v>
      </c>
      <c r="E290" s="109">
        <v>92400</v>
      </c>
      <c r="F290" s="110"/>
      <c r="G290" s="115">
        <f t="shared" si="15"/>
        <v>-2139080.8700000527</v>
      </c>
    </row>
    <row r="291" spans="1:7" s="88" customFormat="1" ht="27.75" customHeight="1" x14ac:dyDescent="0.25">
      <c r="A291" s="99"/>
      <c r="B291" s="106" t="s">
        <v>796</v>
      </c>
      <c r="C291" s="107" t="s">
        <v>800</v>
      </c>
      <c r="D291" s="108" t="s">
        <v>450</v>
      </c>
      <c r="E291" s="109">
        <v>4000</v>
      </c>
      <c r="F291" s="110"/>
      <c r="G291" s="115">
        <f t="shared" si="15"/>
        <v>-2135080.8700000527</v>
      </c>
    </row>
    <row r="292" spans="1:7" s="88" customFormat="1" ht="27.75" customHeight="1" x14ac:dyDescent="0.25">
      <c r="A292" s="99"/>
      <c r="B292" s="106" t="s">
        <v>796</v>
      </c>
      <c r="C292" s="107" t="s">
        <v>801</v>
      </c>
      <c r="D292" s="108" t="s">
        <v>450</v>
      </c>
      <c r="E292" s="109">
        <v>5935</v>
      </c>
      <c r="F292" s="110"/>
      <c r="G292" s="115">
        <f t="shared" si="15"/>
        <v>-2129145.8700000527</v>
      </c>
    </row>
    <row r="293" spans="1:7" s="88" customFormat="1" ht="27.75" customHeight="1" x14ac:dyDescent="0.25">
      <c r="A293" s="99"/>
      <c r="B293" s="106" t="s">
        <v>796</v>
      </c>
      <c r="C293" s="107" t="s">
        <v>802</v>
      </c>
      <c r="D293" s="108" t="s">
        <v>450</v>
      </c>
      <c r="E293" s="109">
        <v>1000</v>
      </c>
      <c r="F293" s="110"/>
      <c r="G293" s="115">
        <f t="shared" si="15"/>
        <v>-2128145.8700000527</v>
      </c>
    </row>
    <row r="294" spans="1:7" s="88" customFormat="1" ht="27.75" customHeight="1" x14ac:dyDescent="0.25">
      <c r="A294" s="99"/>
      <c r="B294" s="106" t="s">
        <v>796</v>
      </c>
      <c r="C294" s="107" t="s">
        <v>803</v>
      </c>
      <c r="D294" s="108" t="s">
        <v>450</v>
      </c>
      <c r="E294" s="109">
        <v>75000</v>
      </c>
      <c r="F294" s="110"/>
      <c r="G294" s="115">
        <f t="shared" si="15"/>
        <v>-2053145.8700000527</v>
      </c>
    </row>
    <row r="295" spans="1:7" s="88" customFormat="1" ht="27.75" customHeight="1" x14ac:dyDescent="0.25">
      <c r="A295" s="99"/>
      <c r="B295" s="106" t="s">
        <v>796</v>
      </c>
      <c r="C295" s="107" t="s">
        <v>804</v>
      </c>
      <c r="D295" s="108" t="s">
        <v>450</v>
      </c>
      <c r="E295" s="109">
        <v>4000</v>
      </c>
      <c r="F295" s="110"/>
      <c r="G295" s="115">
        <f t="shared" si="15"/>
        <v>-2049145.8700000527</v>
      </c>
    </row>
    <row r="296" spans="1:7" s="88" customFormat="1" ht="27.75" customHeight="1" x14ac:dyDescent="0.25">
      <c r="A296" s="99"/>
      <c r="B296" s="106" t="s">
        <v>796</v>
      </c>
      <c r="C296" s="107" t="s">
        <v>805</v>
      </c>
      <c r="D296" s="108" t="s">
        <v>450</v>
      </c>
      <c r="E296" s="109">
        <v>800</v>
      </c>
      <c r="F296" s="110"/>
      <c r="G296" s="115">
        <f t="shared" si="15"/>
        <v>-2048345.8700000527</v>
      </c>
    </row>
    <row r="297" spans="1:7" s="88" customFormat="1" ht="27.75" customHeight="1" x14ac:dyDescent="0.25">
      <c r="A297" s="99"/>
      <c r="B297" s="106" t="s">
        <v>796</v>
      </c>
      <c r="C297" s="107" t="s">
        <v>806</v>
      </c>
      <c r="D297" s="108" t="s">
        <v>450</v>
      </c>
      <c r="E297" s="109">
        <v>2314866</v>
      </c>
      <c r="F297" s="110"/>
      <c r="G297" s="115">
        <f t="shared" si="15"/>
        <v>266520.12999994727</v>
      </c>
    </row>
    <row r="298" spans="1:7" s="88" customFormat="1" ht="27.75" customHeight="1" x14ac:dyDescent="0.25">
      <c r="A298" s="99"/>
      <c r="B298" s="106" t="s">
        <v>796</v>
      </c>
      <c r="C298" s="107" t="s">
        <v>807</v>
      </c>
      <c r="D298" s="108" t="s">
        <v>450</v>
      </c>
      <c r="E298" s="109">
        <v>184800</v>
      </c>
      <c r="F298" s="110"/>
      <c r="G298" s="115">
        <f t="shared" si="15"/>
        <v>451320.12999994727</v>
      </c>
    </row>
    <row r="299" spans="1:7" s="88" customFormat="1" ht="27.75" customHeight="1" x14ac:dyDescent="0.25">
      <c r="A299" s="99"/>
      <c r="B299" s="106" t="s">
        <v>796</v>
      </c>
      <c r="C299" s="107" t="s">
        <v>808</v>
      </c>
      <c r="D299" s="108" t="s">
        <v>450</v>
      </c>
      <c r="E299" s="109">
        <v>5000</v>
      </c>
      <c r="F299" s="110"/>
      <c r="G299" s="115">
        <f t="shared" si="15"/>
        <v>456320.12999994727</v>
      </c>
    </row>
    <row r="300" spans="1:7" s="88" customFormat="1" ht="27.75" customHeight="1" x14ac:dyDescent="0.25">
      <c r="A300" s="99"/>
      <c r="B300" s="106" t="s">
        <v>796</v>
      </c>
      <c r="C300" s="107" t="s">
        <v>809</v>
      </c>
      <c r="D300" s="108" t="s">
        <v>450</v>
      </c>
      <c r="E300" s="109">
        <v>5000</v>
      </c>
      <c r="F300" s="110"/>
      <c r="G300" s="115">
        <f t="shared" si="15"/>
        <v>461320.12999994727</v>
      </c>
    </row>
    <row r="301" spans="1:7" s="88" customFormat="1" ht="27.75" customHeight="1" x14ac:dyDescent="0.25">
      <c r="A301" s="99"/>
      <c r="B301" s="106" t="s">
        <v>796</v>
      </c>
      <c r="C301" s="107" t="s">
        <v>810</v>
      </c>
      <c r="D301" s="108" t="s">
        <v>450</v>
      </c>
      <c r="E301" s="109">
        <v>3500</v>
      </c>
      <c r="F301" s="110"/>
      <c r="G301" s="115">
        <f>+G300+E301</f>
        <v>464820.12999994727</v>
      </c>
    </row>
    <row r="302" spans="1:7" s="88" customFormat="1" ht="27.75" customHeight="1" x14ac:dyDescent="0.25">
      <c r="A302" s="99"/>
      <c r="B302" s="106" t="s">
        <v>796</v>
      </c>
      <c r="C302" s="107" t="s">
        <v>811</v>
      </c>
      <c r="D302" s="108" t="s">
        <v>450</v>
      </c>
      <c r="E302" s="109">
        <v>5000</v>
      </c>
      <c r="F302" s="110"/>
      <c r="G302" s="115">
        <f t="shared" si="15"/>
        <v>469820.12999994727</v>
      </c>
    </row>
    <row r="303" spans="1:7" s="88" customFormat="1" ht="27.75" customHeight="1" x14ac:dyDescent="0.25">
      <c r="A303" s="99"/>
      <c r="B303" s="106" t="s">
        <v>796</v>
      </c>
      <c r="C303" s="107" t="s">
        <v>812</v>
      </c>
      <c r="D303" s="108" t="s">
        <v>450</v>
      </c>
      <c r="E303" s="109">
        <v>49000</v>
      </c>
      <c r="F303" s="110"/>
      <c r="G303" s="115">
        <f t="shared" si="15"/>
        <v>518820.12999994727</v>
      </c>
    </row>
    <row r="304" spans="1:7" s="88" customFormat="1" ht="27.75" customHeight="1" x14ac:dyDescent="0.25">
      <c r="A304" s="99"/>
      <c r="B304" s="106" t="s">
        <v>796</v>
      </c>
      <c r="C304" s="107" t="s">
        <v>813</v>
      </c>
      <c r="D304" s="108" t="s">
        <v>450</v>
      </c>
      <c r="E304" s="109">
        <v>18900</v>
      </c>
      <c r="F304" s="110"/>
      <c r="G304" s="115">
        <f t="shared" si="15"/>
        <v>537720.12999994727</v>
      </c>
    </row>
    <row r="305" spans="1:7" s="88" customFormat="1" ht="27.75" customHeight="1" x14ac:dyDescent="0.25">
      <c r="A305" s="99"/>
      <c r="B305" s="106" t="s">
        <v>796</v>
      </c>
      <c r="C305" s="107" t="s">
        <v>814</v>
      </c>
      <c r="D305" s="108" t="s">
        <v>450</v>
      </c>
      <c r="E305" s="109">
        <v>3500</v>
      </c>
      <c r="F305" s="110"/>
      <c r="G305" s="115">
        <f t="shared" si="15"/>
        <v>541220.12999994727</v>
      </c>
    </row>
    <row r="306" spans="1:7" s="88" customFormat="1" ht="27.75" customHeight="1" x14ac:dyDescent="0.25">
      <c r="A306" s="99"/>
      <c r="B306" s="106" t="s">
        <v>796</v>
      </c>
      <c r="C306" s="107" t="s">
        <v>815</v>
      </c>
      <c r="D306" s="108" t="s">
        <v>450</v>
      </c>
      <c r="E306" s="109">
        <v>800</v>
      </c>
      <c r="F306" s="110"/>
      <c r="G306" s="115">
        <f t="shared" si="15"/>
        <v>542020.12999994727</v>
      </c>
    </row>
    <row r="307" spans="1:7" s="88" customFormat="1" ht="27.75" customHeight="1" x14ac:dyDescent="0.25">
      <c r="A307" s="99"/>
      <c r="B307" s="106" t="s">
        <v>796</v>
      </c>
      <c r="C307" s="107" t="s">
        <v>816</v>
      </c>
      <c r="D307" s="108" t="s">
        <v>450</v>
      </c>
      <c r="E307" s="109">
        <v>3200</v>
      </c>
      <c r="F307" s="110"/>
      <c r="G307" s="115">
        <f t="shared" si="15"/>
        <v>545220.12999994727</v>
      </c>
    </row>
    <row r="308" spans="1:7" s="88" customFormat="1" ht="27.75" customHeight="1" x14ac:dyDescent="0.25">
      <c r="A308" s="99"/>
      <c r="B308" s="106" t="s">
        <v>796</v>
      </c>
      <c r="C308" s="107" t="s">
        <v>817</v>
      </c>
      <c r="D308" s="108" t="s">
        <v>450</v>
      </c>
      <c r="E308" s="109">
        <v>1600</v>
      </c>
      <c r="F308" s="110"/>
      <c r="G308" s="115">
        <f t="shared" si="15"/>
        <v>546820.12999994727</v>
      </c>
    </row>
    <row r="309" spans="1:7" s="88" customFormat="1" ht="27.75" customHeight="1" x14ac:dyDescent="0.25">
      <c r="A309" s="99"/>
      <c r="B309" s="106" t="s">
        <v>796</v>
      </c>
      <c r="C309" s="107" t="s">
        <v>818</v>
      </c>
      <c r="D309" s="108" t="s">
        <v>450</v>
      </c>
      <c r="E309" s="109">
        <v>8000</v>
      </c>
      <c r="F309" s="110"/>
      <c r="G309" s="115">
        <f t="shared" si="15"/>
        <v>554820.12999994727</v>
      </c>
    </row>
    <row r="310" spans="1:7" s="88" customFormat="1" ht="27.75" customHeight="1" x14ac:dyDescent="0.25">
      <c r="A310" s="99"/>
      <c r="B310" s="106" t="s">
        <v>796</v>
      </c>
      <c r="C310" s="107" t="s">
        <v>819</v>
      </c>
      <c r="D310" s="108" t="s">
        <v>450</v>
      </c>
      <c r="E310" s="109">
        <v>10000</v>
      </c>
      <c r="F310" s="110"/>
      <c r="G310" s="115">
        <f>+G309+E310</f>
        <v>564820.12999994727</v>
      </c>
    </row>
    <row r="311" spans="1:7" s="88" customFormat="1" ht="27.75" customHeight="1" x14ac:dyDescent="0.25">
      <c r="A311" s="99"/>
      <c r="B311" s="106" t="s">
        <v>796</v>
      </c>
      <c r="C311" s="107" t="s">
        <v>820</v>
      </c>
      <c r="D311" s="108" t="s">
        <v>450</v>
      </c>
      <c r="E311" s="109">
        <v>5000</v>
      </c>
      <c r="F311" s="110"/>
      <c r="G311" s="115">
        <f t="shared" si="15"/>
        <v>569820.12999994727</v>
      </c>
    </row>
    <row r="312" spans="1:7" s="88" customFormat="1" ht="27.75" customHeight="1" x14ac:dyDescent="0.25">
      <c r="A312" s="99"/>
      <c r="B312" s="106" t="s">
        <v>796</v>
      </c>
      <c r="C312" s="107" t="s">
        <v>821</v>
      </c>
      <c r="D312" s="108" t="s">
        <v>450</v>
      </c>
      <c r="E312" s="109">
        <v>1600</v>
      </c>
      <c r="F312" s="110"/>
      <c r="G312" s="115">
        <f t="shared" si="15"/>
        <v>571420.12999994727</v>
      </c>
    </row>
    <row r="313" spans="1:7" s="88" customFormat="1" ht="27.75" customHeight="1" x14ac:dyDescent="0.25">
      <c r="A313" s="99"/>
      <c r="B313" s="106" t="s">
        <v>796</v>
      </c>
      <c r="C313" s="107" t="s">
        <v>822</v>
      </c>
      <c r="D313" s="108" t="s">
        <v>450</v>
      </c>
      <c r="E313" s="109">
        <v>30</v>
      </c>
      <c r="F313" s="110"/>
      <c r="G313" s="115">
        <f t="shared" si="15"/>
        <v>571450.12999994727</v>
      </c>
    </row>
    <row r="314" spans="1:7" s="88" customFormat="1" ht="27.75" customHeight="1" x14ac:dyDescent="0.25">
      <c r="A314" s="99"/>
      <c r="B314" s="106" t="s">
        <v>796</v>
      </c>
      <c r="C314" s="107" t="s">
        <v>823</v>
      </c>
      <c r="D314" s="108" t="s">
        <v>450</v>
      </c>
      <c r="E314" s="109">
        <v>5555</v>
      </c>
      <c r="F314" s="110"/>
      <c r="G314" s="115">
        <f t="shared" si="15"/>
        <v>577005.12999994727</v>
      </c>
    </row>
    <row r="315" spans="1:7" s="88" customFormat="1" ht="27.75" customHeight="1" x14ac:dyDescent="0.25">
      <c r="A315" s="99"/>
      <c r="B315" s="106" t="s">
        <v>796</v>
      </c>
      <c r="C315" s="107" t="s">
        <v>824</v>
      </c>
      <c r="D315" s="108" t="s">
        <v>450</v>
      </c>
      <c r="E315" s="109">
        <v>1500000</v>
      </c>
      <c r="F315" s="110"/>
      <c r="G315" s="115">
        <f t="shared" si="15"/>
        <v>2077005.1299999473</v>
      </c>
    </row>
    <row r="316" spans="1:7" s="88" customFormat="1" ht="27.75" customHeight="1" x14ac:dyDescent="0.25">
      <c r="A316" s="99"/>
      <c r="B316" s="106" t="s">
        <v>796</v>
      </c>
      <c r="C316" s="107" t="s">
        <v>825</v>
      </c>
      <c r="D316" s="108" t="s">
        <v>450</v>
      </c>
      <c r="E316" s="109">
        <v>3500000</v>
      </c>
      <c r="F316" s="110"/>
      <c r="G316" s="115">
        <f t="shared" si="15"/>
        <v>5577005.1299999468</v>
      </c>
    </row>
    <row r="317" spans="1:7" s="88" customFormat="1" ht="27.75" customHeight="1" x14ac:dyDescent="0.25">
      <c r="A317" s="99"/>
      <c r="B317" s="106" t="s">
        <v>796</v>
      </c>
      <c r="C317" s="107" t="s">
        <v>826</v>
      </c>
      <c r="D317" s="108" t="s">
        <v>450</v>
      </c>
      <c r="E317" s="109">
        <v>800</v>
      </c>
      <c r="F317" s="110"/>
      <c r="G317" s="115">
        <f t="shared" si="15"/>
        <v>5577805.1299999468</v>
      </c>
    </row>
    <row r="318" spans="1:7" s="88" customFormat="1" ht="27.75" customHeight="1" x14ac:dyDescent="0.25">
      <c r="A318" s="99"/>
      <c r="B318" s="106" t="s">
        <v>796</v>
      </c>
      <c r="C318" s="107" t="s">
        <v>827</v>
      </c>
      <c r="D318" s="108" t="s">
        <v>450</v>
      </c>
      <c r="E318" s="109">
        <v>4672.3599999999997</v>
      </c>
      <c r="F318" s="110"/>
      <c r="G318" s="115">
        <f t="shared" si="15"/>
        <v>5582477.4899999471</v>
      </c>
    </row>
    <row r="319" spans="1:7" s="88" customFormat="1" ht="27.75" customHeight="1" x14ac:dyDescent="0.25">
      <c r="A319" s="99"/>
      <c r="B319" s="106" t="s">
        <v>796</v>
      </c>
      <c r="C319" s="107" t="s">
        <v>828</v>
      </c>
      <c r="D319" s="108" t="s">
        <v>450</v>
      </c>
      <c r="E319" s="109">
        <v>20000</v>
      </c>
      <c r="F319" s="110"/>
      <c r="G319" s="115">
        <f>+G318+E319</f>
        <v>5602477.4899999471</v>
      </c>
    </row>
    <row r="320" spans="1:7" s="88" customFormat="1" ht="27.75" customHeight="1" x14ac:dyDescent="0.25">
      <c r="A320" s="99"/>
      <c r="B320" s="106" t="s">
        <v>796</v>
      </c>
      <c r="C320" s="107" t="s">
        <v>829</v>
      </c>
      <c r="D320" s="108" t="s">
        <v>450</v>
      </c>
      <c r="E320" s="109">
        <v>37500</v>
      </c>
      <c r="F320" s="110"/>
      <c r="G320" s="115">
        <f t="shared" si="15"/>
        <v>5639977.4899999471</v>
      </c>
    </row>
    <row r="321" spans="1:7" s="88" customFormat="1" ht="27.75" customHeight="1" x14ac:dyDescent="0.25">
      <c r="A321" s="99"/>
      <c r="B321" s="106" t="s">
        <v>796</v>
      </c>
      <c r="C321" s="107" t="s">
        <v>830</v>
      </c>
      <c r="D321" s="108" t="s">
        <v>450</v>
      </c>
      <c r="E321" s="109">
        <v>20000000</v>
      </c>
      <c r="F321" s="110"/>
      <c r="G321" s="115">
        <f t="shared" si="15"/>
        <v>25639977.489999946</v>
      </c>
    </row>
    <row r="322" spans="1:7" s="88" customFormat="1" ht="27.75" customHeight="1" x14ac:dyDescent="0.25">
      <c r="A322" s="99"/>
      <c r="B322" s="106" t="s">
        <v>796</v>
      </c>
      <c r="C322" s="107" t="s">
        <v>831</v>
      </c>
      <c r="D322" s="108" t="s">
        <v>450</v>
      </c>
      <c r="E322" s="109">
        <v>650</v>
      </c>
      <c r="F322" s="110"/>
      <c r="G322" s="115">
        <f t="shared" si="15"/>
        <v>25640627.489999946</v>
      </c>
    </row>
    <row r="323" spans="1:7" s="88" customFormat="1" ht="27.75" customHeight="1" x14ac:dyDescent="0.25">
      <c r="A323" s="99"/>
      <c r="B323" s="106" t="s">
        <v>796</v>
      </c>
      <c r="C323" s="107" t="s">
        <v>832</v>
      </c>
      <c r="D323" s="108" t="s">
        <v>450</v>
      </c>
      <c r="E323" s="109">
        <v>19200</v>
      </c>
      <c r="F323" s="110"/>
      <c r="G323" s="115">
        <f t="shared" si="15"/>
        <v>25659827.489999946</v>
      </c>
    </row>
    <row r="324" spans="1:7" s="88" customFormat="1" ht="27.75" customHeight="1" x14ac:dyDescent="0.25">
      <c r="A324" s="99"/>
      <c r="B324" s="106" t="s">
        <v>796</v>
      </c>
      <c r="C324" s="107" t="s">
        <v>833</v>
      </c>
      <c r="D324" s="108" t="s">
        <v>450</v>
      </c>
      <c r="E324" s="109">
        <v>12800</v>
      </c>
      <c r="F324" s="110"/>
      <c r="G324" s="115">
        <f t="shared" si="15"/>
        <v>25672627.489999946</v>
      </c>
    </row>
    <row r="325" spans="1:7" s="88" customFormat="1" ht="27.75" customHeight="1" x14ac:dyDescent="0.25">
      <c r="A325" s="99"/>
      <c r="B325" s="106" t="s">
        <v>796</v>
      </c>
      <c r="C325" s="107" t="s">
        <v>834</v>
      </c>
      <c r="D325" s="108" t="s">
        <v>450</v>
      </c>
      <c r="E325" s="109">
        <v>3200</v>
      </c>
      <c r="F325" s="110"/>
      <c r="G325" s="115">
        <f t="shared" si="15"/>
        <v>25675827.489999946</v>
      </c>
    </row>
    <row r="326" spans="1:7" s="88" customFormat="1" ht="27.75" customHeight="1" x14ac:dyDescent="0.25">
      <c r="A326" s="99"/>
      <c r="B326" s="106" t="s">
        <v>796</v>
      </c>
      <c r="C326" s="107" t="s">
        <v>835</v>
      </c>
      <c r="D326" s="108" t="s">
        <v>450</v>
      </c>
      <c r="E326" s="109">
        <v>7500</v>
      </c>
      <c r="F326" s="110"/>
      <c r="G326" s="115">
        <f t="shared" si="15"/>
        <v>25683327.489999946</v>
      </c>
    </row>
    <row r="327" spans="1:7" s="88" customFormat="1" ht="27.75" customHeight="1" x14ac:dyDescent="0.25">
      <c r="A327" s="99"/>
      <c r="B327" s="106" t="s">
        <v>796</v>
      </c>
      <c r="C327" s="107" t="s">
        <v>836</v>
      </c>
      <c r="D327" s="108" t="s">
        <v>450</v>
      </c>
      <c r="E327" s="109">
        <v>8800</v>
      </c>
      <c r="F327" s="110"/>
      <c r="G327" s="115">
        <f t="shared" si="15"/>
        <v>25692127.489999946</v>
      </c>
    </row>
    <row r="328" spans="1:7" s="88" customFormat="1" ht="27.75" customHeight="1" x14ac:dyDescent="0.25">
      <c r="A328" s="99"/>
      <c r="B328" s="106" t="s">
        <v>796</v>
      </c>
      <c r="C328" s="107" t="s">
        <v>837</v>
      </c>
      <c r="D328" s="108" t="s">
        <v>450</v>
      </c>
      <c r="E328" s="109">
        <v>5600</v>
      </c>
      <c r="F328" s="110"/>
      <c r="G328" s="115">
        <f>+G327+E328</f>
        <v>25697727.489999946</v>
      </c>
    </row>
    <row r="329" spans="1:7" s="88" customFormat="1" ht="27.75" customHeight="1" x14ac:dyDescent="0.25">
      <c r="A329" s="99"/>
      <c r="B329" s="106" t="s">
        <v>796</v>
      </c>
      <c r="C329" s="107" t="s">
        <v>838</v>
      </c>
      <c r="D329" s="108" t="s">
        <v>450</v>
      </c>
      <c r="E329" s="109">
        <v>8000</v>
      </c>
      <c r="F329" s="110"/>
      <c r="G329" s="115">
        <f t="shared" si="15"/>
        <v>25705727.489999946</v>
      </c>
    </row>
    <row r="330" spans="1:7" s="88" customFormat="1" ht="27.75" customHeight="1" x14ac:dyDescent="0.25">
      <c r="A330" s="99"/>
      <c r="B330" s="106" t="s">
        <v>796</v>
      </c>
      <c r="C330" s="107" t="s">
        <v>839</v>
      </c>
      <c r="D330" s="108" t="s">
        <v>450</v>
      </c>
      <c r="E330" s="109">
        <v>4800</v>
      </c>
      <c r="F330" s="110"/>
      <c r="G330" s="115">
        <f t="shared" si="15"/>
        <v>25710527.489999946</v>
      </c>
    </row>
    <row r="331" spans="1:7" s="88" customFormat="1" ht="27.75" customHeight="1" x14ac:dyDescent="0.25">
      <c r="A331" s="99"/>
      <c r="B331" s="106" t="s">
        <v>796</v>
      </c>
      <c r="C331" s="107" t="s">
        <v>840</v>
      </c>
      <c r="D331" s="108" t="s">
        <v>450</v>
      </c>
      <c r="E331" s="109">
        <v>30000</v>
      </c>
      <c r="F331" s="110"/>
      <c r="G331" s="115">
        <f t="shared" si="15"/>
        <v>25740527.489999946</v>
      </c>
    </row>
    <row r="332" spans="1:7" s="88" customFormat="1" ht="27.75" customHeight="1" x14ac:dyDescent="0.25">
      <c r="A332" s="99"/>
      <c r="B332" s="106" t="s">
        <v>796</v>
      </c>
      <c r="C332" s="107" t="s">
        <v>841</v>
      </c>
      <c r="D332" s="108" t="s">
        <v>450</v>
      </c>
      <c r="E332" s="109">
        <v>7000</v>
      </c>
      <c r="F332" s="110"/>
      <c r="G332" s="115">
        <f t="shared" si="15"/>
        <v>25747527.489999946</v>
      </c>
    </row>
    <row r="333" spans="1:7" s="88" customFormat="1" ht="27.75" customHeight="1" x14ac:dyDescent="0.25">
      <c r="A333" s="99"/>
      <c r="B333" s="106" t="s">
        <v>796</v>
      </c>
      <c r="C333" s="107" t="s">
        <v>842</v>
      </c>
      <c r="D333" s="108" t="s">
        <v>450</v>
      </c>
      <c r="E333" s="109">
        <v>800000</v>
      </c>
      <c r="F333" s="110"/>
      <c r="G333" s="115">
        <f t="shared" si="15"/>
        <v>26547527.489999946</v>
      </c>
    </row>
    <row r="334" spans="1:7" s="88" customFormat="1" ht="27.75" customHeight="1" x14ac:dyDescent="0.25">
      <c r="A334" s="99"/>
      <c r="B334" s="106" t="s">
        <v>796</v>
      </c>
      <c r="C334" s="107" t="s">
        <v>843</v>
      </c>
      <c r="D334" s="108" t="s">
        <v>450</v>
      </c>
      <c r="E334" s="109">
        <v>39690</v>
      </c>
      <c r="F334" s="110"/>
      <c r="G334" s="115">
        <f t="shared" si="15"/>
        <v>26587217.489999946</v>
      </c>
    </row>
    <row r="335" spans="1:7" s="88" customFormat="1" ht="27.75" customHeight="1" x14ac:dyDescent="0.25">
      <c r="A335" s="99"/>
      <c r="B335" s="106" t="s">
        <v>796</v>
      </c>
      <c r="C335" s="107" t="s">
        <v>844</v>
      </c>
      <c r="D335" s="108" t="s">
        <v>450</v>
      </c>
      <c r="E335" s="109">
        <v>698.23</v>
      </c>
      <c r="F335" s="110"/>
      <c r="G335" s="115">
        <f t="shared" si="15"/>
        <v>26587915.719999947</v>
      </c>
    </row>
    <row r="336" spans="1:7" s="88" customFormat="1" ht="27.75" customHeight="1" x14ac:dyDescent="0.25">
      <c r="A336" s="99"/>
      <c r="B336" s="106" t="s">
        <v>796</v>
      </c>
      <c r="C336" s="107" t="s">
        <v>845</v>
      </c>
      <c r="D336" s="108" t="s">
        <v>450</v>
      </c>
      <c r="E336" s="109">
        <v>8800</v>
      </c>
      <c r="F336" s="110"/>
      <c r="G336" s="115">
        <f t="shared" si="15"/>
        <v>26596715.719999947</v>
      </c>
    </row>
    <row r="337" spans="1:7" s="88" customFormat="1" ht="27.75" customHeight="1" x14ac:dyDescent="0.25">
      <c r="A337" s="99"/>
      <c r="B337" s="106" t="s">
        <v>796</v>
      </c>
      <c r="C337" s="107" t="s">
        <v>846</v>
      </c>
      <c r="D337" s="108" t="s">
        <v>450</v>
      </c>
      <c r="E337" s="109">
        <v>18800</v>
      </c>
      <c r="F337" s="110"/>
      <c r="G337" s="115">
        <f t="shared" si="15"/>
        <v>26615515.719999947</v>
      </c>
    </row>
    <row r="338" spans="1:7" s="88" customFormat="1" ht="27.75" customHeight="1" x14ac:dyDescent="0.25">
      <c r="A338" s="99"/>
      <c r="B338" s="106" t="s">
        <v>796</v>
      </c>
      <c r="C338" s="107" t="s">
        <v>847</v>
      </c>
      <c r="D338" s="108" t="s">
        <v>468</v>
      </c>
      <c r="E338" s="109"/>
      <c r="F338" s="116">
        <v>168000</v>
      </c>
      <c r="G338" s="115">
        <f>+G337-F338</f>
        <v>26447515.719999947</v>
      </c>
    </row>
    <row r="339" spans="1:7" s="88" customFormat="1" ht="27.75" customHeight="1" x14ac:dyDescent="0.25">
      <c r="A339" s="99"/>
      <c r="B339" s="106" t="s">
        <v>796</v>
      </c>
      <c r="C339" s="107" t="s">
        <v>848</v>
      </c>
      <c r="D339" s="108" t="s">
        <v>849</v>
      </c>
      <c r="E339" s="109"/>
      <c r="F339" s="110">
        <v>16730230</v>
      </c>
      <c r="G339" s="115">
        <f t="shared" ref="G339:G395" si="16">+G338-F339</f>
        <v>9717285.7199999467</v>
      </c>
    </row>
    <row r="340" spans="1:7" s="88" customFormat="1" ht="27.75" customHeight="1" x14ac:dyDescent="0.25">
      <c r="A340" s="99"/>
      <c r="B340" s="106" t="s">
        <v>796</v>
      </c>
      <c r="C340" s="107" t="s">
        <v>850</v>
      </c>
      <c r="D340" s="108" t="s">
        <v>851</v>
      </c>
      <c r="E340" s="109"/>
      <c r="F340" s="110">
        <v>7351432</v>
      </c>
      <c r="G340" s="115">
        <f t="shared" si="16"/>
        <v>2365853.7199999467</v>
      </c>
    </row>
    <row r="341" spans="1:7" s="88" customFormat="1" ht="27.75" customHeight="1" x14ac:dyDescent="0.25">
      <c r="A341" s="99"/>
      <c r="B341" s="106" t="s">
        <v>796</v>
      </c>
      <c r="C341" s="107" t="s">
        <v>852</v>
      </c>
      <c r="D341" s="108" t="s">
        <v>853</v>
      </c>
      <c r="E341" s="109"/>
      <c r="F341" s="110">
        <v>37204.65</v>
      </c>
      <c r="G341" s="115">
        <f t="shared" si="16"/>
        <v>2328649.0699999467</v>
      </c>
    </row>
    <row r="342" spans="1:7" s="88" customFormat="1" ht="27.75" customHeight="1" x14ac:dyDescent="0.25">
      <c r="A342" s="99"/>
      <c r="B342" s="106" t="s">
        <v>796</v>
      </c>
      <c r="C342" s="107" t="s">
        <v>854</v>
      </c>
      <c r="D342" s="108" t="s">
        <v>855</v>
      </c>
      <c r="E342" s="109"/>
      <c r="F342" s="110">
        <v>342485</v>
      </c>
      <c r="G342" s="115">
        <f t="shared" si="16"/>
        <v>1986164.0699999467</v>
      </c>
    </row>
    <row r="343" spans="1:7" s="88" customFormat="1" ht="27.75" customHeight="1" x14ac:dyDescent="0.25">
      <c r="A343" s="99"/>
      <c r="B343" s="106" t="s">
        <v>796</v>
      </c>
      <c r="C343" s="107" t="s">
        <v>856</v>
      </c>
      <c r="D343" s="108" t="s">
        <v>857</v>
      </c>
      <c r="E343" s="109"/>
      <c r="F343" s="110">
        <v>90000</v>
      </c>
      <c r="G343" s="115">
        <f t="shared" si="16"/>
        <v>1896164.0699999467</v>
      </c>
    </row>
    <row r="344" spans="1:7" s="88" customFormat="1" ht="27.75" customHeight="1" x14ac:dyDescent="0.25">
      <c r="A344" s="99"/>
      <c r="B344" s="106" t="s">
        <v>796</v>
      </c>
      <c r="C344" s="107" t="s">
        <v>858</v>
      </c>
      <c r="D344" s="108" t="s">
        <v>859</v>
      </c>
      <c r="E344" s="109"/>
      <c r="F344" s="110">
        <v>284350</v>
      </c>
      <c r="G344" s="115">
        <f t="shared" si="16"/>
        <v>1611814.0699999467</v>
      </c>
    </row>
    <row r="345" spans="1:7" s="88" customFormat="1" ht="27.75" customHeight="1" x14ac:dyDescent="0.25">
      <c r="A345" s="99"/>
      <c r="B345" s="106" t="s">
        <v>796</v>
      </c>
      <c r="C345" s="107" t="s">
        <v>860</v>
      </c>
      <c r="D345" s="108" t="s">
        <v>861</v>
      </c>
      <c r="E345" s="109"/>
      <c r="F345" s="110">
        <v>50000</v>
      </c>
      <c r="G345" s="115">
        <f t="shared" si="16"/>
        <v>1561814.0699999467</v>
      </c>
    </row>
    <row r="346" spans="1:7" s="88" customFormat="1" ht="27.75" customHeight="1" x14ac:dyDescent="0.25">
      <c r="A346" s="99"/>
      <c r="B346" s="106" t="s">
        <v>796</v>
      </c>
      <c r="C346" s="107" t="s">
        <v>862</v>
      </c>
      <c r="D346" s="108" t="s">
        <v>863</v>
      </c>
      <c r="E346" s="109"/>
      <c r="F346" s="110">
        <v>200000</v>
      </c>
      <c r="G346" s="115">
        <f t="shared" si="16"/>
        <v>1361814.0699999467</v>
      </c>
    </row>
    <row r="347" spans="1:7" s="88" customFormat="1" ht="27.75" customHeight="1" x14ac:dyDescent="0.25">
      <c r="A347" s="99"/>
      <c r="B347" s="106" t="s">
        <v>796</v>
      </c>
      <c r="C347" s="107" t="s">
        <v>864</v>
      </c>
      <c r="D347" s="108" t="s">
        <v>865</v>
      </c>
      <c r="E347" s="109"/>
      <c r="F347" s="110">
        <v>88410</v>
      </c>
      <c r="G347" s="115">
        <f t="shared" si="16"/>
        <v>1273404.0699999467</v>
      </c>
    </row>
    <row r="348" spans="1:7" s="88" customFormat="1" ht="27.75" customHeight="1" x14ac:dyDescent="0.25">
      <c r="A348" s="99"/>
      <c r="B348" s="106" t="s">
        <v>796</v>
      </c>
      <c r="C348" s="107" t="s">
        <v>866</v>
      </c>
      <c r="D348" s="108" t="s">
        <v>567</v>
      </c>
      <c r="E348" s="109"/>
      <c r="F348" s="110">
        <v>40500</v>
      </c>
      <c r="G348" s="115">
        <f t="shared" si="16"/>
        <v>1232904.0699999467</v>
      </c>
    </row>
    <row r="349" spans="1:7" s="88" customFormat="1" ht="27.75" customHeight="1" x14ac:dyDescent="0.25">
      <c r="A349" s="99"/>
      <c r="B349" s="106" t="s">
        <v>796</v>
      </c>
      <c r="C349" s="107" t="s">
        <v>867</v>
      </c>
      <c r="D349" s="108" t="s">
        <v>567</v>
      </c>
      <c r="E349" s="109"/>
      <c r="F349" s="110">
        <v>55485.94</v>
      </c>
      <c r="G349" s="115">
        <f t="shared" si="16"/>
        <v>1177418.1299999468</v>
      </c>
    </row>
    <row r="350" spans="1:7" s="88" customFormat="1" ht="27.75" customHeight="1" x14ac:dyDescent="0.25">
      <c r="A350" s="99"/>
      <c r="B350" s="106" t="s">
        <v>796</v>
      </c>
      <c r="C350" s="107" t="s">
        <v>868</v>
      </c>
      <c r="D350" s="108" t="s">
        <v>869</v>
      </c>
      <c r="E350" s="109"/>
      <c r="F350" s="110">
        <v>63000</v>
      </c>
      <c r="G350" s="115">
        <f t="shared" si="16"/>
        <v>1114418.1299999468</v>
      </c>
    </row>
    <row r="351" spans="1:7" s="88" customFormat="1" ht="27.75" customHeight="1" x14ac:dyDescent="0.25">
      <c r="A351" s="99"/>
      <c r="B351" s="106" t="s">
        <v>796</v>
      </c>
      <c r="C351" s="107" t="s">
        <v>870</v>
      </c>
      <c r="D351" s="108" t="s">
        <v>871</v>
      </c>
      <c r="E351" s="109"/>
      <c r="F351" s="110">
        <v>47574</v>
      </c>
      <c r="G351" s="115">
        <f t="shared" si="16"/>
        <v>1066844.1299999468</v>
      </c>
    </row>
    <row r="352" spans="1:7" s="88" customFormat="1" ht="27.75" customHeight="1" x14ac:dyDescent="0.25">
      <c r="A352" s="99"/>
      <c r="B352" s="106" t="s">
        <v>796</v>
      </c>
      <c r="C352" s="107" t="s">
        <v>872</v>
      </c>
      <c r="D352" s="108" t="s">
        <v>873</v>
      </c>
      <c r="E352" s="109"/>
      <c r="F352" s="110">
        <v>16200</v>
      </c>
      <c r="G352" s="115">
        <f t="shared" si="16"/>
        <v>1050644.1299999468</v>
      </c>
    </row>
    <row r="353" spans="1:7" s="88" customFormat="1" ht="27.75" customHeight="1" x14ac:dyDescent="0.25">
      <c r="A353" s="99"/>
      <c r="B353" s="106" t="s">
        <v>796</v>
      </c>
      <c r="C353" s="107" t="s">
        <v>874</v>
      </c>
      <c r="D353" s="108" t="s">
        <v>875</v>
      </c>
      <c r="E353" s="109"/>
      <c r="F353" s="110">
        <v>103950</v>
      </c>
      <c r="G353" s="115">
        <f t="shared" si="16"/>
        <v>946694.1299999468</v>
      </c>
    </row>
    <row r="354" spans="1:7" s="88" customFormat="1" ht="27.75" customHeight="1" x14ac:dyDescent="0.25">
      <c r="A354" s="99"/>
      <c r="B354" s="106" t="s">
        <v>796</v>
      </c>
      <c r="C354" s="107" t="s">
        <v>876</v>
      </c>
      <c r="D354" s="108" t="s">
        <v>877</v>
      </c>
      <c r="E354" s="109"/>
      <c r="F354" s="110">
        <v>14180</v>
      </c>
      <c r="G354" s="115">
        <f t="shared" si="16"/>
        <v>932514.1299999468</v>
      </c>
    </row>
    <row r="355" spans="1:7" s="88" customFormat="1" ht="27.75" customHeight="1" x14ac:dyDescent="0.25">
      <c r="A355" s="99"/>
      <c r="B355" s="106" t="s">
        <v>796</v>
      </c>
      <c r="C355" s="107" t="s">
        <v>878</v>
      </c>
      <c r="D355" s="108" t="s">
        <v>879</v>
      </c>
      <c r="E355" s="109"/>
      <c r="F355" s="110">
        <v>76500</v>
      </c>
      <c r="G355" s="115">
        <f t="shared" si="16"/>
        <v>856014.1299999468</v>
      </c>
    </row>
    <row r="356" spans="1:7" s="88" customFormat="1" ht="27.75" customHeight="1" x14ac:dyDescent="0.25">
      <c r="A356" s="99"/>
      <c r="B356" s="106" t="s">
        <v>796</v>
      </c>
      <c r="C356" s="107" t="s">
        <v>880</v>
      </c>
      <c r="D356" s="108" t="s">
        <v>881</v>
      </c>
      <c r="E356" s="109"/>
      <c r="F356" s="110">
        <v>75000</v>
      </c>
      <c r="G356" s="115">
        <f t="shared" si="16"/>
        <v>781014.1299999468</v>
      </c>
    </row>
    <row r="357" spans="1:7" s="88" customFormat="1" ht="27.75" customHeight="1" x14ac:dyDescent="0.25">
      <c r="A357" s="99"/>
      <c r="B357" s="106" t="s">
        <v>796</v>
      </c>
      <c r="C357" s="107" t="s">
        <v>882</v>
      </c>
      <c r="D357" s="108" t="s">
        <v>883</v>
      </c>
      <c r="E357" s="109"/>
      <c r="F357" s="110">
        <v>82142</v>
      </c>
      <c r="G357" s="115">
        <f t="shared" si="16"/>
        <v>698872.1299999468</v>
      </c>
    </row>
    <row r="358" spans="1:7" s="88" customFormat="1" ht="27.75" customHeight="1" x14ac:dyDescent="0.25">
      <c r="A358" s="99"/>
      <c r="B358" s="106" t="s">
        <v>796</v>
      </c>
      <c r="C358" s="107" t="s">
        <v>884</v>
      </c>
      <c r="D358" s="108" t="s">
        <v>885</v>
      </c>
      <c r="E358" s="109"/>
      <c r="F358" s="110">
        <v>36400</v>
      </c>
      <c r="G358" s="115">
        <f t="shared" si="16"/>
        <v>662472.1299999468</v>
      </c>
    </row>
    <row r="359" spans="1:7" s="88" customFormat="1" ht="27.75" customHeight="1" x14ac:dyDescent="0.25">
      <c r="A359" s="99"/>
      <c r="B359" s="106" t="s">
        <v>796</v>
      </c>
      <c r="C359" s="107" t="s">
        <v>886</v>
      </c>
      <c r="D359" s="108" t="s">
        <v>887</v>
      </c>
      <c r="E359" s="109"/>
      <c r="F359" s="110">
        <v>81000</v>
      </c>
      <c r="G359" s="115">
        <f t="shared" si="16"/>
        <v>581472.1299999468</v>
      </c>
    </row>
    <row r="360" spans="1:7" s="88" customFormat="1" ht="27.75" customHeight="1" x14ac:dyDescent="0.25">
      <c r="A360" s="99"/>
      <c r="B360" s="106" t="s">
        <v>796</v>
      </c>
      <c r="C360" s="107" t="s">
        <v>888</v>
      </c>
      <c r="D360" s="108" t="s">
        <v>889</v>
      </c>
      <c r="E360" s="109"/>
      <c r="F360" s="110">
        <v>88500</v>
      </c>
      <c r="G360" s="115">
        <f t="shared" si="16"/>
        <v>492972.1299999468</v>
      </c>
    </row>
    <row r="361" spans="1:7" s="88" customFormat="1" ht="27.75" customHeight="1" x14ac:dyDescent="0.25">
      <c r="A361" s="99"/>
      <c r="B361" s="106" t="s">
        <v>796</v>
      </c>
      <c r="C361" s="107" t="s">
        <v>890</v>
      </c>
      <c r="D361" s="108" t="s">
        <v>891</v>
      </c>
      <c r="E361" s="109"/>
      <c r="F361" s="110">
        <v>6950</v>
      </c>
      <c r="G361" s="115">
        <f>+G360-F361</f>
        <v>486022.1299999468</v>
      </c>
    </row>
    <row r="362" spans="1:7" s="88" customFormat="1" ht="27.75" customHeight="1" x14ac:dyDescent="0.25">
      <c r="A362" s="99"/>
      <c r="B362" s="106" t="s">
        <v>796</v>
      </c>
      <c r="C362" s="107" t="s">
        <v>892</v>
      </c>
      <c r="D362" s="108" t="s">
        <v>893</v>
      </c>
      <c r="E362" s="109"/>
      <c r="F362" s="110">
        <v>67500</v>
      </c>
      <c r="G362" s="115">
        <f t="shared" si="16"/>
        <v>418522.1299999468</v>
      </c>
    </row>
    <row r="363" spans="1:7" s="88" customFormat="1" ht="27.75" customHeight="1" x14ac:dyDescent="0.25">
      <c r="A363" s="99"/>
      <c r="B363" s="106" t="s">
        <v>796</v>
      </c>
      <c r="C363" s="107" t="s">
        <v>894</v>
      </c>
      <c r="D363" s="108" t="s">
        <v>895</v>
      </c>
      <c r="E363" s="109"/>
      <c r="F363" s="110">
        <v>58410</v>
      </c>
      <c r="G363" s="115">
        <f t="shared" si="16"/>
        <v>360112.1299999468</v>
      </c>
    </row>
    <row r="364" spans="1:7" s="88" customFormat="1" ht="27.75" customHeight="1" x14ac:dyDescent="0.25">
      <c r="A364" s="99"/>
      <c r="B364" s="106" t="s">
        <v>796</v>
      </c>
      <c r="C364" s="107" t="s">
        <v>896</v>
      </c>
      <c r="D364" s="108" t="s">
        <v>897</v>
      </c>
      <c r="E364" s="109"/>
      <c r="F364" s="110">
        <v>54000</v>
      </c>
      <c r="G364" s="115">
        <f t="shared" si="16"/>
        <v>306112.1299999468</v>
      </c>
    </row>
    <row r="365" spans="1:7" s="88" customFormat="1" ht="27.75" customHeight="1" x14ac:dyDescent="0.25">
      <c r="A365" s="99"/>
      <c r="B365" s="106" t="s">
        <v>796</v>
      </c>
      <c r="C365" s="107" t="s">
        <v>898</v>
      </c>
      <c r="D365" s="108" t="s">
        <v>897</v>
      </c>
      <c r="E365" s="109"/>
      <c r="F365" s="110">
        <v>642007.80000000005</v>
      </c>
      <c r="G365" s="115">
        <f t="shared" si="16"/>
        <v>-335895.67000005324</v>
      </c>
    </row>
    <row r="366" spans="1:7" s="88" customFormat="1" ht="27.75" customHeight="1" x14ac:dyDescent="0.25">
      <c r="A366" s="99"/>
      <c r="B366" s="106" t="s">
        <v>796</v>
      </c>
      <c r="C366" s="107" t="s">
        <v>899</v>
      </c>
      <c r="D366" s="108" t="s">
        <v>897</v>
      </c>
      <c r="E366" s="109"/>
      <c r="F366" s="110">
        <v>93600</v>
      </c>
      <c r="G366" s="115">
        <f t="shared" si="16"/>
        <v>-429495.67000005324</v>
      </c>
    </row>
    <row r="367" spans="1:7" s="88" customFormat="1" ht="27.75" customHeight="1" x14ac:dyDescent="0.25">
      <c r="A367" s="99"/>
      <c r="B367" s="106" t="s">
        <v>796</v>
      </c>
      <c r="C367" s="107" t="s">
        <v>900</v>
      </c>
      <c r="D367" s="108" t="s">
        <v>901</v>
      </c>
      <c r="E367" s="109"/>
      <c r="F367" s="110">
        <v>90000</v>
      </c>
      <c r="G367" s="115">
        <f t="shared" si="16"/>
        <v>-519495.67000005324</v>
      </c>
    </row>
    <row r="368" spans="1:7" s="88" customFormat="1" ht="27.75" customHeight="1" x14ac:dyDescent="0.25">
      <c r="A368" s="99"/>
      <c r="B368" s="106" t="s">
        <v>796</v>
      </c>
      <c r="C368" s="107" t="s">
        <v>902</v>
      </c>
      <c r="D368" s="108" t="s">
        <v>903</v>
      </c>
      <c r="E368" s="109"/>
      <c r="F368" s="110">
        <v>54000</v>
      </c>
      <c r="G368" s="115">
        <f t="shared" si="16"/>
        <v>-573495.67000005324</v>
      </c>
    </row>
    <row r="369" spans="1:7" s="88" customFormat="1" ht="27.75" customHeight="1" x14ac:dyDescent="0.25">
      <c r="A369" s="99"/>
      <c r="B369" s="106" t="s">
        <v>796</v>
      </c>
      <c r="C369" s="107" t="s">
        <v>904</v>
      </c>
      <c r="D369" s="108" t="s">
        <v>905</v>
      </c>
      <c r="E369" s="109"/>
      <c r="F369" s="110">
        <v>86400</v>
      </c>
      <c r="G369" s="115">
        <f t="shared" si="16"/>
        <v>-659895.67000005324</v>
      </c>
    </row>
    <row r="370" spans="1:7" s="88" customFormat="1" ht="27.75" customHeight="1" x14ac:dyDescent="0.25">
      <c r="A370" s="99"/>
      <c r="B370" s="106" t="s">
        <v>796</v>
      </c>
      <c r="C370" s="107" t="s">
        <v>906</v>
      </c>
      <c r="D370" s="108" t="s">
        <v>567</v>
      </c>
      <c r="E370" s="109"/>
      <c r="F370" s="110">
        <v>153000</v>
      </c>
      <c r="G370" s="115">
        <f>+G369-F370</f>
        <v>-812895.67000005324</v>
      </c>
    </row>
    <row r="371" spans="1:7" s="88" customFormat="1" ht="27.75" customHeight="1" x14ac:dyDescent="0.25">
      <c r="A371" s="99"/>
      <c r="B371" s="106" t="s">
        <v>796</v>
      </c>
      <c r="C371" s="107" t="s">
        <v>907</v>
      </c>
      <c r="D371" s="108" t="s">
        <v>897</v>
      </c>
      <c r="E371" s="109"/>
      <c r="F371" s="110">
        <v>369479.17</v>
      </c>
      <c r="G371" s="115">
        <f t="shared" si="16"/>
        <v>-1182374.8400000532</v>
      </c>
    </row>
    <row r="372" spans="1:7" s="88" customFormat="1" ht="27.75" customHeight="1" x14ac:dyDescent="0.25">
      <c r="A372" s="99"/>
      <c r="B372" s="106" t="s">
        <v>796</v>
      </c>
      <c r="C372" s="107" t="s">
        <v>475</v>
      </c>
      <c r="D372" s="108" t="s">
        <v>567</v>
      </c>
      <c r="E372" s="109"/>
      <c r="F372" s="110">
        <v>135000</v>
      </c>
      <c r="G372" s="115">
        <f t="shared" si="16"/>
        <v>-1317374.8400000532</v>
      </c>
    </row>
    <row r="373" spans="1:7" s="88" customFormat="1" ht="27.75" customHeight="1" x14ac:dyDescent="0.25">
      <c r="A373" s="99"/>
      <c r="B373" s="106" t="s">
        <v>796</v>
      </c>
      <c r="C373" s="107" t="s">
        <v>908</v>
      </c>
      <c r="D373" s="108" t="s">
        <v>909</v>
      </c>
      <c r="E373" s="109"/>
      <c r="F373" s="110">
        <v>72000</v>
      </c>
      <c r="G373" s="115">
        <f t="shared" si="16"/>
        <v>-1389374.8400000532</v>
      </c>
    </row>
    <row r="374" spans="1:7" s="88" customFormat="1" ht="27.75" customHeight="1" x14ac:dyDescent="0.25">
      <c r="A374" s="99"/>
      <c r="B374" s="106" t="s">
        <v>796</v>
      </c>
      <c r="C374" s="107" t="s">
        <v>910</v>
      </c>
      <c r="D374" s="108" t="s">
        <v>911</v>
      </c>
      <c r="E374" s="109"/>
      <c r="F374" s="110">
        <v>41500</v>
      </c>
      <c r="G374" s="115">
        <f t="shared" si="16"/>
        <v>-1430874.8400000532</v>
      </c>
    </row>
    <row r="375" spans="1:7" s="88" customFormat="1" ht="27.75" customHeight="1" x14ac:dyDescent="0.25">
      <c r="A375" s="99"/>
      <c r="B375" s="106" t="s">
        <v>796</v>
      </c>
      <c r="C375" s="107" t="s">
        <v>912</v>
      </c>
      <c r="D375" s="108" t="s">
        <v>913</v>
      </c>
      <c r="E375" s="109"/>
      <c r="F375" s="110">
        <v>90000</v>
      </c>
      <c r="G375" s="115">
        <f t="shared" si="16"/>
        <v>-1520874.8400000532</v>
      </c>
    </row>
    <row r="376" spans="1:7" s="88" customFormat="1" ht="27.75" customHeight="1" x14ac:dyDescent="0.25">
      <c r="A376" s="99"/>
      <c r="B376" s="106" t="s">
        <v>796</v>
      </c>
      <c r="C376" s="107" t="s">
        <v>914</v>
      </c>
      <c r="D376" s="108" t="s">
        <v>915</v>
      </c>
      <c r="E376" s="109"/>
      <c r="F376" s="110">
        <v>31500</v>
      </c>
      <c r="G376" s="115">
        <f t="shared" si="16"/>
        <v>-1552374.8400000532</v>
      </c>
    </row>
    <row r="377" spans="1:7" s="88" customFormat="1" ht="27.75" customHeight="1" x14ac:dyDescent="0.25">
      <c r="A377" s="99"/>
      <c r="B377" s="106" t="s">
        <v>796</v>
      </c>
      <c r="C377" s="107" t="s">
        <v>916</v>
      </c>
      <c r="D377" s="108" t="s">
        <v>917</v>
      </c>
      <c r="E377" s="109"/>
      <c r="F377" s="110">
        <v>225750.01</v>
      </c>
      <c r="G377" s="115">
        <f t="shared" si="16"/>
        <v>-1778124.8500000532</v>
      </c>
    </row>
    <row r="378" spans="1:7" s="88" customFormat="1" ht="27.75" customHeight="1" x14ac:dyDescent="0.25">
      <c r="A378" s="99"/>
      <c r="B378" s="106" t="s">
        <v>796</v>
      </c>
      <c r="C378" s="107" t="s">
        <v>918</v>
      </c>
      <c r="D378" s="108" t="s">
        <v>506</v>
      </c>
      <c r="E378" s="109"/>
      <c r="F378" s="110">
        <v>124400</v>
      </c>
      <c r="G378" s="115">
        <f t="shared" si="16"/>
        <v>-1902524.8500000532</v>
      </c>
    </row>
    <row r="379" spans="1:7" s="88" customFormat="1" ht="27.75" customHeight="1" x14ac:dyDescent="0.25">
      <c r="A379" s="99"/>
      <c r="B379" s="106" t="s">
        <v>796</v>
      </c>
      <c r="C379" s="107" t="s">
        <v>919</v>
      </c>
      <c r="D379" s="108" t="s">
        <v>897</v>
      </c>
      <c r="E379" s="109"/>
      <c r="F379" s="110">
        <v>81000</v>
      </c>
      <c r="G379" s="115">
        <f t="shared" si="16"/>
        <v>-1983524.8500000532</v>
      </c>
    </row>
    <row r="380" spans="1:7" s="88" customFormat="1" ht="27.75" customHeight="1" x14ac:dyDescent="0.25">
      <c r="A380" s="99"/>
      <c r="B380" s="106" t="s">
        <v>796</v>
      </c>
      <c r="C380" s="107" t="s">
        <v>920</v>
      </c>
      <c r="D380" s="108" t="s">
        <v>921</v>
      </c>
      <c r="E380" s="109"/>
      <c r="F380" s="110">
        <v>16875</v>
      </c>
      <c r="G380" s="115">
        <f t="shared" si="16"/>
        <v>-2000399.8500000532</v>
      </c>
    </row>
    <row r="381" spans="1:7" s="88" customFormat="1" ht="27.75" customHeight="1" x14ac:dyDescent="0.25">
      <c r="A381" s="99"/>
      <c r="B381" s="106" t="s">
        <v>796</v>
      </c>
      <c r="C381" s="107" t="s">
        <v>922</v>
      </c>
      <c r="D381" s="108" t="s">
        <v>923</v>
      </c>
      <c r="E381" s="109"/>
      <c r="F381" s="110">
        <v>83000</v>
      </c>
      <c r="G381" s="115">
        <f t="shared" si="16"/>
        <v>-2083399.8500000532</v>
      </c>
    </row>
    <row r="382" spans="1:7" s="88" customFormat="1" ht="27.75" customHeight="1" x14ac:dyDescent="0.25">
      <c r="A382" s="99"/>
      <c r="B382" s="106" t="s">
        <v>796</v>
      </c>
      <c r="C382" s="107" t="s">
        <v>924</v>
      </c>
      <c r="D382" s="108" t="s">
        <v>925</v>
      </c>
      <c r="E382" s="109"/>
      <c r="F382" s="110">
        <v>300000</v>
      </c>
      <c r="G382" s="115">
        <f>+G381-F382</f>
        <v>-2383399.8500000532</v>
      </c>
    </row>
    <row r="383" spans="1:7" s="88" customFormat="1" ht="27.75" customHeight="1" x14ac:dyDescent="0.25">
      <c r="A383" s="99"/>
      <c r="B383" s="106" t="s">
        <v>796</v>
      </c>
      <c r="C383" s="107" t="s">
        <v>926</v>
      </c>
      <c r="D383" s="108" t="s">
        <v>544</v>
      </c>
      <c r="E383" s="109"/>
      <c r="F383" s="110">
        <v>24140.51</v>
      </c>
      <c r="G383" s="115">
        <f t="shared" si="16"/>
        <v>-2407540.360000053</v>
      </c>
    </row>
    <row r="384" spans="1:7" s="88" customFormat="1" ht="27.75" customHeight="1" x14ac:dyDescent="0.25">
      <c r="A384" s="99"/>
      <c r="B384" s="106" t="s">
        <v>796</v>
      </c>
      <c r="C384" s="107" t="s">
        <v>927</v>
      </c>
      <c r="D384" s="108" t="s">
        <v>928</v>
      </c>
      <c r="E384" s="109"/>
      <c r="F384" s="110">
        <v>108000</v>
      </c>
      <c r="G384" s="115">
        <f t="shared" si="16"/>
        <v>-2515540.360000053</v>
      </c>
    </row>
    <row r="385" spans="1:7" s="88" customFormat="1" ht="27.75" customHeight="1" x14ac:dyDescent="0.25">
      <c r="A385" s="99"/>
      <c r="B385" s="106" t="s">
        <v>796</v>
      </c>
      <c r="C385" s="107" t="s">
        <v>929</v>
      </c>
      <c r="D385" s="108" t="s">
        <v>930</v>
      </c>
      <c r="E385" s="109"/>
      <c r="F385" s="110">
        <v>90000</v>
      </c>
      <c r="G385" s="115">
        <f t="shared" si="16"/>
        <v>-2605540.360000053</v>
      </c>
    </row>
    <row r="386" spans="1:7" s="88" customFormat="1" ht="27.75" customHeight="1" x14ac:dyDescent="0.25">
      <c r="A386" s="99"/>
      <c r="B386" s="106" t="s">
        <v>796</v>
      </c>
      <c r="C386" s="107" t="s">
        <v>931</v>
      </c>
      <c r="D386" s="108" t="s">
        <v>567</v>
      </c>
      <c r="E386" s="109"/>
      <c r="F386" s="110">
        <v>90000</v>
      </c>
      <c r="G386" s="115">
        <f t="shared" si="16"/>
        <v>-2695540.360000053</v>
      </c>
    </row>
    <row r="387" spans="1:7" s="88" customFormat="1" ht="27.75" customHeight="1" x14ac:dyDescent="0.25">
      <c r="A387" s="99"/>
      <c r="B387" s="106" t="s">
        <v>796</v>
      </c>
      <c r="C387" s="107" t="s">
        <v>932</v>
      </c>
      <c r="D387" s="108" t="s">
        <v>933</v>
      </c>
      <c r="E387" s="109"/>
      <c r="F387" s="110">
        <v>4672.3599999999997</v>
      </c>
      <c r="G387" s="115">
        <f t="shared" si="16"/>
        <v>-2700212.7200000528</v>
      </c>
    </row>
    <row r="388" spans="1:7" s="88" customFormat="1" ht="27.75" customHeight="1" x14ac:dyDescent="0.25">
      <c r="A388" s="99"/>
      <c r="B388" s="106" t="s">
        <v>796</v>
      </c>
      <c r="C388" s="107" t="s">
        <v>934</v>
      </c>
      <c r="D388" s="108" t="s">
        <v>897</v>
      </c>
      <c r="E388" s="109"/>
      <c r="F388" s="110">
        <v>153900</v>
      </c>
      <c r="G388" s="115">
        <f t="shared" si="16"/>
        <v>-2854112.7200000528</v>
      </c>
    </row>
    <row r="389" spans="1:7" s="88" customFormat="1" ht="27.75" customHeight="1" x14ac:dyDescent="0.25">
      <c r="A389" s="99"/>
      <c r="B389" s="106" t="s">
        <v>796</v>
      </c>
      <c r="C389" s="107" t="s">
        <v>935</v>
      </c>
      <c r="D389" s="108" t="s">
        <v>936</v>
      </c>
      <c r="E389" s="109"/>
      <c r="F389" s="110">
        <v>75000</v>
      </c>
      <c r="G389" s="115">
        <f t="shared" si="16"/>
        <v>-2929112.7200000528</v>
      </c>
    </row>
    <row r="390" spans="1:7" s="88" customFormat="1" ht="27.75" customHeight="1" x14ac:dyDescent="0.25">
      <c r="A390" s="99"/>
      <c r="B390" s="106" t="s">
        <v>796</v>
      </c>
      <c r="C390" s="107" t="s">
        <v>937</v>
      </c>
      <c r="D390" s="108" t="s">
        <v>897</v>
      </c>
      <c r="E390" s="109"/>
      <c r="F390" s="110">
        <v>478800</v>
      </c>
      <c r="G390" s="115">
        <f t="shared" si="16"/>
        <v>-3407912.7200000528</v>
      </c>
    </row>
    <row r="391" spans="1:7" s="88" customFormat="1" ht="27.75" customHeight="1" x14ac:dyDescent="0.25">
      <c r="A391" s="99"/>
      <c r="B391" s="106" t="s">
        <v>796</v>
      </c>
      <c r="C391" s="107" t="s">
        <v>938</v>
      </c>
      <c r="D391" s="108" t="s">
        <v>939</v>
      </c>
      <c r="E391" s="109"/>
      <c r="F391" s="110">
        <v>106200</v>
      </c>
      <c r="G391" s="115">
        <f t="shared" si="16"/>
        <v>-3514112.7200000528</v>
      </c>
    </row>
    <row r="392" spans="1:7" s="88" customFormat="1" ht="27.75" customHeight="1" x14ac:dyDescent="0.25">
      <c r="A392" s="99"/>
      <c r="B392" s="106" t="s">
        <v>796</v>
      </c>
      <c r="C392" s="107" t="s">
        <v>940</v>
      </c>
      <c r="D392" s="108" t="s">
        <v>653</v>
      </c>
      <c r="E392" s="109"/>
      <c r="F392" s="110">
        <v>200000</v>
      </c>
      <c r="G392" s="115">
        <f>+G391-F392</f>
        <v>-3714112.7200000528</v>
      </c>
    </row>
    <row r="393" spans="1:7" s="88" customFormat="1" ht="27.75" customHeight="1" x14ac:dyDescent="0.25">
      <c r="A393" s="99"/>
      <c r="B393" s="106" t="s">
        <v>796</v>
      </c>
      <c r="C393" s="107" t="s">
        <v>941</v>
      </c>
      <c r="D393" s="108" t="s">
        <v>942</v>
      </c>
      <c r="E393" s="109"/>
      <c r="F393" s="110">
        <v>240937.5</v>
      </c>
      <c r="G393" s="115">
        <f t="shared" si="16"/>
        <v>-3955050.2200000528</v>
      </c>
    </row>
    <row r="394" spans="1:7" s="88" customFormat="1" ht="27.75" customHeight="1" x14ac:dyDescent="0.25">
      <c r="A394" s="99"/>
      <c r="B394" s="106" t="s">
        <v>796</v>
      </c>
      <c r="C394" s="107" t="s">
        <v>475</v>
      </c>
      <c r="D394" s="108" t="s">
        <v>567</v>
      </c>
      <c r="E394" s="109"/>
      <c r="F394" s="110">
        <v>20950</v>
      </c>
      <c r="G394" s="115">
        <f t="shared" si="16"/>
        <v>-3976000.2200000528</v>
      </c>
    </row>
    <row r="395" spans="1:7" s="88" customFormat="1" ht="27.75" customHeight="1" x14ac:dyDescent="0.25">
      <c r="A395" s="99"/>
      <c r="B395" s="106" t="s">
        <v>796</v>
      </c>
      <c r="C395" s="107" t="s">
        <v>415</v>
      </c>
      <c r="D395" s="108" t="s">
        <v>943</v>
      </c>
      <c r="E395" s="109"/>
      <c r="F395" s="110">
        <v>168624.17</v>
      </c>
      <c r="G395" s="117">
        <f t="shared" si="16"/>
        <v>-4144624.3900000528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9"/>
  <sheetViews>
    <sheetView workbookViewId="0">
      <selection activeCell="E16" sqref="E16"/>
    </sheetView>
  </sheetViews>
  <sheetFormatPr baseColWidth="10" defaultRowHeight="15" x14ac:dyDescent="0.25"/>
  <cols>
    <col min="1" max="1" width="10.7109375" customWidth="1"/>
    <col min="2" max="2" width="15.28515625" customWidth="1"/>
    <col min="3" max="3" width="21" customWidth="1"/>
    <col min="4" max="5" width="12.28515625" customWidth="1"/>
    <col min="6" max="6" width="11.7109375" bestFit="1" customWidth="1"/>
    <col min="7" max="7" width="13" bestFit="1" customWidth="1"/>
  </cols>
  <sheetData>
    <row r="1" spans="1:7" ht="19.5" x14ac:dyDescent="0.3">
      <c r="A1" s="1" t="s">
        <v>15</v>
      </c>
      <c r="B1" s="2"/>
      <c r="C1" s="3" t="s">
        <v>10</v>
      </c>
      <c r="E1" s="1"/>
      <c r="F1" s="1"/>
      <c r="G1" s="2"/>
    </row>
    <row r="2" spans="1:7" x14ac:dyDescent="0.25">
      <c r="A2" s="2"/>
      <c r="B2" s="2"/>
      <c r="C2" s="4" t="s">
        <v>12</v>
      </c>
      <c r="D2" s="4"/>
      <c r="E2" s="4"/>
      <c r="F2" s="4"/>
      <c r="G2" s="4"/>
    </row>
    <row r="3" spans="1:7" x14ac:dyDescent="0.25">
      <c r="A3" s="5"/>
      <c r="B3" s="5"/>
      <c r="C3" s="6" t="s">
        <v>11</v>
      </c>
      <c r="D3" s="6"/>
      <c r="E3" s="6"/>
      <c r="F3" s="7"/>
      <c r="G3" s="7"/>
    </row>
    <row r="4" spans="1:7" x14ac:dyDescent="0.25">
      <c r="A4" s="5"/>
      <c r="B4" s="8"/>
      <c r="C4" s="9" t="s">
        <v>19</v>
      </c>
      <c r="D4" s="9"/>
      <c r="E4" s="9"/>
      <c r="F4" s="7"/>
      <c r="G4" s="7"/>
    </row>
    <row r="5" spans="1:7" x14ac:dyDescent="0.25">
      <c r="A5" s="5"/>
      <c r="B5" s="5"/>
      <c r="C5" s="10">
        <v>44621</v>
      </c>
      <c r="D5" s="42"/>
      <c r="E5" s="7"/>
      <c r="F5" s="7"/>
      <c r="G5" s="7"/>
    </row>
    <row r="6" spans="1:7" x14ac:dyDescent="0.25">
      <c r="A6" s="11" t="s">
        <v>0</v>
      </c>
      <c r="B6" s="5"/>
      <c r="C6" s="12"/>
      <c r="D6" s="7"/>
      <c r="E6" s="7"/>
      <c r="F6" s="7"/>
      <c r="G6" s="7" t="s">
        <v>1</v>
      </c>
    </row>
    <row r="7" spans="1:7" ht="15.75" thickBot="1" x14ac:dyDescent="0.3">
      <c r="A7" s="13" t="s">
        <v>2</v>
      </c>
      <c r="B7" s="13"/>
      <c r="C7" s="13"/>
      <c r="D7" s="13"/>
      <c r="E7" s="13"/>
      <c r="F7" s="13"/>
      <c r="G7" s="14">
        <v>-3175031.98</v>
      </c>
    </row>
    <row r="8" spans="1:7" ht="15.75" thickBot="1" x14ac:dyDescent="0.3">
      <c r="A8" s="15" t="s">
        <v>3</v>
      </c>
      <c r="B8" s="16" t="s">
        <v>4</v>
      </c>
      <c r="C8" s="16" t="s">
        <v>5</v>
      </c>
      <c r="D8" s="56" t="s">
        <v>6</v>
      </c>
      <c r="E8" s="16" t="s">
        <v>7</v>
      </c>
      <c r="F8" s="16" t="s">
        <v>8</v>
      </c>
      <c r="G8" s="17" t="s">
        <v>48</v>
      </c>
    </row>
    <row r="9" spans="1:7" ht="18" customHeight="1" x14ac:dyDescent="0.25">
      <c r="A9" s="18">
        <v>44621</v>
      </c>
      <c r="B9" s="19" t="s">
        <v>9</v>
      </c>
      <c r="C9" s="19" t="s">
        <v>50</v>
      </c>
      <c r="D9" s="55" t="s">
        <v>51</v>
      </c>
      <c r="E9" s="21">
        <v>8687.5</v>
      </c>
      <c r="F9" s="22"/>
      <c r="G9" s="23">
        <f>+G7+E9</f>
        <v>-3166344.48</v>
      </c>
    </row>
    <row r="10" spans="1:7" ht="18.75" customHeight="1" x14ac:dyDescent="0.25">
      <c r="A10" s="18">
        <v>44621</v>
      </c>
      <c r="B10" s="19" t="s">
        <v>9</v>
      </c>
      <c r="C10" s="19" t="s">
        <v>50</v>
      </c>
      <c r="D10" s="44" t="s">
        <v>51</v>
      </c>
      <c r="E10" s="21">
        <v>91000</v>
      </c>
      <c r="F10" s="24"/>
      <c r="G10" s="23">
        <f>+G9+E10</f>
        <v>-3075344.48</v>
      </c>
    </row>
    <row r="11" spans="1:7" ht="15.75" customHeight="1" x14ac:dyDescent="0.25">
      <c r="A11" s="18">
        <v>44621</v>
      </c>
      <c r="B11" s="19" t="s">
        <v>9</v>
      </c>
      <c r="C11" s="19" t="s">
        <v>50</v>
      </c>
      <c r="D11" s="44" t="s">
        <v>52</v>
      </c>
      <c r="E11" s="21">
        <v>38300</v>
      </c>
      <c r="F11" s="24"/>
      <c r="G11" s="23">
        <f t="shared" ref="G11:G31" si="0">+G10+E11</f>
        <v>-3037044.48</v>
      </c>
    </row>
    <row r="12" spans="1:7" ht="17.25" customHeight="1" x14ac:dyDescent="0.25">
      <c r="A12" s="18">
        <v>44621</v>
      </c>
      <c r="B12" s="19" t="s">
        <v>9</v>
      </c>
      <c r="C12" s="19" t="s">
        <v>50</v>
      </c>
      <c r="D12" s="44" t="s">
        <v>53</v>
      </c>
      <c r="E12" s="21">
        <v>1200</v>
      </c>
      <c r="F12" s="24"/>
      <c r="G12" s="23">
        <f t="shared" si="0"/>
        <v>-3035844.48</v>
      </c>
    </row>
    <row r="13" spans="1:7" ht="18.75" customHeight="1" x14ac:dyDescent="0.25">
      <c r="A13" s="18" t="s">
        <v>54</v>
      </c>
      <c r="B13" s="19" t="s">
        <v>9</v>
      </c>
      <c r="C13" s="19" t="s">
        <v>50</v>
      </c>
      <c r="D13" s="44" t="s">
        <v>55</v>
      </c>
      <c r="E13" s="21">
        <v>6700</v>
      </c>
      <c r="F13" s="24"/>
      <c r="G13" s="23">
        <f t="shared" si="0"/>
        <v>-3029144.48</v>
      </c>
    </row>
    <row r="14" spans="1:7" ht="18.75" customHeight="1" x14ac:dyDescent="0.25">
      <c r="A14" s="18">
        <v>44621</v>
      </c>
      <c r="B14" s="19" t="s">
        <v>9</v>
      </c>
      <c r="C14" s="19" t="s">
        <v>50</v>
      </c>
      <c r="D14" s="44" t="s">
        <v>56</v>
      </c>
      <c r="E14" s="21">
        <v>1600</v>
      </c>
      <c r="F14" s="24"/>
      <c r="G14" s="23">
        <f t="shared" si="0"/>
        <v>-3027544.48</v>
      </c>
    </row>
    <row r="15" spans="1:7" ht="18" customHeight="1" x14ac:dyDescent="0.25">
      <c r="A15" s="18">
        <v>44621</v>
      </c>
      <c r="B15" s="19" t="s">
        <v>9</v>
      </c>
      <c r="C15" s="19" t="s">
        <v>50</v>
      </c>
      <c r="D15" s="44" t="s">
        <v>33</v>
      </c>
      <c r="E15" s="21">
        <v>2800</v>
      </c>
      <c r="F15" s="24"/>
      <c r="G15" s="23">
        <f t="shared" si="0"/>
        <v>-3024744.48</v>
      </c>
    </row>
    <row r="16" spans="1:7" ht="18.75" customHeight="1" x14ac:dyDescent="0.25">
      <c r="A16" s="18">
        <v>44621</v>
      </c>
      <c r="B16" s="19" t="s">
        <v>9</v>
      </c>
      <c r="C16" s="19" t="s">
        <v>50</v>
      </c>
      <c r="D16" s="44" t="s">
        <v>29</v>
      </c>
      <c r="E16" s="21">
        <v>31700</v>
      </c>
      <c r="F16" s="24"/>
      <c r="G16" s="23">
        <f t="shared" si="0"/>
        <v>-2993044.48</v>
      </c>
    </row>
    <row r="17" spans="1:7" ht="24" customHeight="1" x14ac:dyDescent="0.25">
      <c r="A17" s="18">
        <v>44621</v>
      </c>
      <c r="B17" s="19" t="s">
        <v>9</v>
      </c>
      <c r="C17" s="19" t="s">
        <v>50</v>
      </c>
      <c r="D17" s="44" t="s">
        <v>57</v>
      </c>
      <c r="E17" s="21">
        <v>500</v>
      </c>
      <c r="F17" s="25"/>
      <c r="G17" s="23">
        <f t="shared" si="0"/>
        <v>-2992544.48</v>
      </c>
    </row>
    <row r="18" spans="1:7" ht="24" customHeight="1" x14ac:dyDescent="0.25">
      <c r="A18" s="18">
        <v>44621</v>
      </c>
      <c r="B18" s="19" t="s">
        <v>9</v>
      </c>
      <c r="C18" s="19" t="s">
        <v>50</v>
      </c>
      <c r="D18" s="44" t="s">
        <v>60</v>
      </c>
      <c r="E18" s="21">
        <v>500</v>
      </c>
      <c r="F18" s="25"/>
      <c r="G18" s="23">
        <f t="shared" si="0"/>
        <v>-2992044.48</v>
      </c>
    </row>
    <row r="19" spans="1:7" ht="20.25" customHeight="1" x14ac:dyDescent="0.25">
      <c r="A19" s="18" t="s">
        <v>58</v>
      </c>
      <c r="B19" s="19" t="s">
        <v>9</v>
      </c>
      <c r="C19" s="19" t="s">
        <v>50</v>
      </c>
      <c r="D19" s="44" t="s">
        <v>59</v>
      </c>
      <c r="E19" s="21">
        <v>55200</v>
      </c>
      <c r="F19" s="25"/>
      <c r="G19" s="23">
        <f t="shared" si="0"/>
        <v>-2936844.48</v>
      </c>
    </row>
    <row r="20" spans="1:7" ht="18.75" customHeight="1" x14ac:dyDescent="0.25">
      <c r="A20" s="18">
        <v>44621</v>
      </c>
      <c r="B20" s="19" t="s">
        <v>9</v>
      </c>
      <c r="C20" s="19" t="s">
        <v>50</v>
      </c>
      <c r="D20" s="44" t="s">
        <v>61</v>
      </c>
      <c r="E20" s="21">
        <v>393100</v>
      </c>
      <c r="F20" s="25"/>
      <c r="G20" s="23">
        <f t="shared" si="0"/>
        <v>-2543744.48</v>
      </c>
    </row>
    <row r="21" spans="1:7" ht="25.5" customHeight="1" x14ac:dyDescent="0.25">
      <c r="A21" s="18">
        <v>44621</v>
      </c>
      <c r="B21" s="19" t="s">
        <v>9</v>
      </c>
      <c r="C21" s="19" t="s">
        <v>50</v>
      </c>
      <c r="D21" s="44" t="s">
        <v>62</v>
      </c>
      <c r="E21" s="21">
        <v>1400</v>
      </c>
      <c r="F21" s="25"/>
      <c r="G21" s="23">
        <f t="shared" si="0"/>
        <v>-2542344.48</v>
      </c>
    </row>
    <row r="22" spans="1:7" ht="23.25" customHeight="1" x14ac:dyDescent="0.25">
      <c r="A22" s="18">
        <v>44621</v>
      </c>
      <c r="B22" s="19" t="s">
        <v>9</v>
      </c>
      <c r="C22" s="19" t="s">
        <v>50</v>
      </c>
      <c r="D22" s="44" t="s">
        <v>63</v>
      </c>
      <c r="E22" s="21">
        <v>1400</v>
      </c>
      <c r="F22" s="25"/>
      <c r="G22" s="23">
        <f t="shared" si="0"/>
        <v>-2540944.48</v>
      </c>
    </row>
    <row r="23" spans="1:7" ht="21.75" customHeight="1" x14ac:dyDescent="0.25">
      <c r="A23" s="18">
        <v>44621</v>
      </c>
      <c r="B23" s="19" t="s">
        <v>9</v>
      </c>
      <c r="C23" s="19" t="s">
        <v>50</v>
      </c>
      <c r="D23" s="44" t="s">
        <v>64</v>
      </c>
      <c r="E23" s="21">
        <v>400</v>
      </c>
      <c r="F23" s="25"/>
      <c r="G23" s="23">
        <f t="shared" si="0"/>
        <v>-2540544.48</v>
      </c>
    </row>
    <row r="24" spans="1:7" ht="20.25" customHeight="1" x14ac:dyDescent="0.25">
      <c r="A24" s="18">
        <v>44621</v>
      </c>
      <c r="B24" s="19" t="s">
        <v>9</v>
      </c>
      <c r="C24" s="19" t="s">
        <v>50</v>
      </c>
      <c r="D24" s="44" t="s">
        <v>65</v>
      </c>
      <c r="E24" s="21">
        <v>41700</v>
      </c>
      <c r="F24" s="25"/>
      <c r="G24" s="23">
        <f t="shared" si="0"/>
        <v>-2498844.48</v>
      </c>
    </row>
    <row r="25" spans="1:7" ht="21.75" customHeight="1" x14ac:dyDescent="0.25">
      <c r="A25" s="18">
        <v>44621</v>
      </c>
      <c r="B25" s="19" t="s">
        <v>9</v>
      </c>
      <c r="C25" s="19" t="s">
        <v>50</v>
      </c>
      <c r="D25" s="44" t="s">
        <v>66</v>
      </c>
      <c r="E25" s="21">
        <v>700</v>
      </c>
      <c r="F25" s="25"/>
      <c r="G25" s="23">
        <f t="shared" si="0"/>
        <v>-2498144.48</v>
      </c>
    </row>
    <row r="26" spans="1:7" ht="21.75" customHeight="1" x14ac:dyDescent="0.25">
      <c r="A26" s="18">
        <v>44621</v>
      </c>
      <c r="B26" s="19" t="s">
        <v>9</v>
      </c>
      <c r="C26" s="19" t="s">
        <v>50</v>
      </c>
      <c r="D26" s="44" t="s">
        <v>67</v>
      </c>
      <c r="E26" s="21">
        <v>700</v>
      </c>
      <c r="F26" s="25"/>
      <c r="G26" s="23">
        <f t="shared" si="0"/>
        <v>-2497444.48</v>
      </c>
    </row>
    <row r="27" spans="1:7" ht="21.75" customHeight="1" x14ac:dyDescent="0.25">
      <c r="A27" s="18">
        <v>44621</v>
      </c>
      <c r="B27" s="19" t="s">
        <v>9</v>
      </c>
      <c r="C27" s="19" t="s">
        <v>50</v>
      </c>
      <c r="D27" s="44" t="s">
        <v>68</v>
      </c>
      <c r="E27" s="21">
        <v>700</v>
      </c>
      <c r="F27" s="25"/>
      <c r="G27" s="23">
        <f t="shared" si="0"/>
        <v>-2496744.48</v>
      </c>
    </row>
    <row r="28" spans="1:7" ht="21.75" customHeight="1" x14ac:dyDescent="0.25">
      <c r="A28" s="18">
        <v>44621</v>
      </c>
      <c r="B28" s="19" t="s">
        <v>9</v>
      </c>
      <c r="C28" s="19" t="s">
        <v>50</v>
      </c>
      <c r="D28" s="44" t="s">
        <v>69</v>
      </c>
      <c r="E28" s="21">
        <v>700</v>
      </c>
      <c r="F28" s="25"/>
      <c r="G28" s="23">
        <f t="shared" si="0"/>
        <v>-2496044.48</v>
      </c>
    </row>
    <row r="29" spans="1:7" ht="22.5" customHeight="1" x14ac:dyDescent="0.25">
      <c r="A29" s="18">
        <v>44621</v>
      </c>
      <c r="B29" s="19" t="s">
        <v>9</v>
      </c>
      <c r="C29" s="19" t="s">
        <v>50</v>
      </c>
      <c r="D29" s="44" t="s">
        <v>70</v>
      </c>
      <c r="E29" s="21">
        <v>700</v>
      </c>
      <c r="F29" s="25"/>
      <c r="G29" s="23">
        <f t="shared" si="0"/>
        <v>-2495344.48</v>
      </c>
    </row>
    <row r="30" spans="1:7" ht="24" customHeight="1" x14ac:dyDescent="0.25">
      <c r="A30" s="18">
        <v>44621</v>
      </c>
      <c r="B30" s="19" t="s">
        <v>9</v>
      </c>
      <c r="C30" s="19" t="s">
        <v>50</v>
      </c>
      <c r="D30" s="44" t="s">
        <v>71</v>
      </c>
      <c r="E30" s="21">
        <v>700</v>
      </c>
      <c r="F30" s="25"/>
      <c r="G30" s="23">
        <f t="shared" si="0"/>
        <v>-2494644.48</v>
      </c>
    </row>
    <row r="31" spans="1:7" ht="19.5" customHeight="1" x14ac:dyDescent="0.25">
      <c r="A31" s="18">
        <v>44621</v>
      </c>
      <c r="B31" s="19" t="s">
        <v>9</v>
      </c>
      <c r="C31" s="19" t="s">
        <v>50</v>
      </c>
      <c r="D31" s="44" t="s">
        <v>72</v>
      </c>
      <c r="E31" s="21">
        <v>700</v>
      </c>
      <c r="F31" s="25"/>
      <c r="G31" s="23">
        <f t="shared" si="0"/>
        <v>-2493944.48</v>
      </c>
    </row>
    <row r="32" spans="1:7" ht="42.75" customHeight="1" x14ac:dyDescent="0.25">
      <c r="A32" s="18">
        <v>44621</v>
      </c>
      <c r="B32" s="19" t="s">
        <v>327</v>
      </c>
      <c r="C32" s="19" t="s">
        <v>328</v>
      </c>
      <c r="D32" s="44" t="s">
        <v>389</v>
      </c>
      <c r="E32" s="21"/>
      <c r="F32" s="25">
        <v>176085</v>
      </c>
      <c r="G32" s="23">
        <f>+G31-F32</f>
        <v>-2670029.48</v>
      </c>
    </row>
    <row r="33" spans="1:11" ht="51" customHeight="1" x14ac:dyDescent="0.25">
      <c r="A33" s="18">
        <v>44621</v>
      </c>
      <c r="B33" s="19" t="s">
        <v>329</v>
      </c>
      <c r="C33" s="19" t="s">
        <v>330</v>
      </c>
      <c r="D33" s="44" t="s">
        <v>391</v>
      </c>
      <c r="E33" s="21"/>
      <c r="F33" s="25">
        <v>40500</v>
      </c>
      <c r="G33" s="23">
        <f t="shared" ref="G33:G37" si="1">+G32-F33</f>
        <v>-2710529.48</v>
      </c>
    </row>
    <row r="34" spans="1:11" ht="48" customHeight="1" x14ac:dyDescent="0.25">
      <c r="A34" s="18">
        <v>44621</v>
      </c>
      <c r="B34" s="19" t="s">
        <v>331</v>
      </c>
      <c r="C34" s="19" t="s">
        <v>332</v>
      </c>
      <c r="D34" s="44" t="s">
        <v>392</v>
      </c>
      <c r="E34" s="21"/>
      <c r="F34" s="25">
        <v>67500</v>
      </c>
      <c r="G34" s="23">
        <f t="shared" si="1"/>
        <v>-2778029.48</v>
      </c>
    </row>
    <row r="35" spans="1:11" ht="42" customHeight="1" x14ac:dyDescent="0.25">
      <c r="A35" s="18">
        <v>44621</v>
      </c>
      <c r="B35" s="19" t="s">
        <v>333</v>
      </c>
      <c r="C35" s="19" t="s">
        <v>334</v>
      </c>
      <c r="D35" s="44" t="s">
        <v>393</v>
      </c>
      <c r="E35" s="21"/>
      <c r="F35" s="25">
        <v>67080</v>
      </c>
      <c r="G35" s="23">
        <f t="shared" si="1"/>
        <v>-2845109.48</v>
      </c>
    </row>
    <row r="36" spans="1:11" ht="23.25" customHeight="1" x14ac:dyDescent="0.25">
      <c r="A36" s="18"/>
      <c r="B36" s="19"/>
      <c r="C36" s="19"/>
      <c r="D36" s="44" t="s">
        <v>390</v>
      </c>
      <c r="E36" s="21"/>
      <c r="F36" s="25">
        <v>72000</v>
      </c>
      <c r="G36" s="23">
        <f t="shared" si="1"/>
        <v>-2917109.48</v>
      </c>
    </row>
    <row r="37" spans="1:11" ht="24.75" customHeight="1" x14ac:dyDescent="0.25">
      <c r="A37" s="18"/>
      <c r="B37" s="19"/>
      <c r="C37" s="19"/>
      <c r="D37" s="44" t="s">
        <v>390</v>
      </c>
      <c r="E37" s="21"/>
      <c r="F37" s="25">
        <v>276300</v>
      </c>
      <c r="G37" s="23">
        <f t="shared" si="1"/>
        <v>-3193409.48</v>
      </c>
    </row>
    <row r="38" spans="1:11" ht="24" customHeight="1" x14ac:dyDescent="0.25">
      <c r="A38" s="18">
        <v>44621</v>
      </c>
      <c r="B38" s="19" t="s">
        <v>9</v>
      </c>
      <c r="C38" s="19" t="s">
        <v>50</v>
      </c>
      <c r="D38" s="44" t="s">
        <v>73</v>
      </c>
      <c r="E38" s="21">
        <v>4680</v>
      </c>
      <c r="F38" s="25"/>
      <c r="G38" s="23">
        <f>+G37+E38</f>
        <v>-3188729.48</v>
      </c>
    </row>
    <row r="39" spans="1:11" ht="25.5" customHeight="1" x14ac:dyDescent="0.25">
      <c r="A39" s="18">
        <v>44622</v>
      </c>
      <c r="B39" s="19" t="s">
        <v>9</v>
      </c>
      <c r="C39" s="19" t="s">
        <v>50</v>
      </c>
      <c r="D39" s="44" t="s">
        <v>74</v>
      </c>
      <c r="E39" s="21">
        <v>10800</v>
      </c>
      <c r="F39" s="25"/>
      <c r="G39" s="23">
        <f t="shared" ref="G39:G42" si="2">+G38+E39</f>
        <v>-3177929.48</v>
      </c>
    </row>
    <row r="40" spans="1:11" ht="24" customHeight="1" x14ac:dyDescent="0.25">
      <c r="A40" s="18">
        <v>44622</v>
      </c>
      <c r="B40" s="19" t="s">
        <v>9</v>
      </c>
      <c r="C40" s="19" t="s">
        <v>50</v>
      </c>
      <c r="D40" s="44" t="s">
        <v>75</v>
      </c>
      <c r="E40" s="21">
        <v>750</v>
      </c>
      <c r="F40" s="25"/>
      <c r="G40" s="23">
        <f t="shared" si="2"/>
        <v>-3177179.48</v>
      </c>
    </row>
    <row r="41" spans="1:11" ht="21.75" customHeight="1" x14ac:dyDescent="0.25">
      <c r="A41" s="18">
        <v>44622</v>
      </c>
      <c r="B41" s="19" t="s">
        <v>9</v>
      </c>
      <c r="C41" s="19" t="s">
        <v>50</v>
      </c>
      <c r="D41" s="44" t="s">
        <v>76</v>
      </c>
      <c r="E41" s="21">
        <v>14700</v>
      </c>
      <c r="F41" s="25"/>
      <c r="G41" s="23">
        <f t="shared" si="2"/>
        <v>-3162479.48</v>
      </c>
    </row>
    <row r="42" spans="1:11" ht="26.25" customHeight="1" x14ac:dyDescent="0.25">
      <c r="A42" s="18">
        <v>44622</v>
      </c>
      <c r="B42" s="19" t="s">
        <v>9</v>
      </c>
      <c r="C42" s="19" t="s">
        <v>50</v>
      </c>
      <c r="D42" s="44" t="s">
        <v>77</v>
      </c>
      <c r="E42" s="21">
        <v>1400</v>
      </c>
      <c r="F42" s="25"/>
      <c r="G42" s="23">
        <f t="shared" si="2"/>
        <v>-3161079.48</v>
      </c>
    </row>
    <row r="43" spans="1:11" ht="37.5" customHeight="1" x14ac:dyDescent="0.25">
      <c r="A43" s="18">
        <v>44622</v>
      </c>
      <c r="B43" s="19" t="s">
        <v>337</v>
      </c>
      <c r="C43" s="19" t="s">
        <v>338</v>
      </c>
      <c r="D43" s="44"/>
      <c r="E43" s="21"/>
      <c r="F43" s="25">
        <v>24302.16</v>
      </c>
      <c r="G43" s="23">
        <f>+G42-F43</f>
        <v>-3185381.64</v>
      </c>
      <c r="K43" t="s">
        <v>15</v>
      </c>
    </row>
    <row r="44" spans="1:11" ht="19.5" customHeight="1" x14ac:dyDescent="0.25">
      <c r="A44" s="18">
        <v>44623</v>
      </c>
      <c r="B44" s="19" t="s">
        <v>9</v>
      </c>
      <c r="C44" s="19" t="s">
        <v>50</v>
      </c>
      <c r="D44" s="44" t="s">
        <v>78</v>
      </c>
      <c r="E44" s="21">
        <v>22500</v>
      </c>
      <c r="F44" s="25"/>
      <c r="G44" s="23">
        <f>+G43+E44</f>
        <v>-3162881.64</v>
      </c>
    </row>
    <row r="45" spans="1:11" ht="17.25" customHeight="1" x14ac:dyDescent="0.25">
      <c r="A45" s="18">
        <v>44623</v>
      </c>
      <c r="B45" s="19" t="s">
        <v>9</v>
      </c>
      <c r="C45" s="19" t="s">
        <v>50</v>
      </c>
      <c r="D45" s="44" t="s">
        <v>79</v>
      </c>
      <c r="E45" s="21">
        <v>41200</v>
      </c>
      <c r="F45" s="25"/>
      <c r="G45" s="23">
        <f t="shared" ref="G45:G68" si="3">+G44+E45</f>
        <v>-3121681.64</v>
      </c>
    </row>
    <row r="46" spans="1:11" ht="19.5" customHeight="1" x14ac:dyDescent="0.25">
      <c r="A46" s="18">
        <v>44623</v>
      </c>
      <c r="B46" s="19" t="s">
        <v>9</v>
      </c>
      <c r="C46" s="19" t="s">
        <v>50</v>
      </c>
      <c r="D46" s="44" t="s">
        <v>80</v>
      </c>
      <c r="E46" s="21">
        <v>152500</v>
      </c>
      <c r="F46" s="25"/>
      <c r="G46" s="23">
        <f t="shared" si="3"/>
        <v>-2969181.64</v>
      </c>
    </row>
    <row r="47" spans="1:11" ht="20.25" customHeight="1" x14ac:dyDescent="0.25">
      <c r="A47" s="18">
        <v>44623</v>
      </c>
      <c r="B47" s="19" t="s">
        <v>9</v>
      </c>
      <c r="C47" s="19" t="s">
        <v>50</v>
      </c>
      <c r="D47" s="44" t="s">
        <v>81</v>
      </c>
      <c r="E47" s="21">
        <v>44800</v>
      </c>
      <c r="F47" s="25"/>
      <c r="G47" s="23">
        <f t="shared" si="3"/>
        <v>-2924381.64</v>
      </c>
    </row>
    <row r="48" spans="1:11" ht="18.75" customHeight="1" x14ac:dyDescent="0.25">
      <c r="A48" s="18">
        <v>44623</v>
      </c>
      <c r="B48" s="19" t="s">
        <v>9</v>
      </c>
      <c r="C48" s="19" t="s">
        <v>50</v>
      </c>
      <c r="D48" s="44" t="s">
        <v>82</v>
      </c>
      <c r="E48" s="21">
        <v>361500</v>
      </c>
      <c r="F48" s="25"/>
      <c r="G48" s="23">
        <f t="shared" si="3"/>
        <v>-2562881.64</v>
      </c>
    </row>
    <row r="49" spans="1:9" ht="18.75" customHeight="1" x14ac:dyDescent="0.25">
      <c r="A49" s="18">
        <v>44623</v>
      </c>
      <c r="B49" s="19" t="s">
        <v>9</v>
      </c>
      <c r="C49" s="19" t="s">
        <v>50</v>
      </c>
      <c r="D49" s="44" t="s">
        <v>79</v>
      </c>
      <c r="E49" s="21">
        <v>70400</v>
      </c>
      <c r="F49" s="25"/>
      <c r="G49" s="23">
        <f t="shared" si="3"/>
        <v>-2492481.64</v>
      </c>
      <c r="I49" t="s">
        <v>18</v>
      </c>
    </row>
    <row r="50" spans="1:9" ht="22.5" customHeight="1" x14ac:dyDescent="0.25">
      <c r="A50" s="18" t="s">
        <v>84</v>
      </c>
      <c r="B50" s="19" t="s">
        <v>9</v>
      </c>
      <c r="C50" s="19" t="s">
        <v>50</v>
      </c>
      <c r="D50" s="44" t="s">
        <v>83</v>
      </c>
      <c r="E50" s="21">
        <v>94600</v>
      </c>
      <c r="F50" s="25"/>
      <c r="G50" s="23">
        <f t="shared" si="3"/>
        <v>-2397881.64</v>
      </c>
    </row>
    <row r="51" spans="1:9" ht="23.25" customHeight="1" x14ac:dyDescent="0.25">
      <c r="A51" s="18">
        <v>44623</v>
      </c>
      <c r="B51" s="19" t="s">
        <v>9</v>
      </c>
      <c r="C51" s="19" t="s">
        <v>50</v>
      </c>
      <c r="D51" s="44" t="s">
        <v>85</v>
      </c>
      <c r="E51" s="21">
        <v>86300</v>
      </c>
      <c r="F51" s="25"/>
      <c r="G51" s="23">
        <f t="shared" si="3"/>
        <v>-2311581.64</v>
      </c>
    </row>
    <row r="52" spans="1:9" ht="22.5" customHeight="1" x14ac:dyDescent="0.25">
      <c r="A52" s="18">
        <v>44623</v>
      </c>
      <c r="B52" s="19" t="s">
        <v>9</v>
      </c>
      <c r="C52" s="19" t="s">
        <v>50</v>
      </c>
      <c r="D52" s="44" t="s">
        <v>86</v>
      </c>
      <c r="E52" s="21">
        <v>354700</v>
      </c>
      <c r="F52" s="25"/>
      <c r="G52" s="23">
        <f t="shared" si="3"/>
        <v>-1956881.6400000001</v>
      </c>
    </row>
    <row r="53" spans="1:9" ht="24" customHeight="1" x14ac:dyDescent="0.25">
      <c r="A53" s="18">
        <v>44623</v>
      </c>
      <c r="B53" s="19" t="s">
        <v>9</v>
      </c>
      <c r="C53" s="19" t="s">
        <v>50</v>
      </c>
      <c r="D53" s="44" t="s">
        <v>87</v>
      </c>
      <c r="E53" s="21">
        <v>1200</v>
      </c>
      <c r="F53" s="25"/>
      <c r="G53" s="23">
        <f t="shared" si="3"/>
        <v>-1955681.6400000001</v>
      </c>
    </row>
    <row r="54" spans="1:9" ht="24.75" customHeight="1" x14ac:dyDescent="0.25">
      <c r="A54" s="18">
        <v>44624</v>
      </c>
      <c r="B54" s="19" t="s">
        <v>9</v>
      </c>
      <c r="C54" s="19" t="s">
        <v>50</v>
      </c>
      <c r="D54" s="44" t="s">
        <v>88</v>
      </c>
      <c r="E54" s="21">
        <v>1800</v>
      </c>
      <c r="F54" s="25"/>
      <c r="G54" s="23">
        <f t="shared" si="3"/>
        <v>-1953881.6400000001</v>
      </c>
    </row>
    <row r="55" spans="1:9" ht="21" customHeight="1" x14ac:dyDescent="0.25">
      <c r="A55" s="18">
        <v>44624</v>
      </c>
      <c r="B55" s="49" t="s">
        <v>38</v>
      </c>
      <c r="C55" s="19" t="s">
        <v>13</v>
      </c>
      <c r="D55" s="44" t="s">
        <v>88</v>
      </c>
      <c r="E55" s="21">
        <v>3000</v>
      </c>
      <c r="F55" s="25"/>
      <c r="G55" s="23">
        <f t="shared" si="3"/>
        <v>-1950881.6400000001</v>
      </c>
    </row>
    <row r="56" spans="1:9" ht="20.25" customHeight="1" x14ac:dyDescent="0.25">
      <c r="A56" s="18">
        <v>44624</v>
      </c>
      <c r="B56" s="49" t="s">
        <v>45</v>
      </c>
      <c r="C56" s="19" t="s">
        <v>43</v>
      </c>
      <c r="D56" s="44" t="s">
        <v>89</v>
      </c>
      <c r="E56" s="21">
        <v>2100</v>
      </c>
      <c r="F56" s="25"/>
      <c r="G56" s="23">
        <f t="shared" si="3"/>
        <v>-1948781.6400000001</v>
      </c>
    </row>
    <row r="57" spans="1:9" ht="21.75" customHeight="1" x14ac:dyDescent="0.25">
      <c r="A57" s="18">
        <v>44624</v>
      </c>
      <c r="B57" s="49" t="s">
        <v>44</v>
      </c>
      <c r="C57" s="19" t="s">
        <v>13</v>
      </c>
      <c r="D57" s="44" t="s">
        <v>79</v>
      </c>
      <c r="E57" s="21">
        <v>54100</v>
      </c>
      <c r="F57" s="25"/>
      <c r="G57" s="23">
        <f t="shared" si="3"/>
        <v>-1894681.6400000001</v>
      </c>
    </row>
    <row r="58" spans="1:9" ht="18.75" customHeight="1" x14ac:dyDescent="0.25">
      <c r="A58" s="18">
        <v>44624</v>
      </c>
      <c r="B58" s="19" t="s">
        <v>9</v>
      </c>
      <c r="C58" s="19" t="s">
        <v>13</v>
      </c>
      <c r="D58" s="44" t="s">
        <v>90</v>
      </c>
      <c r="E58" s="21">
        <v>5000</v>
      </c>
      <c r="F58" s="25"/>
      <c r="G58" s="23">
        <f t="shared" si="3"/>
        <v>-1889681.6400000001</v>
      </c>
    </row>
    <row r="59" spans="1:9" ht="21.75" customHeight="1" x14ac:dyDescent="0.25">
      <c r="A59" s="18">
        <v>44624</v>
      </c>
      <c r="B59" s="19" t="s">
        <v>9</v>
      </c>
      <c r="C59" s="19" t="s">
        <v>13</v>
      </c>
      <c r="D59" s="44" t="s">
        <v>91</v>
      </c>
      <c r="E59" s="21">
        <v>2100</v>
      </c>
      <c r="F59" s="25"/>
      <c r="G59" s="23">
        <f t="shared" si="3"/>
        <v>-1887581.6400000001</v>
      </c>
    </row>
    <row r="60" spans="1:9" ht="18.75" customHeight="1" x14ac:dyDescent="0.25">
      <c r="A60" s="18">
        <v>44624</v>
      </c>
      <c r="B60" s="19" t="s">
        <v>9</v>
      </c>
      <c r="C60" s="19" t="s">
        <v>13</v>
      </c>
      <c r="D60" s="44" t="s">
        <v>92</v>
      </c>
      <c r="E60" s="21">
        <v>181500</v>
      </c>
      <c r="F60" s="25"/>
      <c r="G60" s="23">
        <f t="shared" si="3"/>
        <v>-1706081.6400000001</v>
      </c>
    </row>
    <row r="61" spans="1:9" ht="18.75" customHeight="1" x14ac:dyDescent="0.25">
      <c r="A61" s="18">
        <v>44624</v>
      </c>
      <c r="B61" s="19" t="s">
        <v>9</v>
      </c>
      <c r="C61" s="19" t="s">
        <v>13</v>
      </c>
      <c r="D61" s="44" t="s">
        <v>93</v>
      </c>
      <c r="E61" s="21">
        <v>413900</v>
      </c>
      <c r="F61" s="25"/>
      <c r="G61" s="23">
        <f t="shared" si="3"/>
        <v>-1292181.6400000001</v>
      </c>
    </row>
    <row r="62" spans="1:9" ht="19.5" customHeight="1" x14ac:dyDescent="0.25">
      <c r="A62" s="18">
        <v>44624</v>
      </c>
      <c r="B62" s="19" t="s">
        <v>9</v>
      </c>
      <c r="C62" s="19" t="s">
        <v>13</v>
      </c>
      <c r="D62" s="44" t="s">
        <v>39</v>
      </c>
      <c r="E62" s="59">
        <v>2600</v>
      </c>
      <c r="F62" s="25"/>
      <c r="G62" s="23">
        <f t="shared" si="3"/>
        <v>-1289581.6400000001</v>
      </c>
    </row>
    <row r="63" spans="1:9" ht="21" customHeight="1" x14ac:dyDescent="0.25">
      <c r="A63" s="18">
        <v>44624</v>
      </c>
      <c r="B63" s="19" t="s">
        <v>9</v>
      </c>
      <c r="C63" s="19" t="s">
        <v>13</v>
      </c>
      <c r="D63" s="44" t="s">
        <v>40</v>
      </c>
      <c r="E63" s="21">
        <v>1000</v>
      </c>
      <c r="F63" s="32"/>
      <c r="G63" s="23">
        <f t="shared" si="3"/>
        <v>-1288581.6400000001</v>
      </c>
    </row>
    <row r="64" spans="1:9" ht="17.25" customHeight="1" x14ac:dyDescent="0.25">
      <c r="A64" s="18">
        <v>44624</v>
      </c>
      <c r="B64" s="19" t="s">
        <v>9</v>
      </c>
      <c r="C64" s="19" t="s">
        <v>13</v>
      </c>
      <c r="D64" s="44" t="s">
        <v>94</v>
      </c>
      <c r="E64" s="21">
        <v>56200</v>
      </c>
      <c r="F64" s="25"/>
      <c r="G64" s="23">
        <f t="shared" si="3"/>
        <v>-1232381.6400000001</v>
      </c>
    </row>
    <row r="65" spans="1:7" ht="18.75" customHeight="1" x14ac:dyDescent="0.25">
      <c r="A65" s="18">
        <v>44624</v>
      </c>
      <c r="B65" s="19" t="s">
        <v>9</v>
      </c>
      <c r="C65" s="19" t="s">
        <v>13</v>
      </c>
      <c r="D65" s="44" t="s">
        <v>21</v>
      </c>
      <c r="E65" s="21">
        <v>500</v>
      </c>
      <c r="F65" s="25"/>
      <c r="G65" s="23">
        <f t="shared" si="3"/>
        <v>-1231881.6400000001</v>
      </c>
    </row>
    <row r="66" spans="1:7" ht="19.5" customHeight="1" x14ac:dyDescent="0.25">
      <c r="A66" s="18">
        <v>44624</v>
      </c>
      <c r="B66" s="19" t="s">
        <v>9</v>
      </c>
      <c r="C66" s="19" t="s">
        <v>13</v>
      </c>
      <c r="D66" s="44" t="s">
        <v>95</v>
      </c>
      <c r="E66" s="21">
        <v>16800</v>
      </c>
      <c r="F66" s="25"/>
      <c r="G66" s="23">
        <f t="shared" si="3"/>
        <v>-1215081.6400000001</v>
      </c>
    </row>
    <row r="67" spans="1:7" ht="19.5" customHeight="1" x14ac:dyDescent="0.25">
      <c r="A67" s="18">
        <v>44627</v>
      </c>
      <c r="B67" s="19" t="s">
        <v>9</v>
      </c>
      <c r="C67" s="19" t="s">
        <v>13</v>
      </c>
      <c r="D67" s="44" t="s">
        <v>325</v>
      </c>
      <c r="E67" s="69">
        <v>28400</v>
      </c>
      <c r="F67" s="25"/>
      <c r="G67" s="23">
        <f t="shared" si="3"/>
        <v>-1186681.6400000001</v>
      </c>
    </row>
    <row r="68" spans="1:7" ht="21.75" customHeight="1" x14ac:dyDescent="0.25">
      <c r="A68" s="18">
        <v>44624</v>
      </c>
      <c r="B68" s="19" t="s">
        <v>9</v>
      </c>
      <c r="C68" s="19" t="s">
        <v>13</v>
      </c>
      <c r="D68" s="44" t="s">
        <v>96</v>
      </c>
      <c r="E68" s="21">
        <v>12400</v>
      </c>
      <c r="F68" s="25"/>
      <c r="G68" s="23">
        <f t="shared" si="3"/>
        <v>-1174281.6400000001</v>
      </c>
    </row>
    <row r="69" spans="1:7" ht="34.5" customHeight="1" x14ac:dyDescent="0.25">
      <c r="A69" s="18">
        <v>44627</v>
      </c>
      <c r="B69" s="19" t="s">
        <v>98</v>
      </c>
      <c r="C69" s="19" t="s">
        <v>99</v>
      </c>
      <c r="D69" s="44" t="s">
        <v>97</v>
      </c>
      <c r="E69" s="21"/>
      <c r="F69" s="25">
        <v>735656.25</v>
      </c>
      <c r="G69" s="23">
        <f>+G68-F69</f>
        <v>-1909937.8900000001</v>
      </c>
    </row>
    <row r="70" spans="1:7" ht="22.5" customHeight="1" x14ac:dyDescent="0.25">
      <c r="A70" s="18">
        <v>44627</v>
      </c>
      <c r="B70" s="19" t="s">
        <v>9</v>
      </c>
      <c r="C70" s="19" t="s">
        <v>50</v>
      </c>
      <c r="D70" s="44" t="s">
        <v>100</v>
      </c>
      <c r="E70" s="21">
        <v>4187.5</v>
      </c>
      <c r="F70" s="25"/>
      <c r="G70" s="23">
        <f>+G69+E70</f>
        <v>-1905750.3900000001</v>
      </c>
    </row>
    <row r="71" spans="1:7" ht="21.75" customHeight="1" x14ac:dyDescent="0.25">
      <c r="A71" s="18">
        <v>44627</v>
      </c>
      <c r="B71" s="19" t="s">
        <v>9</v>
      </c>
      <c r="C71" s="19" t="s">
        <v>50</v>
      </c>
      <c r="D71" s="44" t="s">
        <v>102</v>
      </c>
      <c r="E71" s="21">
        <v>106100</v>
      </c>
      <c r="F71" s="28"/>
      <c r="G71" s="23">
        <f t="shared" ref="G71:G118" si="4">+G70+E71</f>
        <v>-1799650.3900000001</v>
      </c>
    </row>
    <row r="72" spans="1:7" ht="18.75" customHeight="1" x14ac:dyDescent="0.25">
      <c r="A72" s="18">
        <v>44627</v>
      </c>
      <c r="B72" s="19" t="s">
        <v>9</v>
      </c>
      <c r="C72" s="19" t="s">
        <v>50</v>
      </c>
      <c r="D72" s="44" t="s">
        <v>101</v>
      </c>
      <c r="E72" s="21">
        <v>42600</v>
      </c>
      <c r="F72" s="28"/>
      <c r="G72" s="23">
        <f t="shared" si="4"/>
        <v>-1757050.3900000001</v>
      </c>
    </row>
    <row r="73" spans="1:7" ht="26.25" customHeight="1" x14ac:dyDescent="0.25">
      <c r="A73" s="18">
        <v>44627</v>
      </c>
      <c r="B73" s="19" t="s">
        <v>9</v>
      </c>
      <c r="C73" s="19" t="s">
        <v>50</v>
      </c>
      <c r="D73" s="44" t="s">
        <v>27</v>
      </c>
      <c r="E73" s="21">
        <v>300</v>
      </c>
      <c r="F73" s="25"/>
      <c r="G73" s="23">
        <f t="shared" si="4"/>
        <v>-1756750.3900000001</v>
      </c>
    </row>
    <row r="74" spans="1:7" ht="24.75" customHeight="1" x14ac:dyDescent="0.25">
      <c r="A74" s="18">
        <v>37322</v>
      </c>
      <c r="B74" s="19" t="s">
        <v>9</v>
      </c>
      <c r="C74" s="19" t="s">
        <v>50</v>
      </c>
      <c r="D74" s="44" t="s">
        <v>103</v>
      </c>
      <c r="E74" s="21">
        <v>300</v>
      </c>
      <c r="F74" s="25"/>
      <c r="G74" s="23">
        <f t="shared" si="4"/>
        <v>-1756450.3900000001</v>
      </c>
    </row>
    <row r="75" spans="1:7" ht="21" customHeight="1" x14ac:dyDescent="0.25">
      <c r="A75" s="18">
        <v>44627</v>
      </c>
      <c r="B75" s="19" t="s">
        <v>9</v>
      </c>
      <c r="C75" s="19" t="s">
        <v>50</v>
      </c>
      <c r="D75" s="44" t="s">
        <v>104</v>
      </c>
      <c r="E75" s="21">
        <v>571800</v>
      </c>
      <c r="F75" s="29"/>
      <c r="G75" s="23">
        <f t="shared" si="4"/>
        <v>-1184650.3900000001</v>
      </c>
    </row>
    <row r="76" spans="1:7" ht="21" customHeight="1" x14ac:dyDescent="0.25">
      <c r="A76" s="18">
        <v>37322</v>
      </c>
      <c r="B76" s="19" t="s">
        <v>9</v>
      </c>
      <c r="C76" s="19" t="s">
        <v>50</v>
      </c>
      <c r="D76" s="44" t="s">
        <v>105</v>
      </c>
      <c r="E76" s="21">
        <v>86800</v>
      </c>
      <c r="F76" s="25"/>
      <c r="G76" s="23">
        <f t="shared" si="4"/>
        <v>-1097850.3900000001</v>
      </c>
    </row>
    <row r="77" spans="1:7" ht="21" customHeight="1" x14ac:dyDescent="0.25">
      <c r="A77" s="18">
        <v>44627</v>
      </c>
      <c r="B77" s="19" t="s">
        <v>9</v>
      </c>
      <c r="C77" s="19" t="s">
        <v>50</v>
      </c>
      <c r="D77" s="44" t="s">
        <v>106</v>
      </c>
      <c r="E77" s="21">
        <v>2400</v>
      </c>
      <c r="F77" s="24"/>
      <c r="G77" s="23">
        <f t="shared" si="4"/>
        <v>-1095450.3900000001</v>
      </c>
    </row>
    <row r="78" spans="1:7" ht="21" customHeight="1" x14ac:dyDescent="0.25">
      <c r="A78" s="18">
        <v>44627</v>
      </c>
      <c r="B78" s="19" t="s">
        <v>9</v>
      </c>
      <c r="C78" s="19" t="s">
        <v>50</v>
      </c>
      <c r="D78" s="44" t="s">
        <v>107</v>
      </c>
      <c r="E78" s="21">
        <v>6000</v>
      </c>
      <c r="F78" s="24"/>
      <c r="G78" s="23">
        <f t="shared" si="4"/>
        <v>-1089450.3900000001</v>
      </c>
    </row>
    <row r="79" spans="1:7" ht="22.5" customHeight="1" x14ac:dyDescent="0.25">
      <c r="A79" s="18">
        <v>44627</v>
      </c>
      <c r="B79" s="19" t="s">
        <v>9</v>
      </c>
      <c r="C79" s="19" t="s">
        <v>50</v>
      </c>
      <c r="D79" s="44" t="s">
        <v>108</v>
      </c>
      <c r="E79" s="21">
        <v>2700</v>
      </c>
      <c r="F79" s="24"/>
      <c r="G79" s="23">
        <f t="shared" si="4"/>
        <v>-1086750.3900000001</v>
      </c>
    </row>
    <row r="80" spans="1:7" ht="21.75" customHeight="1" x14ac:dyDescent="0.25">
      <c r="A80" s="18">
        <v>44627</v>
      </c>
      <c r="B80" s="19" t="s">
        <v>9</v>
      </c>
      <c r="C80" s="19" t="s">
        <v>50</v>
      </c>
      <c r="D80" s="44" t="s">
        <v>109</v>
      </c>
      <c r="E80" s="21">
        <v>24300</v>
      </c>
      <c r="F80" s="24"/>
      <c r="G80" s="23">
        <f t="shared" si="4"/>
        <v>-1062450.3900000001</v>
      </c>
    </row>
    <row r="81" spans="1:7" ht="21.75" customHeight="1" x14ac:dyDescent="0.25">
      <c r="A81" s="18">
        <v>44627</v>
      </c>
      <c r="B81" s="19" t="s">
        <v>9</v>
      </c>
      <c r="C81" s="19" t="s">
        <v>50</v>
      </c>
      <c r="D81" s="44" t="s">
        <v>33</v>
      </c>
      <c r="E81" s="21">
        <v>64400</v>
      </c>
      <c r="F81" s="24"/>
      <c r="G81" s="23">
        <f t="shared" si="4"/>
        <v>-998050.39000000013</v>
      </c>
    </row>
    <row r="82" spans="1:7" ht="23.25" customHeight="1" x14ac:dyDescent="0.25">
      <c r="A82" s="18">
        <v>44627</v>
      </c>
      <c r="B82" s="19" t="s">
        <v>9</v>
      </c>
      <c r="C82" s="19" t="s">
        <v>50</v>
      </c>
      <c r="D82" s="44" t="s">
        <v>110</v>
      </c>
      <c r="E82" s="21">
        <v>1300</v>
      </c>
      <c r="F82" s="24"/>
      <c r="G82" s="23">
        <f t="shared" si="4"/>
        <v>-996750.39000000013</v>
      </c>
    </row>
    <row r="83" spans="1:7" ht="19.5" customHeight="1" x14ac:dyDescent="0.25">
      <c r="A83" s="18">
        <v>44627</v>
      </c>
      <c r="B83" s="19" t="s">
        <v>9</v>
      </c>
      <c r="C83" s="19" t="s">
        <v>50</v>
      </c>
      <c r="D83" s="44" t="s">
        <v>111</v>
      </c>
      <c r="E83" s="30">
        <v>117000</v>
      </c>
      <c r="F83" s="24"/>
      <c r="G83" s="23">
        <f t="shared" si="4"/>
        <v>-879750.39000000013</v>
      </c>
    </row>
    <row r="84" spans="1:7" ht="21.75" customHeight="1" x14ac:dyDescent="0.25">
      <c r="A84" s="18">
        <v>44628</v>
      </c>
      <c r="B84" s="19" t="s">
        <v>9</v>
      </c>
      <c r="C84" s="19" t="s">
        <v>50</v>
      </c>
      <c r="D84" s="44" t="s">
        <v>112</v>
      </c>
      <c r="E84" s="25">
        <v>66600</v>
      </c>
      <c r="F84" s="30"/>
      <c r="G84" s="23">
        <f t="shared" si="4"/>
        <v>-813150.39000000013</v>
      </c>
    </row>
    <row r="85" spans="1:7" ht="25.5" customHeight="1" x14ac:dyDescent="0.25">
      <c r="A85" s="18">
        <v>44628</v>
      </c>
      <c r="B85" s="19" t="s">
        <v>9</v>
      </c>
      <c r="C85" s="19" t="s">
        <v>50</v>
      </c>
      <c r="D85" s="44" t="s">
        <v>113</v>
      </c>
      <c r="E85" s="31">
        <v>6000</v>
      </c>
      <c r="F85" s="25"/>
      <c r="G85" s="23">
        <f t="shared" si="4"/>
        <v>-807150.39000000013</v>
      </c>
    </row>
    <row r="86" spans="1:7" ht="22.5" customHeight="1" x14ac:dyDescent="0.25">
      <c r="A86" s="18">
        <v>37323</v>
      </c>
      <c r="B86" s="19" t="s">
        <v>9</v>
      </c>
      <c r="C86" s="19" t="s">
        <v>50</v>
      </c>
      <c r="D86" s="44" t="s">
        <v>114</v>
      </c>
      <c r="E86" s="21">
        <v>300</v>
      </c>
      <c r="F86" s="25"/>
      <c r="G86" s="23">
        <f t="shared" si="4"/>
        <v>-806850.39000000013</v>
      </c>
    </row>
    <row r="87" spans="1:7" ht="24" customHeight="1" x14ac:dyDescent="0.25">
      <c r="A87" s="18">
        <v>44628</v>
      </c>
      <c r="B87" s="19" t="s">
        <v>9</v>
      </c>
      <c r="C87" s="19" t="s">
        <v>50</v>
      </c>
      <c r="D87" s="44" t="s">
        <v>115</v>
      </c>
      <c r="E87" s="21">
        <v>1800</v>
      </c>
      <c r="F87" s="24"/>
      <c r="G87" s="23">
        <f t="shared" si="4"/>
        <v>-805050.39000000013</v>
      </c>
    </row>
    <row r="88" spans="1:7" ht="19.5" customHeight="1" x14ac:dyDescent="0.25">
      <c r="A88" s="18">
        <v>44628</v>
      </c>
      <c r="B88" s="19" t="s">
        <v>9</v>
      </c>
      <c r="C88" s="19" t="s">
        <v>50</v>
      </c>
      <c r="D88" s="44" t="s">
        <v>116</v>
      </c>
      <c r="E88" s="27">
        <v>34400</v>
      </c>
      <c r="F88" s="24"/>
      <c r="G88" s="23">
        <f t="shared" si="4"/>
        <v>-770650.39000000013</v>
      </c>
    </row>
    <row r="89" spans="1:7" ht="28.5" customHeight="1" x14ac:dyDescent="0.25">
      <c r="A89" s="18">
        <v>44628</v>
      </c>
      <c r="B89" s="19" t="s">
        <v>9</v>
      </c>
      <c r="C89" s="19" t="s">
        <v>50</v>
      </c>
      <c r="D89" s="44" t="s">
        <v>117</v>
      </c>
      <c r="E89" s="27">
        <v>5100</v>
      </c>
      <c r="F89" s="28"/>
      <c r="G89" s="23">
        <f t="shared" si="4"/>
        <v>-765550.39000000013</v>
      </c>
    </row>
    <row r="90" spans="1:7" ht="29.25" customHeight="1" x14ac:dyDescent="0.25">
      <c r="A90" s="18">
        <v>44628</v>
      </c>
      <c r="B90" s="19" t="s">
        <v>9</v>
      </c>
      <c r="C90" s="19" t="s">
        <v>50</v>
      </c>
      <c r="D90" s="44" t="s">
        <v>118</v>
      </c>
      <c r="E90" s="27">
        <v>3200</v>
      </c>
      <c r="F90" s="28"/>
      <c r="G90" s="23">
        <f t="shared" si="4"/>
        <v>-762350.39000000013</v>
      </c>
    </row>
    <row r="91" spans="1:7" ht="25.5" customHeight="1" x14ac:dyDescent="0.25">
      <c r="A91" s="18">
        <v>44628</v>
      </c>
      <c r="B91" s="19" t="s">
        <v>9</v>
      </c>
      <c r="C91" s="19" t="s">
        <v>50</v>
      </c>
      <c r="D91" s="44" t="s">
        <v>119</v>
      </c>
      <c r="E91" s="27">
        <v>3500</v>
      </c>
      <c r="F91" s="28"/>
      <c r="G91" s="23">
        <f t="shared" si="4"/>
        <v>-758850.39000000013</v>
      </c>
    </row>
    <row r="92" spans="1:7" ht="27" customHeight="1" x14ac:dyDescent="0.25">
      <c r="A92" s="18">
        <v>44628</v>
      </c>
      <c r="B92" s="19" t="s">
        <v>9</v>
      </c>
      <c r="C92" s="19" t="s">
        <v>50</v>
      </c>
      <c r="D92" s="54" t="s">
        <v>120</v>
      </c>
      <c r="E92" s="27">
        <v>39700</v>
      </c>
      <c r="F92" s="28"/>
      <c r="G92" s="23">
        <f t="shared" si="4"/>
        <v>-719150.39000000013</v>
      </c>
    </row>
    <row r="93" spans="1:7" ht="21" customHeight="1" x14ac:dyDescent="0.25">
      <c r="A93" s="18">
        <v>44628</v>
      </c>
      <c r="B93" s="19" t="s">
        <v>9</v>
      </c>
      <c r="C93" s="19" t="s">
        <v>50</v>
      </c>
      <c r="D93" s="44" t="s">
        <v>121</v>
      </c>
      <c r="E93" s="27">
        <v>1000</v>
      </c>
      <c r="F93" s="28"/>
      <c r="G93" s="23">
        <f t="shared" si="4"/>
        <v>-718150.39000000013</v>
      </c>
    </row>
    <row r="94" spans="1:7" ht="23.25" customHeight="1" x14ac:dyDescent="0.25">
      <c r="A94" s="18">
        <v>44628</v>
      </c>
      <c r="B94" s="19" t="s">
        <v>9</v>
      </c>
      <c r="C94" s="19" t="s">
        <v>50</v>
      </c>
      <c r="D94" s="44" t="s">
        <v>22</v>
      </c>
      <c r="E94" s="27">
        <v>74000</v>
      </c>
      <c r="F94" s="53"/>
      <c r="G94" s="23">
        <f t="shared" si="4"/>
        <v>-644150.39000000013</v>
      </c>
    </row>
    <row r="95" spans="1:7" ht="22.5" customHeight="1" x14ac:dyDescent="0.25">
      <c r="A95" s="18">
        <v>44628</v>
      </c>
      <c r="B95" s="19" t="s">
        <v>9</v>
      </c>
      <c r="C95" s="19" t="s">
        <v>50</v>
      </c>
      <c r="D95" s="44" t="s">
        <v>122</v>
      </c>
      <c r="E95" s="27">
        <v>403700</v>
      </c>
      <c r="F95" s="28"/>
      <c r="G95" s="23">
        <f t="shared" si="4"/>
        <v>-240450.39000000013</v>
      </c>
    </row>
    <row r="96" spans="1:7" ht="21" customHeight="1" x14ac:dyDescent="0.25">
      <c r="A96" s="18">
        <v>44628</v>
      </c>
      <c r="B96" s="19" t="s">
        <v>9</v>
      </c>
      <c r="C96" s="19" t="s">
        <v>50</v>
      </c>
      <c r="D96" s="44" t="s">
        <v>123</v>
      </c>
      <c r="E96" s="27">
        <v>1600</v>
      </c>
      <c r="F96" s="28"/>
      <c r="G96" s="23">
        <f t="shared" si="4"/>
        <v>-238850.39000000013</v>
      </c>
    </row>
    <row r="97" spans="1:11" ht="24" customHeight="1" x14ac:dyDescent="0.25">
      <c r="A97" s="18">
        <v>44628</v>
      </c>
      <c r="B97" s="19" t="s">
        <v>9</v>
      </c>
      <c r="C97" s="19" t="s">
        <v>50</v>
      </c>
      <c r="D97" s="44" t="s">
        <v>124</v>
      </c>
      <c r="E97" s="27">
        <v>67100</v>
      </c>
      <c r="F97" s="28"/>
      <c r="G97" s="23">
        <f t="shared" si="4"/>
        <v>-171750.39000000013</v>
      </c>
      <c r="K97" t="s">
        <v>15</v>
      </c>
    </row>
    <row r="98" spans="1:11" ht="21" customHeight="1" x14ac:dyDescent="0.25">
      <c r="A98" s="18">
        <v>44628</v>
      </c>
      <c r="B98" s="19" t="s">
        <v>9</v>
      </c>
      <c r="C98" s="19" t="s">
        <v>50</v>
      </c>
      <c r="D98" s="44" t="s">
        <v>21</v>
      </c>
      <c r="E98" s="27">
        <v>1300</v>
      </c>
      <c r="F98" s="28"/>
      <c r="G98" s="23">
        <f t="shared" si="4"/>
        <v>-170450.39000000013</v>
      </c>
    </row>
    <row r="99" spans="1:11" ht="22.5" customHeight="1" x14ac:dyDescent="0.25">
      <c r="A99" s="18">
        <v>44628</v>
      </c>
      <c r="B99" s="19" t="s">
        <v>9</v>
      </c>
      <c r="C99" s="19" t="s">
        <v>50</v>
      </c>
      <c r="D99" s="44" t="s">
        <v>125</v>
      </c>
      <c r="E99" s="27">
        <v>21400</v>
      </c>
      <c r="F99" s="28"/>
      <c r="G99" s="23">
        <f t="shared" si="4"/>
        <v>-149050.39000000013</v>
      </c>
    </row>
    <row r="100" spans="1:11" ht="24" customHeight="1" x14ac:dyDescent="0.25">
      <c r="A100" s="18">
        <v>44629</v>
      </c>
      <c r="B100" s="19" t="s">
        <v>9</v>
      </c>
      <c r="C100" s="19" t="s">
        <v>50</v>
      </c>
      <c r="D100" s="44" t="s">
        <v>126</v>
      </c>
      <c r="E100" s="27">
        <v>38500</v>
      </c>
      <c r="F100" s="28"/>
      <c r="G100" s="23">
        <f t="shared" si="4"/>
        <v>-110550.39000000013</v>
      </c>
    </row>
    <row r="101" spans="1:11" ht="19.5" customHeight="1" x14ac:dyDescent="0.25">
      <c r="A101" s="18" t="s">
        <v>128</v>
      </c>
      <c r="B101" s="19" t="s">
        <v>9</v>
      </c>
      <c r="C101" s="19" t="s">
        <v>50</v>
      </c>
      <c r="D101" s="44" t="s">
        <v>127</v>
      </c>
      <c r="E101" s="27">
        <v>3100</v>
      </c>
      <c r="F101" s="28"/>
      <c r="G101" s="23">
        <f t="shared" si="4"/>
        <v>-107450.39000000013</v>
      </c>
    </row>
    <row r="102" spans="1:11" ht="22.5" customHeight="1" x14ac:dyDescent="0.25">
      <c r="A102" s="18">
        <v>44629</v>
      </c>
      <c r="B102" s="19" t="s">
        <v>9</v>
      </c>
      <c r="C102" s="19" t="s">
        <v>50</v>
      </c>
      <c r="D102" s="44" t="s">
        <v>129</v>
      </c>
      <c r="E102" s="27">
        <v>2750</v>
      </c>
      <c r="F102" s="28"/>
      <c r="G102" s="23">
        <f t="shared" si="4"/>
        <v>-104700.39000000013</v>
      </c>
    </row>
    <row r="103" spans="1:11" ht="18.75" customHeight="1" x14ac:dyDescent="0.25">
      <c r="A103" s="18">
        <v>44629</v>
      </c>
      <c r="B103" s="19" t="s">
        <v>9</v>
      </c>
      <c r="C103" s="19" t="s">
        <v>50</v>
      </c>
      <c r="D103" s="44" t="s">
        <v>130</v>
      </c>
      <c r="E103" s="27">
        <v>1500</v>
      </c>
      <c r="F103" s="28"/>
      <c r="G103" s="23">
        <f t="shared" si="4"/>
        <v>-103200.39000000013</v>
      </c>
    </row>
    <row r="104" spans="1:11" ht="27" customHeight="1" x14ac:dyDescent="0.25">
      <c r="A104" s="18">
        <v>44629</v>
      </c>
      <c r="B104" s="19" t="s">
        <v>9</v>
      </c>
      <c r="C104" s="19" t="s">
        <v>50</v>
      </c>
      <c r="D104" s="44" t="s">
        <v>131</v>
      </c>
      <c r="E104" s="27">
        <v>2000</v>
      </c>
      <c r="F104" s="28"/>
      <c r="G104" s="23">
        <f t="shared" si="4"/>
        <v>-101200.39000000013</v>
      </c>
    </row>
    <row r="105" spans="1:11" ht="24" customHeight="1" x14ac:dyDescent="0.25">
      <c r="A105" s="18">
        <v>44629</v>
      </c>
      <c r="B105" s="19" t="s">
        <v>9</v>
      </c>
      <c r="C105" s="19" t="s">
        <v>50</v>
      </c>
      <c r="D105" s="44" t="s">
        <v>123</v>
      </c>
      <c r="E105" s="27">
        <v>123000</v>
      </c>
      <c r="F105" s="28"/>
      <c r="G105" s="23">
        <f t="shared" si="4"/>
        <v>21799.60999999987</v>
      </c>
    </row>
    <row r="106" spans="1:11" ht="27" customHeight="1" x14ac:dyDescent="0.25">
      <c r="A106" s="18">
        <v>44629</v>
      </c>
      <c r="B106" s="19" t="s">
        <v>9</v>
      </c>
      <c r="C106" s="19" t="s">
        <v>50</v>
      </c>
      <c r="D106" s="44" t="s">
        <v>132</v>
      </c>
      <c r="E106" s="27">
        <v>443200</v>
      </c>
      <c r="F106" s="28"/>
      <c r="G106" s="23">
        <f t="shared" si="4"/>
        <v>464999.60999999987</v>
      </c>
    </row>
    <row r="107" spans="1:11" ht="21.75" customHeight="1" x14ac:dyDescent="0.25">
      <c r="A107" s="18">
        <v>44629</v>
      </c>
      <c r="B107" s="19" t="s">
        <v>9</v>
      </c>
      <c r="C107" s="19" t="s">
        <v>50</v>
      </c>
      <c r="D107" s="44" t="s">
        <v>133</v>
      </c>
      <c r="E107" s="27">
        <v>57200</v>
      </c>
      <c r="F107" s="28"/>
      <c r="G107" s="23">
        <f t="shared" si="4"/>
        <v>522199.60999999987</v>
      </c>
    </row>
    <row r="108" spans="1:11" ht="24" customHeight="1" x14ac:dyDescent="0.25">
      <c r="A108" s="18">
        <v>44630</v>
      </c>
      <c r="B108" s="19" t="s">
        <v>9</v>
      </c>
      <c r="C108" s="19" t="s">
        <v>50</v>
      </c>
      <c r="D108" s="44" t="s">
        <v>30</v>
      </c>
      <c r="E108" s="27">
        <v>3800</v>
      </c>
      <c r="F108" s="28"/>
      <c r="G108" s="23">
        <f t="shared" si="4"/>
        <v>525999.60999999987</v>
      </c>
    </row>
    <row r="109" spans="1:11" ht="20.25" customHeight="1" x14ac:dyDescent="0.25">
      <c r="A109" s="18">
        <v>44630</v>
      </c>
      <c r="B109" s="19" t="s">
        <v>9</v>
      </c>
      <c r="C109" s="19" t="s">
        <v>50</v>
      </c>
      <c r="D109" s="44" t="s">
        <v>134</v>
      </c>
      <c r="E109" s="27">
        <v>4050</v>
      </c>
      <c r="F109" s="28"/>
      <c r="G109" s="23">
        <f t="shared" si="4"/>
        <v>530049.60999999987</v>
      </c>
    </row>
    <row r="110" spans="1:11" ht="22.5" customHeight="1" x14ac:dyDescent="0.25">
      <c r="A110" s="18">
        <v>44630</v>
      </c>
      <c r="B110" s="19" t="s">
        <v>9</v>
      </c>
      <c r="C110" s="19" t="s">
        <v>50</v>
      </c>
      <c r="D110" s="44" t="s">
        <v>135</v>
      </c>
      <c r="E110" s="27">
        <v>1500</v>
      </c>
      <c r="F110" s="28"/>
      <c r="G110" s="23">
        <f t="shared" si="4"/>
        <v>531549.60999999987</v>
      </c>
    </row>
    <row r="111" spans="1:11" ht="21.75" customHeight="1" x14ac:dyDescent="0.25">
      <c r="A111" s="18" t="s">
        <v>136</v>
      </c>
      <c r="B111" s="19" t="s">
        <v>9</v>
      </c>
      <c r="C111" s="19" t="s">
        <v>50</v>
      </c>
      <c r="D111" s="44" t="s">
        <v>137</v>
      </c>
      <c r="E111" s="27">
        <v>3450</v>
      </c>
      <c r="F111" s="28"/>
      <c r="G111" s="23">
        <f t="shared" si="4"/>
        <v>534999.60999999987</v>
      </c>
    </row>
    <row r="112" spans="1:11" ht="20.25" customHeight="1" x14ac:dyDescent="0.25">
      <c r="A112" s="18">
        <v>44630</v>
      </c>
      <c r="B112" s="19" t="s">
        <v>9</v>
      </c>
      <c r="C112" s="19" t="s">
        <v>50</v>
      </c>
      <c r="D112" s="26" t="s">
        <v>138</v>
      </c>
      <c r="E112" s="27">
        <v>700</v>
      </c>
      <c r="F112" s="28"/>
      <c r="G112" s="23">
        <f t="shared" si="4"/>
        <v>535699.60999999987</v>
      </c>
    </row>
    <row r="113" spans="1:7" ht="24.75" customHeight="1" x14ac:dyDescent="0.25">
      <c r="A113" s="18">
        <v>44630</v>
      </c>
      <c r="B113" s="19" t="s">
        <v>9</v>
      </c>
      <c r="C113" s="19" t="s">
        <v>50</v>
      </c>
      <c r="D113" s="26" t="s">
        <v>24</v>
      </c>
      <c r="E113" s="27">
        <v>42100</v>
      </c>
      <c r="F113" s="28"/>
      <c r="G113" s="23">
        <f t="shared" si="4"/>
        <v>577799.60999999987</v>
      </c>
    </row>
    <row r="114" spans="1:7" ht="22.5" customHeight="1" x14ac:dyDescent="0.25">
      <c r="A114" s="18">
        <v>44630</v>
      </c>
      <c r="B114" s="19" t="s">
        <v>9</v>
      </c>
      <c r="C114" s="19" t="s">
        <v>50</v>
      </c>
      <c r="D114" s="26" t="s">
        <v>139</v>
      </c>
      <c r="E114" s="27">
        <v>80000</v>
      </c>
      <c r="F114" s="28"/>
      <c r="G114" s="23">
        <f t="shared" si="4"/>
        <v>657799.60999999987</v>
      </c>
    </row>
    <row r="115" spans="1:7" ht="19.5" customHeight="1" x14ac:dyDescent="0.25">
      <c r="A115" s="18">
        <v>44630</v>
      </c>
      <c r="B115" s="19" t="s">
        <v>9</v>
      </c>
      <c r="C115" s="19" t="s">
        <v>50</v>
      </c>
      <c r="D115" s="26" t="s">
        <v>140</v>
      </c>
      <c r="E115" s="27">
        <v>2300</v>
      </c>
      <c r="F115" s="28"/>
      <c r="G115" s="23">
        <f t="shared" si="4"/>
        <v>660099.60999999987</v>
      </c>
    </row>
    <row r="116" spans="1:7" ht="24.75" customHeight="1" x14ac:dyDescent="0.25">
      <c r="A116" s="18">
        <v>44630</v>
      </c>
      <c r="B116" s="19" t="s">
        <v>9</v>
      </c>
      <c r="C116" s="19" t="s">
        <v>50</v>
      </c>
      <c r="D116" s="26" t="s">
        <v>141</v>
      </c>
      <c r="E116" s="27">
        <v>129200</v>
      </c>
      <c r="F116" s="28"/>
      <c r="G116" s="23">
        <f t="shared" si="4"/>
        <v>789299.60999999987</v>
      </c>
    </row>
    <row r="117" spans="1:7" ht="27" customHeight="1" x14ac:dyDescent="0.25">
      <c r="A117" s="18">
        <v>44630</v>
      </c>
      <c r="B117" s="19" t="s">
        <v>9</v>
      </c>
      <c r="C117" s="19" t="s">
        <v>50</v>
      </c>
      <c r="D117" s="26" t="s">
        <v>142</v>
      </c>
      <c r="E117" s="27">
        <v>455100</v>
      </c>
      <c r="F117" s="28"/>
      <c r="G117" s="23">
        <f t="shared" si="4"/>
        <v>1244399.6099999999</v>
      </c>
    </row>
    <row r="118" spans="1:7" ht="22.5" customHeight="1" x14ac:dyDescent="0.25">
      <c r="A118" s="18">
        <v>44630</v>
      </c>
      <c r="B118" s="19" t="s">
        <v>9</v>
      </c>
      <c r="C118" s="19" t="s">
        <v>50</v>
      </c>
      <c r="D118" s="26" t="s">
        <v>143</v>
      </c>
      <c r="E118" s="27">
        <v>48200</v>
      </c>
      <c r="F118" s="28"/>
      <c r="G118" s="23">
        <f t="shared" si="4"/>
        <v>1292599.6099999999</v>
      </c>
    </row>
    <row r="119" spans="1:7" ht="36" customHeight="1" x14ac:dyDescent="0.25">
      <c r="A119" s="18">
        <v>44630</v>
      </c>
      <c r="B119" s="19" t="s">
        <v>335</v>
      </c>
      <c r="C119" s="19" t="s">
        <v>336</v>
      </c>
      <c r="D119" s="26" t="s">
        <v>394</v>
      </c>
      <c r="E119" s="27"/>
      <c r="F119" s="28">
        <v>150000</v>
      </c>
      <c r="G119" s="25">
        <f>+G118-F119</f>
        <v>1142599.6099999999</v>
      </c>
    </row>
    <row r="120" spans="1:7" ht="31.5" customHeight="1" x14ac:dyDescent="0.25">
      <c r="A120" s="18"/>
      <c r="B120" s="19" t="s">
        <v>395</v>
      </c>
      <c r="C120" s="19" t="s">
        <v>396</v>
      </c>
      <c r="D120" s="26" t="s">
        <v>397</v>
      </c>
      <c r="E120" s="27"/>
      <c r="F120" s="28">
        <v>30000</v>
      </c>
      <c r="G120" s="25">
        <f>+G119-F120</f>
        <v>1112599.6099999999</v>
      </c>
    </row>
    <row r="121" spans="1:7" ht="29.25" customHeight="1" x14ac:dyDescent="0.25">
      <c r="A121" s="18">
        <v>44631</v>
      </c>
      <c r="B121" s="19" t="s">
        <v>9</v>
      </c>
      <c r="C121" s="19" t="s">
        <v>50</v>
      </c>
      <c r="D121" s="26" t="s">
        <v>144</v>
      </c>
      <c r="E121" s="27">
        <v>700</v>
      </c>
      <c r="F121" s="28"/>
      <c r="G121" s="25">
        <f>+G120+E121</f>
        <v>1113299.6099999999</v>
      </c>
    </row>
    <row r="122" spans="1:7" ht="21" customHeight="1" x14ac:dyDescent="0.25">
      <c r="A122" s="18">
        <v>44631</v>
      </c>
      <c r="B122" s="19" t="s">
        <v>9</v>
      </c>
      <c r="C122" s="19" t="s">
        <v>50</v>
      </c>
      <c r="D122" s="26" t="s">
        <v>145</v>
      </c>
      <c r="E122" s="27">
        <v>700</v>
      </c>
      <c r="F122" s="28"/>
      <c r="G122" s="25">
        <f t="shared" ref="G122:G151" si="5">+G121+E122</f>
        <v>1113999.6099999999</v>
      </c>
    </row>
    <row r="123" spans="1:7" ht="24.75" customHeight="1" x14ac:dyDescent="0.25">
      <c r="A123" s="18" t="s">
        <v>146</v>
      </c>
      <c r="B123" s="19" t="s">
        <v>9</v>
      </c>
      <c r="C123" s="19" t="s">
        <v>50</v>
      </c>
      <c r="D123" s="26" t="s">
        <v>147</v>
      </c>
      <c r="E123" s="27">
        <v>700</v>
      </c>
      <c r="F123" s="28"/>
      <c r="G123" s="25">
        <f t="shared" si="5"/>
        <v>1114699.6099999999</v>
      </c>
    </row>
    <row r="124" spans="1:7" ht="25.5" customHeight="1" x14ac:dyDescent="0.25">
      <c r="A124" s="18" t="s">
        <v>148</v>
      </c>
      <c r="B124" s="19" t="s">
        <v>9</v>
      </c>
      <c r="C124" s="19" t="s">
        <v>50</v>
      </c>
      <c r="D124" s="26" t="s">
        <v>149</v>
      </c>
      <c r="E124" s="27">
        <v>700</v>
      </c>
      <c r="F124" s="28"/>
      <c r="G124" s="25">
        <f t="shared" si="5"/>
        <v>1115399.6099999999</v>
      </c>
    </row>
    <row r="125" spans="1:7" ht="21.75" customHeight="1" x14ac:dyDescent="0.25">
      <c r="A125" s="18">
        <v>44631</v>
      </c>
      <c r="B125" s="19" t="s">
        <v>9</v>
      </c>
      <c r="C125" s="19" t="s">
        <v>50</v>
      </c>
      <c r="D125" s="26" t="s">
        <v>150</v>
      </c>
      <c r="E125" s="27">
        <v>700</v>
      </c>
      <c r="F125" s="28"/>
      <c r="G125" s="25">
        <f t="shared" si="5"/>
        <v>1116099.6099999999</v>
      </c>
    </row>
    <row r="126" spans="1:7" ht="21.75" customHeight="1" x14ac:dyDescent="0.25">
      <c r="A126" s="18">
        <v>44631</v>
      </c>
      <c r="B126" s="50" t="s">
        <v>9</v>
      </c>
      <c r="C126" s="19" t="s">
        <v>50</v>
      </c>
      <c r="D126" s="26" t="s">
        <v>151</v>
      </c>
      <c r="E126" s="43">
        <v>700</v>
      </c>
      <c r="F126" s="28"/>
      <c r="G126" s="25">
        <f t="shared" si="5"/>
        <v>1116799.6099999999</v>
      </c>
    </row>
    <row r="127" spans="1:7" ht="22.5" customHeight="1" x14ac:dyDescent="0.25">
      <c r="A127" s="18">
        <v>44631</v>
      </c>
      <c r="B127" s="50" t="s">
        <v>9</v>
      </c>
      <c r="C127" s="19" t="s">
        <v>50</v>
      </c>
      <c r="D127" s="26" t="s">
        <v>152</v>
      </c>
      <c r="E127" s="21">
        <v>700</v>
      </c>
      <c r="F127" s="28"/>
      <c r="G127" s="25">
        <f t="shared" si="5"/>
        <v>1117499.6099999999</v>
      </c>
    </row>
    <row r="128" spans="1:7" ht="20.25" customHeight="1" x14ac:dyDescent="0.25">
      <c r="A128" s="18">
        <v>44631</v>
      </c>
      <c r="B128" s="19" t="s">
        <v>9</v>
      </c>
      <c r="C128" s="19" t="s">
        <v>50</v>
      </c>
      <c r="D128" s="26" t="s">
        <v>153</v>
      </c>
      <c r="E128" s="21">
        <v>700</v>
      </c>
      <c r="F128" s="31"/>
      <c r="G128" s="25">
        <f t="shared" si="5"/>
        <v>1118199.6099999999</v>
      </c>
    </row>
    <row r="129" spans="1:7" ht="18.75" customHeight="1" x14ac:dyDescent="0.25">
      <c r="A129" s="18">
        <v>44631</v>
      </c>
      <c r="B129" s="19" t="s">
        <v>9</v>
      </c>
      <c r="C129" s="19" t="s">
        <v>50</v>
      </c>
      <c r="D129" s="26" t="s">
        <v>154</v>
      </c>
      <c r="E129" s="21">
        <v>700</v>
      </c>
      <c r="F129" s="24"/>
      <c r="G129" s="25">
        <f t="shared" si="5"/>
        <v>1118899.6099999999</v>
      </c>
    </row>
    <row r="130" spans="1:7" ht="18.75" customHeight="1" x14ac:dyDescent="0.25">
      <c r="A130" s="18">
        <v>44631</v>
      </c>
      <c r="B130" s="19" t="s">
        <v>9</v>
      </c>
      <c r="C130" s="19" t="s">
        <v>50</v>
      </c>
      <c r="D130" s="26" t="s">
        <v>155</v>
      </c>
      <c r="E130" s="21">
        <v>700</v>
      </c>
      <c r="F130" s="24"/>
      <c r="G130" s="25">
        <f t="shared" si="5"/>
        <v>1119599.6099999999</v>
      </c>
    </row>
    <row r="131" spans="1:7" ht="18.75" customHeight="1" x14ac:dyDescent="0.25">
      <c r="A131" s="18">
        <v>44631</v>
      </c>
      <c r="B131" s="19" t="s">
        <v>9</v>
      </c>
      <c r="C131" s="19" t="s">
        <v>50</v>
      </c>
      <c r="D131" s="26" t="s">
        <v>156</v>
      </c>
      <c r="E131" s="21">
        <v>700</v>
      </c>
      <c r="F131" s="24"/>
      <c r="G131" s="25">
        <f t="shared" si="5"/>
        <v>1120299.6099999999</v>
      </c>
    </row>
    <row r="132" spans="1:7" ht="21" customHeight="1" x14ac:dyDescent="0.25">
      <c r="A132" s="18">
        <v>44631</v>
      </c>
      <c r="B132" s="19" t="s">
        <v>9</v>
      </c>
      <c r="C132" s="19" t="s">
        <v>50</v>
      </c>
      <c r="D132" s="26" t="s">
        <v>157</v>
      </c>
      <c r="E132" s="21">
        <v>700</v>
      </c>
      <c r="F132" s="24"/>
      <c r="G132" s="25">
        <f t="shared" si="5"/>
        <v>1120999.6099999999</v>
      </c>
    </row>
    <row r="133" spans="1:7" ht="25.5" customHeight="1" x14ac:dyDescent="0.25">
      <c r="A133" s="18">
        <v>44631</v>
      </c>
      <c r="B133" s="19" t="s">
        <v>9</v>
      </c>
      <c r="C133" s="19" t="s">
        <v>50</v>
      </c>
      <c r="D133" s="26" t="s">
        <v>158</v>
      </c>
      <c r="E133" s="21">
        <v>3750</v>
      </c>
      <c r="F133" s="25"/>
      <c r="G133" s="25">
        <f t="shared" si="5"/>
        <v>1124749.6099999999</v>
      </c>
    </row>
    <row r="134" spans="1:7" ht="25.5" customHeight="1" x14ac:dyDescent="0.25">
      <c r="A134" s="18">
        <v>44631</v>
      </c>
      <c r="B134" s="19" t="s">
        <v>9</v>
      </c>
      <c r="C134" s="19" t="s">
        <v>50</v>
      </c>
      <c r="D134" s="26" t="s">
        <v>159</v>
      </c>
      <c r="E134" s="21">
        <v>5900</v>
      </c>
      <c r="F134" s="25"/>
      <c r="G134" s="25">
        <f t="shared" si="5"/>
        <v>1130649.6099999999</v>
      </c>
    </row>
    <row r="135" spans="1:7" ht="23.25" customHeight="1" x14ac:dyDescent="0.25">
      <c r="A135" s="18">
        <v>44631</v>
      </c>
      <c r="B135" s="19" t="s">
        <v>9</v>
      </c>
      <c r="C135" s="19" t="s">
        <v>50</v>
      </c>
      <c r="D135" s="26" t="s">
        <v>21</v>
      </c>
      <c r="E135" s="21">
        <v>81100</v>
      </c>
      <c r="F135" s="25"/>
      <c r="G135" s="25">
        <f t="shared" si="5"/>
        <v>1211749.6099999999</v>
      </c>
    </row>
    <row r="136" spans="1:7" ht="21.75" customHeight="1" x14ac:dyDescent="0.25">
      <c r="A136" s="18">
        <v>44631</v>
      </c>
      <c r="B136" s="19" t="s">
        <v>9</v>
      </c>
      <c r="C136" s="19" t="s">
        <v>50</v>
      </c>
      <c r="D136" s="26" t="s">
        <v>36</v>
      </c>
      <c r="E136" s="21">
        <v>900</v>
      </c>
      <c r="F136" s="25"/>
      <c r="G136" s="25">
        <f t="shared" si="5"/>
        <v>1212649.6099999999</v>
      </c>
    </row>
    <row r="137" spans="1:7" ht="19.5" customHeight="1" x14ac:dyDescent="0.25">
      <c r="A137" s="18">
        <v>44631</v>
      </c>
      <c r="B137" s="19" t="s">
        <v>9</v>
      </c>
      <c r="C137" s="19" t="s">
        <v>50</v>
      </c>
      <c r="D137" s="26" t="s">
        <v>160</v>
      </c>
      <c r="E137" s="21">
        <v>2900</v>
      </c>
      <c r="F137" s="25"/>
      <c r="G137" s="25">
        <f t="shared" si="5"/>
        <v>1215549.6099999999</v>
      </c>
    </row>
    <row r="138" spans="1:7" ht="21" customHeight="1" x14ac:dyDescent="0.25">
      <c r="A138" s="18">
        <v>44631</v>
      </c>
      <c r="B138" s="19" t="s">
        <v>9</v>
      </c>
      <c r="C138" s="19" t="s">
        <v>50</v>
      </c>
      <c r="D138" s="26" t="s">
        <v>30</v>
      </c>
      <c r="E138" s="21">
        <v>124400</v>
      </c>
      <c r="F138" s="25"/>
      <c r="G138" s="25">
        <f t="shared" si="5"/>
        <v>1339949.6099999999</v>
      </c>
    </row>
    <row r="139" spans="1:7" ht="24" customHeight="1" x14ac:dyDescent="0.25">
      <c r="A139" s="18">
        <v>44631</v>
      </c>
      <c r="B139" s="19" t="s">
        <v>9</v>
      </c>
      <c r="C139" s="19" t="s">
        <v>50</v>
      </c>
      <c r="D139" s="26" t="s">
        <v>161</v>
      </c>
      <c r="E139" s="21">
        <v>362700</v>
      </c>
      <c r="F139" s="25"/>
      <c r="G139" s="25">
        <f t="shared" si="5"/>
        <v>1702649.6099999999</v>
      </c>
    </row>
    <row r="140" spans="1:7" ht="23.25" customHeight="1" x14ac:dyDescent="0.25">
      <c r="A140" s="18">
        <v>44631</v>
      </c>
      <c r="B140" s="19" t="s">
        <v>9</v>
      </c>
      <c r="C140" s="19" t="s">
        <v>50</v>
      </c>
      <c r="D140" s="26" t="s">
        <v>162</v>
      </c>
      <c r="E140" s="21">
        <v>41500</v>
      </c>
      <c r="F140" s="25"/>
      <c r="G140" s="25">
        <f t="shared" si="5"/>
        <v>1744149.6099999999</v>
      </c>
    </row>
    <row r="141" spans="1:7" ht="21.75" customHeight="1" x14ac:dyDescent="0.25">
      <c r="A141" s="18">
        <v>44631</v>
      </c>
      <c r="B141" s="19" t="s">
        <v>9</v>
      </c>
      <c r="C141" s="19" t="s">
        <v>50</v>
      </c>
      <c r="D141" s="26" t="s">
        <v>163</v>
      </c>
      <c r="E141" s="21">
        <v>83200</v>
      </c>
      <c r="F141" s="25"/>
      <c r="G141" s="25">
        <f t="shared" si="5"/>
        <v>1827349.6099999999</v>
      </c>
    </row>
    <row r="142" spans="1:7" ht="21.75" customHeight="1" x14ac:dyDescent="0.25">
      <c r="A142" s="18">
        <v>44634</v>
      </c>
      <c r="B142" s="19" t="s">
        <v>9</v>
      </c>
      <c r="C142" s="19" t="s">
        <v>50</v>
      </c>
      <c r="D142" s="26" t="s">
        <v>164</v>
      </c>
      <c r="E142" s="21">
        <v>1450</v>
      </c>
      <c r="F142" s="25"/>
      <c r="G142" s="25">
        <f t="shared" si="5"/>
        <v>1828799.6099999999</v>
      </c>
    </row>
    <row r="143" spans="1:7" ht="24" customHeight="1" x14ac:dyDescent="0.25">
      <c r="A143" s="18">
        <v>44634</v>
      </c>
      <c r="B143" s="19" t="s">
        <v>9</v>
      </c>
      <c r="C143" s="19" t="s">
        <v>50</v>
      </c>
      <c r="D143" s="26" t="s">
        <v>165</v>
      </c>
      <c r="E143" s="21">
        <v>16400</v>
      </c>
      <c r="F143" s="25"/>
      <c r="G143" s="25">
        <f t="shared" si="5"/>
        <v>1845199.6099999999</v>
      </c>
    </row>
    <row r="144" spans="1:7" ht="25.5" customHeight="1" x14ac:dyDescent="0.25">
      <c r="A144" s="18">
        <v>44634</v>
      </c>
      <c r="B144" s="49" t="s">
        <v>9</v>
      </c>
      <c r="C144" s="19" t="s">
        <v>50</v>
      </c>
      <c r="D144" s="26" t="s">
        <v>166</v>
      </c>
      <c r="E144" s="21">
        <v>2400</v>
      </c>
      <c r="F144" s="24"/>
      <c r="G144" s="25">
        <f t="shared" si="5"/>
        <v>1847599.6099999999</v>
      </c>
    </row>
    <row r="145" spans="1:7" ht="21" customHeight="1" x14ac:dyDescent="0.25">
      <c r="A145" s="18">
        <v>44634</v>
      </c>
      <c r="B145" s="19" t="s">
        <v>9</v>
      </c>
      <c r="C145" s="19" t="s">
        <v>50</v>
      </c>
      <c r="D145" s="26" t="s">
        <v>167</v>
      </c>
      <c r="E145" s="21">
        <v>23750</v>
      </c>
      <c r="F145" s="31"/>
      <c r="G145" s="25">
        <f t="shared" si="5"/>
        <v>1871349.6099999999</v>
      </c>
    </row>
    <row r="146" spans="1:7" ht="21" customHeight="1" x14ac:dyDescent="0.25">
      <c r="A146" s="18">
        <v>44634</v>
      </c>
      <c r="B146" s="19" t="s">
        <v>9</v>
      </c>
      <c r="C146" s="19" t="s">
        <v>50</v>
      </c>
      <c r="D146" s="26" t="s">
        <v>168</v>
      </c>
      <c r="E146" s="21">
        <v>15300</v>
      </c>
      <c r="F146" s="24"/>
      <c r="G146" s="25">
        <f t="shared" si="5"/>
        <v>1886649.6099999999</v>
      </c>
    </row>
    <row r="147" spans="1:7" ht="23.25" customHeight="1" x14ac:dyDescent="0.25">
      <c r="A147" s="18">
        <v>44634</v>
      </c>
      <c r="B147" s="19" t="s">
        <v>9</v>
      </c>
      <c r="C147" s="19" t="s">
        <v>50</v>
      </c>
      <c r="D147" s="26" t="s">
        <v>169</v>
      </c>
      <c r="E147" s="21">
        <v>38600</v>
      </c>
      <c r="F147" s="24"/>
      <c r="G147" s="25">
        <f t="shared" si="5"/>
        <v>1925249.6099999999</v>
      </c>
    </row>
    <row r="148" spans="1:7" ht="24" customHeight="1" x14ac:dyDescent="0.25">
      <c r="A148" s="18">
        <v>44634</v>
      </c>
      <c r="B148" s="19" t="s">
        <v>9</v>
      </c>
      <c r="C148" s="19" t="s">
        <v>50</v>
      </c>
      <c r="D148" s="26" t="s">
        <v>170</v>
      </c>
      <c r="E148" s="21">
        <v>366200</v>
      </c>
      <c r="F148" s="24"/>
      <c r="G148" s="25">
        <f t="shared" si="5"/>
        <v>2291449.61</v>
      </c>
    </row>
    <row r="149" spans="1:7" ht="21.75" customHeight="1" x14ac:dyDescent="0.25">
      <c r="A149" s="18">
        <v>44634</v>
      </c>
      <c r="B149" s="19" t="s">
        <v>9</v>
      </c>
      <c r="C149" s="19" t="s">
        <v>50</v>
      </c>
      <c r="D149" s="26" t="s">
        <v>171</v>
      </c>
      <c r="E149" s="21">
        <v>42000000</v>
      </c>
      <c r="F149" s="25"/>
      <c r="G149" s="25">
        <f t="shared" si="5"/>
        <v>44291449.609999999</v>
      </c>
    </row>
    <row r="150" spans="1:7" ht="26.25" customHeight="1" x14ac:dyDescent="0.25">
      <c r="A150" s="18">
        <v>44634</v>
      </c>
      <c r="B150" s="19" t="s">
        <v>9</v>
      </c>
      <c r="C150" s="19" t="s">
        <v>50</v>
      </c>
      <c r="D150" s="26" t="s">
        <v>172</v>
      </c>
      <c r="E150" s="27">
        <v>2700</v>
      </c>
      <c r="F150" s="25"/>
      <c r="G150" s="25">
        <f t="shared" si="5"/>
        <v>44294149.609999999</v>
      </c>
    </row>
    <row r="151" spans="1:7" ht="23.25" customHeight="1" x14ac:dyDescent="0.25">
      <c r="A151" s="18">
        <v>44634</v>
      </c>
      <c r="B151" s="19" t="s">
        <v>9</v>
      </c>
      <c r="C151" s="19" t="s">
        <v>50</v>
      </c>
      <c r="D151" s="26" t="s">
        <v>173</v>
      </c>
      <c r="E151" s="21">
        <v>1800</v>
      </c>
      <c r="F151" s="31"/>
      <c r="G151" s="25">
        <f t="shared" si="5"/>
        <v>44295949.609999999</v>
      </c>
    </row>
    <row r="152" spans="1:7" ht="58.5" customHeight="1" x14ac:dyDescent="0.25">
      <c r="A152" s="18">
        <v>44634</v>
      </c>
      <c r="B152" s="19" t="s">
        <v>340</v>
      </c>
      <c r="C152" s="19" t="s">
        <v>364</v>
      </c>
      <c r="D152" s="26">
        <v>10457</v>
      </c>
      <c r="E152" s="21"/>
      <c r="F152" s="53">
        <v>326190.36</v>
      </c>
      <c r="G152" s="25">
        <f>+G151-F152</f>
        <v>43969759.25</v>
      </c>
    </row>
    <row r="153" spans="1:7" ht="46.5" customHeight="1" x14ac:dyDescent="0.25">
      <c r="A153" s="18">
        <v>44634</v>
      </c>
      <c r="B153" s="57" t="s">
        <v>46</v>
      </c>
      <c r="C153" s="19" t="s">
        <v>339</v>
      </c>
      <c r="D153" s="26">
        <v>10445</v>
      </c>
      <c r="E153" s="21"/>
      <c r="F153" s="25">
        <v>1430850</v>
      </c>
      <c r="G153" s="25">
        <f t="shared" ref="G153:G174" si="6">+G152-F153</f>
        <v>42538909.25</v>
      </c>
    </row>
    <row r="154" spans="1:7" ht="48.75" customHeight="1" x14ac:dyDescent="0.25">
      <c r="A154" s="18">
        <v>44634</v>
      </c>
      <c r="B154" s="19" t="s">
        <v>340</v>
      </c>
      <c r="C154" s="19" t="s">
        <v>341</v>
      </c>
      <c r="D154" s="26"/>
      <c r="E154" s="21"/>
      <c r="F154" s="25">
        <v>1428000</v>
      </c>
      <c r="G154" s="25">
        <f t="shared" si="6"/>
        <v>41110909.25</v>
      </c>
    </row>
    <row r="155" spans="1:7" ht="48.75" customHeight="1" x14ac:dyDescent="0.25">
      <c r="A155" s="18">
        <v>44635</v>
      </c>
      <c r="B155" s="19" t="s">
        <v>16</v>
      </c>
      <c r="C155" s="19" t="s">
        <v>382</v>
      </c>
      <c r="D155" s="26" t="s">
        <v>383</v>
      </c>
      <c r="E155" s="21"/>
      <c r="F155" s="25">
        <v>2080000</v>
      </c>
      <c r="G155" s="25">
        <f>+G154-F155</f>
        <v>39030909.25</v>
      </c>
    </row>
    <row r="156" spans="1:7" ht="48.75" customHeight="1" x14ac:dyDescent="0.25">
      <c r="A156" s="18">
        <v>44636</v>
      </c>
      <c r="B156" s="19" t="s">
        <v>16</v>
      </c>
      <c r="C156" s="19" t="s">
        <v>385</v>
      </c>
      <c r="D156" s="26" t="s">
        <v>384</v>
      </c>
      <c r="E156" s="21"/>
      <c r="F156" s="25">
        <v>1790000</v>
      </c>
      <c r="G156" s="25">
        <f t="shared" ref="G156:G158" si="7">+G155-F156</f>
        <v>37240909.25</v>
      </c>
    </row>
    <row r="157" spans="1:7" ht="47.25" customHeight="1" x14ac:dyDescent="0.25">
      <c r="A157" s="18">
        <v>44634</v>
      </c>
      <c r="B157" s="19" t="s">
        <v>340</v>
      </c>
      <c r="C157" s="19" t="s">
        <v>342</v>
      </c>
      <c r="D157" s="26">
        <v>10449</v>
      </c>
      <c r="E157" s="21"/>
      <c r="F157" s="25">
        <v>1354000</v>
      </c>
      <c r="G157" s="25">
        <f>+G156-F157</f>
        <v>35886909.25</v>
      </c>
    </row>
    <row r="158" spans="1:7" ht="47.25" customHeight="1" x14ac:dyDescent="0.25">
      <c r="A158" s="18">
        <v>44634</v>
      </c>
      <c r="B158" s="19" t="s">
        <v>17</v>
      </c>
      <c r="C158" s="19" t="s">
        <v>372</v>
      </c>
      <c r="D158" s="26">
        <v>10461</v>
      </c>
      <c r="E158" s="21"/>
      <c r="F158" s="25">
        <v>1435000</v>
      </c>
      <c r="G158" s="25">
        <f t="shared" si="7"/>
        <v>34451909.25</v>
      </c>
    </row>
    <row r="159" spans="1:7" ht="47.25" customHeight="1" x14ac:dyDescent="0.25">
      <c r="A159" s="18">
        <v>44634</v>
      </c>
      <c r="B159" s="19" t="s">
        <v>17</v>
      </c>
      <c r="C159" s="19" t="s">
        <v>373</v>
      </c>
      <c r="D159" s="26">
        <v>10462</v>
      </c>
      <c r="E159" s="21"/>
      <c r="F159" s="25">
        <v>1435000</v>
      </c>
      <c r="G159" s="25">
        <f t="shared" si="6"/>
        <v>33016909.25</v>
      </c>
    </row>
    <row r="160" spans="1:7" ht="51.75" customHeight="1" x14ac:dyDescent="0.25">
      <c r="A160" s="18">
        <v>44634</v>
      </c>
      <c r="B160" s="19" t="s">
        <v>17</v>
      </c>
      <c r="C160" s="19" t="s">
        <v>374</v>
      </c>
      <c r="D160" s="26">
        <v>10463</v>
      </c>
      <c r="E160" s="21"/>
      <c r="F160" s="25">
        <v>1507000</v>
      </c>
      <c r="G160" s="25">
        <f t="shared" si="6"/>
        <v>31509909.25</v>
      </c>
    </row>
    <row r="161" spans="1:11" ht="56.25" customHeight="1" x14ac:dyDescent="0.25">
      <c r="A161" s="18">
        <v>44634</v>
      </c>
      <c r="B161" s="19" t="s">
        <v>340</v>
      </c>
      <c r="C161" s="19" t="s">
        <v>343</v>
      </c>
      <c r="D161" s="26">
        <v>10480</v>
      </c>
      <c r="E161" s="21"/>
      <c r="F161" s="32">
        <v>258411.83</v>
      </c>
      <c r="G161" s="25">
        <f t="shared" si="6"/>
        <v>31251497.420000002</v>
      </c>
    </row>
    <row r="162" spans="1:11" ht="57.75" customHeight="1" x14ac:dyDescent="0.25">
      <c r="A162" s="18">
        <v>44634</v>
      </c>
      <c r="B162" s="19" t="s">
        <v>340</v>
      </c>
      <c r="C162" s="19" t="s">
        <v>344</v>
      </c>
      <c r="D162" s="26">
        <v>10420</v>
      </c>
      <c r="E162" s="21"/>
      <c r="F162" s="25">
        <v>2773427.38</v>
      </c>
      <c r="G162" s="25">
        <f t="shared" si="6"/>
        <v>28478070.040000003</v>
      </c>
    </row>
    <row r="163" spans="1:11" ht="56.25" customHeight="1" x14ac:dyDescent="0.25">
      <c r="A163" s="18">
        <v>44634</v>
      </c>
      <c r="B163" s="70" t="s">
        <v>366</v>
      </c>
      <c r="C163" s="19" t="s">
        <v>367</v>
      </c>
      <c r="D163" s="26">
        <v>10475</v>
      </c>
      <c r="E163" s="21"/>
      <c r="F163" s="25">
        <v>821000</v>
      </c>
      <c r="G163" s="25">
        <f t="shared" si="6"/>
        <v>27657070.040000003</v>
      </c>
    </row>
    <row r="164" spans="1:11" ht="68.25" customHeight="1" x14ac:dyDescent="0.25">
      <c r="A164" s="18">
        <v>44634</v>
      </c>
      <c r="B164" s="49" t="s">
        <v>368</v>
      </c>
      <c r="C164" s="19" t="s">
        <v>369</v>
      </c>
      <c r="D164" s="26">
        <v>10478</v>
      </c>
      <c r="E164" s="21"/>
      <c r="F164" s="32">
        <v>813000</v>
      </c>
      <c r="G164" s="25">
        <f t="shared" si="6"/>
        <v>26844070.040000003</v>
      </c>
    </row>
    <row r="165" spans="1:11" ht="82.5" customHeight="1" x14ac:dyDescent="0.25">
      <c r="A165" s="18">
        <v>44634</v>
      </c>
      <c r="B165" s="19" t="s">
        <v>370</v>
      </c>
      <c r="C165" s="19" t="s">
        <v>371</v>
      </c>
      <c r="D165" s="26">
        <v>10479</v>
      </c>
      <c r="E165" s="21"/>
      <c r="F165" s="25">
        <v>869000</v>
      </c>
      <c r="G165" s="25">
        <f t="shared" si="6"/>
        <v>25975070.040000003</v>
      </c>
    </row>
    <row r="166" spans="1:11" ht="45.75" customHeight="1" x14ac:dyDescent="0.25">
      <c r="A166" s="18">
        <v>44634</v>
      </c>
      <c r="B166" s="19" t="s">
        <v>340</v>
      </c>
      <c r="C166" s="19" t="s">
        <v>345</v>
      </c>
      <c r="D166" s="26">
        <v>10429</v>
      </c>
      <c r="E166" s="21"/>
      <c r="F166" s="25">
        <v>1939533.43</v>
      </c>
      <c r="G166" s="25">
        <f t="shared" si="6"/>
        <v>24035536.610000003</v>
      </c>
    </row>
    <row r="167" spans="1:11" ht="45.75" customHeight="1" x14ac:dyDescent="0.25">
      <c r="A167" s="18">
        <v>44634</v>
      </c>
      <c r="B167" s="19" t="s">
        <v>17</v>
      </c>
      <c r="C167" s="19" t="s">
        <v>375</v>
      </c>
      <c r="D167" s="26">
        <v>10465</v>
      </c>
      <c r="E167" s="21"/>
      <c r="F167" s="25">
        <v>6242118.9199999999</v>
      </c>
      <c r="G167" s="25">
        <f t="shared" si="6"/>
        <v>17793417.690000005</v>
      </c>
    </row>
    <row r="168" spans="1:11" ht="57" customHeight="1" x14ac:dyDescent="0.25">
      <c r="A168" s="18">
        <v>44634</v>
      </c>
      <c r="B168" s="19" t="s">
        <v>17</v>
      </c>
      <c r="C168" s="19" t="s">
        <v>386</v>
      </c>
      <c r="D168" s="26">
        <v>10466</v>
      </c>
      <c r="E168" s="21"/>
      <c r="F168" s="25">
        <v>6255100.0999999996</v>
      </c>
      <c r="G168" s="25">
        <f t="shared" si="6"/>
        <v>11538317.590000005</v>
      </c>
    </row>
    <row r="169" spans="1:11" ht="57.75" customHeight="1" x14ac:dyDescent="0.25">
      <c r="A169" s="18">
        <v>44634</v>
      </c>
      <c r="B169" s="19" t="s">
        <v>17</v>
      </c>
      <c r="C169" s="19" t="s">
        <v>376</v>
      </c>
      <c r="D169" s="26">
        <v>10468</v>
      </c>
      <c r="E169" s="21"/>
      <c r="F169" s="25">
        <v>5898859.9199999999</v>
      </c>
      <c r="G169" s="25">
        <f t="shared" si="6"/>
        <v>5639457.6700000055</v>
      </c>
      <c r="K169" t="s">
        <v>42</v>
      </c>
    </row>
    <row r="170" spans="1:11" ht="45" customHeight="1" x14ac:dyDescent="0.25">
      <c r="A170" s="18">
        <v>44634</v>
      </c>
      <c r="B170" s="57" t="s">
        <v>346</v>
      </c>
      <c r="C170" s="19" t="s">
        <v>347</v>
      </c>
      <c r="D170" s="26">
        <v>10469</v>
      </c>
      <c r="E170" s="21"/>
      <c r="F170" s="32">
        <v>94500</v>
      </c>
      <c r="G170" s="25">
        <f t="shared" si="6"/>
        <v>5544957.6700000055</v>
      </c>
    </row>
    <row r="171" spans="1:11" ht="48.75" customHeight="1" x14ac:dyDescent="0.25">
      <c r="A171" s="18">
        <v>44634</v>
      </c>
      <c r="B171" s="19" t="s">
        <v>348</v>
      </c>
      <c r="C171" s="19" t="s">
        <v>349</v>
      </c>
      <c r="D171" s="26">
        <v>10481</v>
      </c>
      <c r="E171" s="21"/>
      <c r="F171" s="32">
        <v>210815</v>
      </c>
      <c r="G171" s="25">
        <f t="shared" si="6"/>
        <v>5334142.6700000055</v>
      </c>
    </row>
    <row r="172" spans="1:11" ht="57.75" customHeight="1" x14ac:dyDescent="0.25">
      <c r="A172" s="18">
        <v>44635</v>
      </c>
      <c r="B172" s="19" t="s">
        <v>350</v>
      </c>
      <c r="C172" s="19" t="s">
        <v>351</v>
      </c>
      <c r="D172" s="26">
        <v>10482</v>
      </c>
      <c r="E172" s="21"/>
      <c r="F172" s="25">
        <v>1992916.67</v>
      </c>
      <c r="G172" s="25">
        <f t="shared" si="6"/>
        <v>3341226.0000000056</v>
      </c>
    </row>
    <row r="173" spans="1:11" ht="50.25" customHeight="1" x14ac:dyDescent="0.25">
      <c r="A173" s="18">
        <v>44635</v>
      </c>
      <c r="B173" s="19" t="s">
        <v>352</v>
      </c>
      <c r="C173" s="19" t="s">
        <v>353</v>
      </c>
      <c r="D173" s="26">
        <v>10472</v>
      </c>
      <c r="E173" s="21"/>
      <c r="F173" s="25">
        <v>1275500.01</v>
      </c>
      <c r="G173" s="25">
        <f t="shared" si="6"/>
        <v>2065725.9900000056</v>
      </c>
    </row>
    <row r="174" spans="1:11" ht="45.75" customHeight="1" x14ac:dyDescent="0.25">
      <c r="A174" s="18">
        <v>44635</v>
      </c>
      <c r="B174" s="19" t="s">
        <v>354</v>
      </c>
      <c r="C174" s="19" t="s">
        <v>355</v>
      </c>
      <c r="D174" s="26">
        <v>10476</v>
      </c>
      <c r="E174" s="21"/>
      <c r="F174" s="25">
        <v>247508.34</v>
      </c>
      <c r="G174" s="25">
        <f t="shared" si="6"/>
        <v>1818217.6500000055</v>
      </c>
    </row>
    <row r="175" spans="1:11" ht="24.75" customHeight="1" x14ac:dyDescent="0.25">
      <c r="A175" s="18">
        <v>44635</v>
      </c>
      <c r="B175" s="49" t="s">
        <v>9</v>
      </c>
      <c r="C175" s="19" t="s">
        <v>50</v>
      </c>
      <c r="D175" s="26" t="s">
        <v>28</v>
      </c>
      <c r="E175" s="21">
        <v>91800</v>
      </c>
      <c r="F175" s="25"/>
      <c r="G175" s="25">
        <f>+G174+E175</f>
        <v>1910017.6500000055</v>
      </c>
    </row>
    <row r="176" spans="1:11" ht="23.25" customHeight="1" x14ac:dyDescent="0.25">
      <c r="A176" s="64">
        <v>15</v>
      </c>
      <c r="B176" s="49" t="s">
        <v>9</v>
      </c>
      <c r="C176" s="19" t="s">
        <v>50</v>
      </c>
      <c r="D176" s="26" t="s">
        <v>26</v>
      </c>
      <c r="E176" s="21">
        <v>24400</v>
      </c>
      <c r="F176" s="25"/>
      <c r="G176" s="25">
        <f t="shared" ref="G176:G182" si="8">+G175+E176</f>
        <v>1934417.6500000055</v>
      </c>
    </row>
    <row r="177" spans="1:7" ht="19.5" customHeight="1" x14ac:dyDescent="0.25">
      <c r="A177" s="18">
        <v>44635</v>
      </c>
      <c r="B177" s="19" t="s">
        <v>9</v>
      </c>
      <c r="C177" s="19" t="s">
        <v>50</v>
      </c>
      <c r="D177" s="26" t="s">
        <v>174</v>
      </c>
      <c r="E177" s="21">
        <v>10200</v>
      </c>
      <c r="F177" s="25"/>
      <c r="G177" s="25">
        <f t="shared" si="8"/>
        <v>1944617.6500000055</v>
      </c>
    </row>
    <row r="178" spans="1:7" ht="23.25" customHeight="1" x14ac:dyDescent="0.25">
      <c r="A178" s="18">
        <v>44635</v>
      </c>
      <c r="B178" s="19" t="s">
        <v>9</v>
      </c>
      <c r="C178" s="19" t="s">
        <v>50</v>
      </c>
      <c r="D178" s="26" t="s">
        <v>175</v>
      </c>
      <c r="E178" s="21">
        <v>40300</v>
      </c>
      <c r="F178" s="25"/>
      <c r="G178" s="25">
        <f t="shared" si="8"/>
        <v>1984917.6500000055</v>
      </c>
    </row>
    <row r="179" spans="1:7" ht="21.75" customHeight="1" x14ac:dyDescent="0.25">
      <c r="A179" s="18">
        <v>44635</v>
      </c>
      <c r="B179" s="19" t="s">
        <v>9</v>
      </c>
      <c r="C179" s="19" t="s">
        <v>50</v>
      </c>
      <c r="D179" s="26" t="s">
        <v>176</v>
      </c>
      <c r="E179" s="21">
        <v>2300</v>
      </c>
      <c r="F179" s="25"/>
      <c r="G179" s="25">
        <f t="shared" si="8"/>
        <v>1987217.6500000055</v>
      </c>
    </row>
    <row r="180" spans="1:7" ht="21" customHeight="1" x14ac:dyDescent="0.25">
      <c r="A180" s="18">
        <v>44635</v>
      </c>
      <c r="B180" s="19" t="s">
        <v>9</v>
      </c>
      <c r="C180" s="19" t="s">
        <v>50</v>
      </c>
      <c r="D180" s="26" t="s">
        <v>31</v>
      </c>
      <c r="E180" s="21">
        <v>300</v>
      </c>
      <c r="F180" s="25"/>
      <c r="G180" s="25">
        <f t="shared" si="8"/>
        <v>1987517.6500000055</v>
      </c>
    </row>
    <row r="181" spans="1:7" ht="21.75" customHeight="1" x14ac:dyDescent="0.25">
      <c r="A181" s="18">
        <v>44635</v>
      </c>
      <c r="B181" s="19" t="s">
        <v>9</v>
      </c>
      <c r="C181" s="19" t="s">
        <v>50</v>
      </c>
      <c r="D181" s="26" t="s">
        <v>177</v>
      </c>
      <c r="E181" s="21">
        <v>5200</v>
      </c>
      <c r="F181" s="25"/>
      <c r="G181" s="25">
        <f t="shared" si="8"/>
        <v>1992717.6500000055</v>
      </c>
    </row>
    <row r="182" spans="1:7" ht="22.5" customHeight="1" x14ac:dyDescent="0.25">
      <c r="A182" s="18">
        <v>44635</v>
      </c>
      <c r="B182" s="19" t="s">
        <v>9</v>
      </c>
      <c r="C182" s="19" t="s">
        <v>50</v>
      </c>
      <c r="D182" s="26" t="s">
        <v>178</v>
      </c>
      <c r="E182" s="21">
        <v>600</v>
      </c>
      <c r="F182" s="25"/>
      <c r="G182" s="25">
        <f t="shared" si="8"/>
        <v>1993317.6500000055</v>
      </c>
    </row>
    <row r="183" spans="1:7" ht="37.5" customHeight="1" x14ac:dyDescent="0.25">
      <c r="A183" s="18">
        <v>44635</v>
      </c>
      <c r="B183" s="19" t="s">
        <v>399</v>
      </c>
      <c r="C183" s="19" t="s">
        <v>356</v>
      </c>
      <c r="D183" s="26" t="s">
        <v>398</v>
      </c>
      <c r="E183" s="21"/>
      <c r="F183" s="25">
        <v>263166.65000000002</v>
      </c>
      <c r="G183" s="25">
        <f>+G182-F183</f>
        <v>1730151.0000000056</v>
      </c>
    </row>
    <row r="184" spans="1:7" ht="24" customHeight="1" x14ac:dyDescent="0.25">
      <c r="A184" s="18">
        <v>44635</v>
      </c>
      <c r="B184" s="19" t="s">
        <v>9</v>
      </c>
      <c r="C184" s="19" t="s">
        <v>50</v>
      </c>
      <c r="D184" s="26" t="s">
        <v>179</v>
      </c>
      <c r="E184" s="21">
        <v>105300</v>
      </c>
      <c r="F184" s="25"/>
      <c r="G184" s="25">
        <f>+G183+E184</f>
        <v>1835451.0000000056</v>
      </c>
    </row>
    <row r="185" spans="1:7" ht="24" customHeight="1" x14ac:dyDescent="0.25">
      <c r="A185" s="18">
        <v>44635</v>
      </c>
      <c r="B185" s="19" t="s">
        <v>9</v>
      </c>
      <c r="C185" s="19" t="s">
        <v>50</v>
      </c>
      <c r="D185" s="58" t="s">
        <v>180</v>
      </c>
      <c r="E185" s="21">
        <v>423700</v>
      </c>
      <c r="F185" s="25"/>
      <c r="G185" s="25">
        <f t="shared" ref="G185:G248" si="9">+G184+E185</f>
        <v>2259151.0000000056</v>
      </c>
    </row>
    <row r="186" spans="1:7" ht="24" customHeight="1" x14ac:dyDescent="0.25">
      <c r="A186" s="18">
        <v>44635</v>
      </c>
      <c r="B186" s="19" t="s">
        <v>9</v>
      </c>
      <c r="C186" s="19" t="s">
        <v>50</v>
      </c>
      <c r="D186" s="58" t="s">
        <v>36</v>
      </c>
      <c r="E186" s="21">
        <v>900</v>
      </c>
      <c r="F186" s="25"/>
      <c r="G186" s="25">
        <f t="shared" si="9"/>
        <v>2260051.0000000056</v>
      </c>
    </row>
    <row r="187" spans="1:7" ht="24" customHeight="1" x14ac:dyDescent="0.25">
      <c r="A187" s="18">
        <v>37330</v>
      </c>
      <c r="B187" s="19" t="s">
        <v>9</v>
      </c>
      <c r="C187" s="19" t="s">
        <v>50</v>
      </c>
      <c r="D187" s="58" t="s">
        <v>32</v>
      </c>
      <c r="E187" s="21">
        <v>600</v>
      </c>
      <c r="F187" s="25"/>
      <c r="G187" s="25">
        <f t="shared" si="9"/>
        <v>2260651.0000000056</v>
      </c>
    </row>
    <row r="188" spans="1:7" ht="24" customHeight="1" x14ac:dyDescent="0.25">
      <c r="A188" s="18">
        <v>44635</v>
      </c>
      <c r="B188" s="19" t="s">
        <v>9</v>
      </c>
      <c r="C188" s="19" t="s">
        <v>50</v>
      </c>
      <c r="D188" s="58" t="s">
        <v>41</v>
      </c>
      <c r="E188" s="21">
        <v>26200</v>
      </c>
      <c r="F188" s="25"/>
      <c r="G188" s="25">
        <f t="shared" si="9"/>
        <v>2286851.0000000056</v>
      </c>
    </row>
    <row r="189" spans="1:7" ht="24" customHeight="1" x14ac:dyDescent="0.25">
      <c r="A189" s="18">
        <v>44635</v>
      </c>
      <c r="B189" s="19" t="s">
        <v>9</v>
      </c>
      <c r="C189" s="19" t="s">
        <v>50</v>
      </c>
      <c r="D189" s="58" t="s">
        <v>108</v>
      </c>
      <c r="E189" s="21">
        <v>92800</v>
      </c>
      <c r="F189" s="25"/>
      <c r="G189" s="25">
        <f t="shared" si="9"/>
        <v>2379651.0000000056</v>
      </c>
    </row>
    <row r="190" spans="1:7" ht="24" customHeight="1" x14ac:dyDescent="0.25">
      <c r="A190" s="18">
        <v>44635</v>
      </c>
      <c r="B190" s="19" t="s">
        <v>9</v>
      </c>
      <c r="C190" s="19" t="s">
        <v>50</v>
      </c>
      <c r="D190" s="58" t="s">
        <v>24</v>
      </c>
      <c r="E190" s="21">
        <v>42400</v>
      </c>
      <c r="F190" s="25"/>
      <c r="G190" s="25">
        <f t="shared" si="9"/>
        <v>2422051.0000000056</v>
      </c>
    </row>
    <row r="191" spans="1:7" ht="24" customHeight="1" x14ac:dyDescent="0.25">
      <c r="A191" s="18">
        <v>44635</v>
      </c>
      <c r="B191" s="19" t="s">
        <v>9</v>
      </c>
      <c r="C191" s="19" t="s">
        <v>50</v>
      </c>
      <c r="D191" s="58" t="s">
        <v>181</v>
      </c>
      <c r="E191" s="21">
        <v>700</v>
      </c>
      <c r="F191" s="25"/>
      <c r="G191" s="25">
        <f t="shared" si="9"/>
        <v>2422751.0000000056</v>
      </c>
    </row>
    <row r="192" spans="1:7" ht="24" customHeight="1" x14ac:dyDescent="0.25">
      <c r="A192" s="18">
        <v>44636</v>
      </c>
      <c r="B192" s="19" t="s">
        <v>9</v>
      </c>
      <c r="C192" s="19" t="s">
        <v>50</v>
      </c>
      <c r="D192" s="58" t="s">
        <v>182</v>
      </c>
      <c r="E192" s="21">
        <v>700</v>
      </c>
      <c r="F192" s="25"/>
      <c r="G192" s="25">
        <f t="shared" si="9"/>
        <v>2423451.0000000056</v>
      </c>
    </row>
    <row r="193" spans="1:7" ht="24" customHeight="1" x14ac:dyDescent="0.25">
      <c r="A193" s="18">
        <v>44636</v>
      </c>
      <c r="B193" s="19" t="s">
        <v>9</v>
      </c>
      <c r="C193" s="19" t="s">
        <v>50</v>
      </c>
      <c r="D193" s="58" t="s">
        <v>183</v>
      </c>
      <c r="E193" s="21">
        <v>700</v>
      </c>
      <c r="F193" s="25"/>
      <c r="G193" s="25">
        <f t="shared" si="9"/>
        <v>2424151.0000000056</v>
      </c>
    </row>
    <row r="194" spans="1:7" ht="24" customHeight="1" x14ac:dyDescent="0.25">
      <c r="A194" s="18">
        <v>44636</v>
      </c>
      <c r="B194" s="19" t="s">
        <v>9</v>
      </c>
      <c r="C194" s="19" t="s">
        <v>50</v>
      </c>
      <c r="D194" s="58" t="s">
        <v>184</v>
      </c>
      <c r="E194" s="21">
        <v>700</v>
      </c>
      <c r="F194" s="25"/>
      <c r="G194" s="25">
        <f t="shared" si="9"/>
        <v>2424851.0000000056</v>
      </c>
    </row>
    <row r="195" spans="1:7" ht="24" customHeight="1" x14ac:dyDescent="0.25">
      <c r="A195" s="18">
        <v>44636</v>
      </c>
      <c r="B195" s="19" t="s">
        <v>9</v>
      </c>
      <c r="C195" s="19" t="s">
        <v>50</v>
      </c>
      <c r="D195" s="58" t="s">
        <v>185</v>
      </c>
      <c r="E195" s="21">
        <v>700</v>
      </c>
      <c r="F195" s="25"/>
      <c r="G195" s="25">
        <f t="shared" si="9"/>
        <v>2425551.0000000056</v>
      </c>
    </row>
    <row r="196" spans="1:7" ht="24" customHeight="1" x14ac:dyDescent="0.25">
      <c r="A196" s="18">
        <v>44636</v>
      </c>
      <c r="B196" s="19" t="s">
        <v>9</v>
      </c>
      <c r="C196" s="19" t="s">
        <v>50</v>
      </c>
      <c r="D196" s="58" t="s">
        <v>186</v>
      </c>
      <c r="E196" s="21">
        <v>700</v>
      </c>
      <c r="F196" s="25"/>
      <c r="G196" s="25">
        <f t="shared" si="9"/>
        <v>2426251.0000000056</v>
      </c>
    </row>
    <row r="197" spans="1:7" ht="24" customHeight="1" x14ac:dyDescent="0.25">
      <c r="A197" s="18">
        <v>44636</v>
      </c>
      <c r="B197" s="19" t="s">
        <v>9</v>
      </c>
      <c r="C197" s="19" t="s">
        <v>50</v>
      </c>
      <c r="D197" s="58" t="s">
        <v>187</v>
      </c>
      <c r="E197" s="21">
        <v>700</v>
      </c>
      <c r="F197" s="25"/>
      <c r="G197" s="25">
        <f t="shared" si="9"/>
        <v>2426951.0000000056</v>
      </c>
    </row>
    <row r="198" spans="1:7" ht="24" customHeight="1" x14ac:dyDescent="0.25">
      <c r="A198" s="18">
        <v>44636</v>
      </c>
      <c r="B198" s="19" t="s">
        <v>9</v>
      </c>
      <c r="C198" s="19" t="s">
        <v>50</v>
      </c>
      <c r="D198" s="58" t="s">
        <v>188</v>
      </c>
      <c r="E198" s="21">
        <v>700</v>
      </c>
      <c r="F198" s="25"/>
      <c r="G198" s="25">
        <f t="shared" si="9"/>
        <v>2427651.0000000056</v>
      </c>
    </row>
    <row r="199" spans="1:7" ht="24" customHeight="1" x14ac:dyDescent="0.25">
      <c r="A199" s="18">
        <v>44636</v>
      </c>
      <c r="B199" s="19" t="s">
        <v>9</v>
      </c>
      <c r="C199" s="19" t="s">
        <v>50</v>
      </c>
      <c r="D199" s="58" t="s">
        <v>189</v>
      </c>
      <c r="E199" s="21">
        <v>700</v>
      </c>
      <c r="F199" s="25"/>
      <c r="G199" s="25">
        <f t="shared" si="9"/>
        <v>2428351.0000000056</v>
      </c>
    </row>
    <row r="200" spans="1:7" ht="24" customHeight="1" x14ac:dyDescent="0.25">
      <c r="A200" s="18">
        <v>44636</v>
      </c>
      <c r="B200" s="19" t="s">
        <v>9</v>
      </c>
      <c r="C200" s="19" t="s">
        <v>50</v>
      </c>
      <c r="D200" s="58" t="s">
        <v>190</v>
      </c>
      <c r="E200" s="21">
        <v>700</v>
      </c>
      <c r="F200" s="25"/>
      <c r="G200" s="25">
        <f t="shared" si="9"/>
        <v>2429051.0000000056</v>
      </c>
    </row>
    <row r="201" spans="1:7" ht="24" customHeight="1" x14ac:dyDescent="0.25">
      <c r="A201" s="18">
        <v>44636</v>
      </c>
      <c r="B201" s="19" t="s">
        <v>9</v>
      </c>
      <c r="C201" s="19" t="s">
        <v>50</v>
      </c>
      <c r="D201" s="58" t="s">
        <v>191</v>
      </c>
      <c r="E201" s="21">
        <v>700</v>
      </c>
      <c r="F201" s="25"/>
      <c r="G201" s="25">
        <f t="shared" si="9"/>
        <v>2429751.0000000056</v>
      </c>
    </row>
    <row r="202" spans="1:7" ht="24" customHeight="1" x14ac:dyDescent="0.25">
      <c r="A202" s="18">
        <v>44636</v>
      </c>
      <c r="B202" s="19" t="s">
        <v>9</v>
      </c>
      <c r="C202" s="19" t="s">
        <v>50</v>
      </c>
      <c r="D202" s="58" t="s">
        <v>326</v>
      </c>
      <c r="E202" s="21">
        <v>700</v>
      </c>
      <c r="F202" s="25"/>
      <c r="G202" s="25">
        <f t="shared" si="9"/>
        <v>2430451.0000000056</v>
      </c>
    </row>
    <row r="203" spans="1:7" ht="24" customHeight="1" x14ac:dyDescent="0.25">
      <c r="A203" s="18">
        <v>44636</v>
      </c>
      <c r="B203" s="19" t="s">
        <v>9</v>
      </c>
      <c r="C203" s="19" t="s">
        <v>50</v>
      </c>
      <c r="D203" s="58" t="s">
        <v>192</v>
      </c>
      <c r="E203" s="21">
        <v>700</v>
      </c>
      <c r="F203" s="25"/>
      <c r="G203" s="25">
        <f t="shared" si="9"/>
        <v>2431151.0000000056</v>
      </c>
    </row>
    <row r="204" spans="1:7" ht="24" customHeight="1" x14ac:dyDescent="0.25">
      <c r="A204" s="18">
        <v>44636</v>
      </c>
      <c r="B204" s="19" t="s">
        <v>9</v>
      </c>
      <c r="C204" s="19" t="s">
        <v>50</v>
      </c>
      <c r="D204" s="58" t="s">
        <v>193</v>
      </c>
      <c r="E204" s="21">
        <v>51000</v>
      </c>
      <c r="F204" s="25"/>
      <c r="G204" s="25">
        <f t="shared" si="9"/>
        <v>2482151.0000000056</v>
      </c>
    </row>
    <row r="205" spans="1:7" ht="24" customHeight="1" x14ac:dyDescent="0.25">
      <c r="A205" s="18">
        <v>44636</v>
      </c>
      <c r="B205" s="19" t="s">
        <v>9</v>
      </c>
      <c r="C205" s="19" t="s">
        <v>50</v>
      </c>
      <c r="D205" s="58" t="s">
        <v>194</v>
      </c>
      <c r="E205" s="21">
        <v>72700</v>
      </c>
      <c r="F205" s="25"/>
      <c r="G205" s="25">
        <f t="shared" si="9"/>
        <v>2554851.0000000056</v>
      </c>
    </row>
    <row r="206" spans="1:7" ht="24" customHeight="1" x14ac:dyDescent="0.25">
      <c r="A206" s="18">
        <v>44636</v>
      </c>
      <c r="B206" s="19" t="s">
        <v>9</v>
      </c>
      <c r="C206" s="19" t="s">
        <v>50</v>
      </c>
      <c r="D206" s="58" t="s">
        <v>195</v>
      </c>
      <c r="E206" s="21">
        <v>3200</v>
      </c>
      <c r="F206" s="25"/>
      <c r="G206" s="25">
        <f t="shared" si="9"/>
        <v>2558051.0000000056</v>
      </c>
    </row>
    <row r="207" spans="1:7" ht="24" customHeight="1" x14ac:dyDescent="0.25">
      <c r="A207" s="18">
        <v>44636</v>
      </c>
      <c r="B207" s="19" t="s">
        <v>9</v>
      </c>
      <c r="C207" s="19" t="s">
        <v>50</v>
      </c>
      <c r="D207" s="58" t="s">
        <v>196</v>
      </c>
      <c r="E207" s="21">
        <v>500</v>
      </c>
      <c r="F207" s="25"/>
      <c r="G207" s="25">
        <f t="shared" si="9"/>
        <v>2558551.0000000056</v>
      </c>
    </row>
    <row r="208" spans="1:7" ht="24.75" customHeight="1" x14ac:dyDescent="0.25">
      <c r="A208" s="18">
        <v>44636</v>
      </c>
      <c r="B208" s="19" t="s">
        <v>9</v>
      </c>
      <c r="C208" s="19" t="s">
        <v>50</v>
      </c>
      <c r="D208" s="58" t="s">
        <v>197</v>
      </c>
      <c r="E208" s="21">
        <v>1000</v>
      </c>
      <c r="F208" s="25"/>
      <c r="G208" s="25">
        <f t="shared" si="9"/>
        <v>2559551.0000000056</v>
      </c>
    </row>
    <row r="209" spans="1:7" ht="26.25" customHeight="1" x14ac:dyDescent="0.25">
      <c r="A209" s="18">
        <v>44636</v>
      </c>
      <c r="B209" s="19" t="s">
        <v>9</v>
      </c>
      <c r="C209" s="19" t="s">
        <v>50</v>
      </c>
      <c r="D209" s="58" t="s">
        <v>198</v>
      </c>
      <c r="E209" s="21">
        <v>102800</v>
      </c>
      <c r="F209" s="25"/>
      <c r="G209" s="25">
        <f t="shared" si="9"/>
        <v>2662351.0000000056</v>
      </c>
    </row>
    <row r="210" spans="1:7" ht="23.25" customHeight="1" x14ac:dyDescent="0.25">
      <c r="A210" s="18">
        <v>44636</v>
      </c>
      <c r="B210" s="19" t="s">
        <v>9</v>
      </c>
      <c r="C210" s="19" t="s">
        <v>50</v>
      </c>
      <c r="D210" s="58" t="s">
        <v>199</v>
      </c>
      <c r="E210" s="21">
        <v>345600</v>
      </c>
      <c r="F210" s="25"/>
      <c r="G210" s="25">
        <f t="shared" si="9"/>
        <v>3007951.0000000056</v>
      </c>
    </row>
    <row r="211" spans="1:7" ht="30.75" customHeight="1" x14ac:dyDescent="0.25">
      <c r="A211" s="18">
        <v>44636</v>
      </c>
      <c r="B211" s="19" t="s">
        <v>9</v>
      </c>
      <c r="C211" s="19" t="s">
        <v>50</v>
      </c>
      <c r="D211" s="58" t="s">
        <v>24</v>
      </c>
      <c r="E211" s="21">
        <v>46600</v>
      </c>
      <c r="F211" s="25"/>
      <c r="G211" s="25">
        <f t="shared" si="9"/>
        <v>3054551.0000000056</v>
      </c>
    </row>
    <row r="212" spans="1:7" ht="24" customHeight="1" x14ac:dyDescent="0.25">
      <c r="A212" s="18">
        <v>44636</v>
      </c>
      <c r="B212" s="19" t="s">
        <v>9</v>
      </c>
      <c r="C212" s="19" t="s">
        <v>50</v>
      </c>
      <c r="D212" s="58" t="s">
        <v>21</v>
      </c>
      <c r="E212" s="21">
        <v>2700</v>
      </c>
      <c r="F212" s="25"/>
      <c r="G212" s="25">
        <f t="shared" si="9"/>
        <v>3057251.0000000056</v>
      </c>
    </row>
    <row r="213" spans="1:7" ht="25.5" customHeight="1" x14ac:dyDescent="0.25">
      <c r="A213" s="18">
        <v>44637</v>
      </c>
      <c r="B213" s="19" t="s">
        <v>9</v>
      </c>
      <c r="C213" s="19" t="s">
        <v>50</v>
      </c>
      <c r="D213" s="58" t="s">
        <v>200</v>
      </c>
      <c r="E213" s="21">
        <v>300</v>
      </c>
      <c r="F213" s="25"/>
      <c r="G213" s="25">
        <f t="shared" si="9"/>
        <v>3057551.0000000056</v>
      </c>
    </row>
    <row r="214" spans="1:7" ht="26.25" customHeight="1" x14ac:dyDescent="0.25">
      <c r="A214" s="18">
        <v>44637</v>
      </c>
      <c r="B214" s="19" t="s">
        <v>9</v>
      </c>
      <c r="C214" s="19" t="s">
        <v>50</v>
      </c>
      <c r="D214" s="58" t="s">
        <v>201</v>
      </c>
      <c r="E214" s="21">
        <v>1600</v>
      </c>
      <c r="F214" s="25"/>
      <c r="G214" s="25">
        <f t="shared" si="9"/>
        <v>3059151.0000000056</v>
      </c>
    </row>
    <row r="215" spans="1:7" ht="26.25" customHeight="1" x14ac:dyDescent="0.25">
      <c r="A215" s="18">
        <v>44637</v>
      </c>
      <c r="B215" s="19" t="s">
        <v>9</v>
      </c>
      <c r="C215" s="19" t="s">
        <v>50</v>
      </c>
      <c r="D215" s="58" t="s">
        <v>202</v>
      </c>
      <c r="E215" s="21">
        <v>1400</v>
      </c>
      <c r="F215" s="25"/>
      <c r="G215" s="25">
        <f t="shared" si="9"/>
        <v>3060551.0000000056</v>
      </c>
    </row>
    <row r="216" spans="1:7" ht="24" customHeight="1" x14ac:dyDescent="0.25">
      <c r="A216" s="18">
        <v>44637</v>
      </c>
      <c r="B216" s="19" t="s">
        <v>9</v>
      </c>
      <c r="C216" s="19" t="s">
        <v>50</v>
      </c>
      <c r="D216" s="58" t="s">
        <v>203</v>
      </c>
      <c r="E216" s="21">
        <v>93400</v>
      </c>
      <c r="F216" s="25"/>
      <c r="G216" s="25">
        <f t="shared" si="9"/>
        <v>3153951.0000000056</v>
      </c>
    </row>
    <row r="217" spans="1:7" ht="21" customHeight="1" x14ac:dyDescent="0.25">
      <c r="A217" s="18">
        <v>44637</v>
      </c>
      <c r="B217" s="19" t="s">
        <v>9</v>
      </c>
      <c r="C217" s="19" t="s">
        <v>50</v>
      </c>
      <c r="D217" s="58" t="s">
        <v>204</v>
      </c>
      <c r="E217" s="21">
        <v>2600</v>
      </c>
      <c r="F217" s="25"/>
      <c r="G217" s="25">
        <f t="shared" si="9"/>
        <v>3156551.0000000056</v>
      </c>
    </row>
    <row r="218" spans="1:7" ht="25.5" customHeight="1" x14ac:dyDescent="0.25">
      <c r="A218" s="18">
        <v>44637</v>
      </c>
      <c r="B218" s="19" t="s">
        <v>9</v>
      </c>
      <c r="C218" s="19" t="s">
        <v>50</v>
      </c>
      <c r="D218" s="58" t="s">
        <v>205</v>
      </c>
      <c r="E218" s="21">
        <v>9600</v>
      </c>
      <c r="F218" s="25"/>
      <c r="G218" s="25">
        <f t="shared" si="9"/>
        <v>3166151.0000000056</v>
      </c>
    </row>
    <row r="219" spans="1:7" ht="27" customHeight="1" x14ac:dyDescent="0.25">
      <c r="A219" s="18">
        <v>44637</v>
      </c>
      <c r="B219" s="49" t="s">
        <v>9</v>
      </c>
      <c r="C219" s="49" t="s">
        <v>50</v>
      </c>
      <c r="D219" s="65" t="s">
        <v>206</v>
      </c>
      <c r="E219" s="66">
        <v>8250</v>
      </c>
      <c r="F219" s="25"/>
      <c r="G219" s="25">
        <f t="shared" si="9"/>
        <v>3174401.0000000056</v>
      </c>
    </row>
    <row r="220" spans="1:7" ht="18.75" customHeight="1" x14ac:dyDescent="0.25">
      <c r="A220" s="18">
        <v>44637</v>
      </c>
      <c r="B220" s="19" t="s">
        <v>9</v>
      </c>
      <c r="C220" s="19" t="s">
        <v>50</v>
      </c>
      <c r="D220" s="20" t="s">
        <v>207</v>
      </c>
      <c r="E220" s="21">
        <v>8500</v>
      </c>
      <c r="F220" s="25"/>
      <c r="G220" s="25">
        <f t="shared" si="9"/>
        <v>3182901.0000000056</v>
      </c>
    </row>
    <row r="221" spans="1:7" ht="18.75" customHeight="1" x14ac:dyDescent="0.25">
      <c r="A221" s="18">
        <v>44637</v>
      </c>
      <c r="B221" s="19" t="s">
        <v>9</v>
      </c>
      <c r="C221" s="19" t="s">
        <v>50</v>
      </c>
      <c r="D221" s="20" t="s">
        <v>24</v>
      </c>
      <c r="E221" s="21">
        <v>42500</v>
      </c>
      <c r="F221" s="25"/>
      <c r="G221" s="25">
        <f t="shared" si="9"/>
        <v>3225401.0000000056</v>
      </c>
    </row>
    <row r="222" spans="1:7" ht="21" customHeight="1" x14ac:dyDescent="0.25">
      <c r="A222" s="18">
        <v>44637</v>
      </c>
      <c r="B222" s="19" t="s">
        <v>9</v>
      </c>
      <c r="C222" s="19" t="s">
        <v>50</v>
      </c>
      <c r="D222" s="20" t="s">
        <v>208</v>
      </c>
      <c r="E222" s="21">
        <v>423100</v>
      </c>
      <c r="F222" s="25"/>
      <c r="G222" s="25">
        <f t="shared" si="9"/>
        <v>3648501.0000000056</v>
      </c>
    </row>
    <row r="223" spans="1:7" ht="19.5" customHeight="1" x14ac:dyDescent="0.25">
      <c r="A223" s="18">
        <v>44637</v>
      </c>
      <c r="B223" s="19" t="s">
        <v>9</v>
      </c>
      <c r="C223" s="19" t="s">
        <v>50</v>
      </c>
      <c r="D223" s="20" t="s">
        <v>209</v>
      </c>
      <c r="E223" s="21">
        <v>7200</v>
      </c>
      <c r="F223" s="28"/>
      <c r="G223" s="25">
        <f t="shared" si="9"/>
        <v>3655701.0000000056</v>
      </c>
    </row>
    <row r="224" spans="1:7" ht="20.25" customHeight="1" x14ac:dyDescent="0.25">
      <c r="A224" s="18">
        <v>44637</v>
      </c>
      <c r="B224" s="19" t="s">
        <v>9</v>
      </c>
      <c r="C224" s="19" t="s">
        <v>50</v>
      </c>
      <c r="D224" s="20" t="s">
        <v>210</v>
      </c>
      <c r="E224" s="21">
        <v>3700</v>
      </c>
      <c r="F224" s="25"/>
      <c r="G224" s="25">
        <f t="shared" si="9"/>
        <v>3659401.0000000056</v>
      </c>
    </row>
    <row r="225" spans="1:7" ht="21" customHeight="1" x14ac:dyDescent="0.25">
      <c r="A225" s="18">
        <v>44638</v>
      </c>
      <c r="B225" s="19" t="s">
        <v>9</v>
      </c>
      <c r="C225" s="19" t="s">
        <v>50</v>
      </c>
      <c r="D225" s="20" t="s">
        <v>211</v>
      </c>
      <c r="E225" s="21">
        <v>1500</v>
      </c>
      <c r="F225" s="25"/>
      <c r="G225" s="25">
        <f t="shared" si="9"/>
        <v>3660901.0000000056</v>
      </c>
    </row>
    <row r="226" spans="1:7" ht="19.5" customHeight="1" x14ac:dyDescent="0.25">
      <c r="A226" s="18">
        <v>44638</v>
      </c>
      <c r="B226" s="19" t="s">
        <v>9</v>
      </c>
      <c r="C226" s="19" t="s">
        <v>50</v>
      </c>
      <c r="D226" s="20" t="s">
        <v>212</v>
      </c>
      <c r="E226" s="21">
        <v>118700</v>
      </c>
      <c r="F226" s="25"/>
      <c r="G226" s="25">
        <f t="shared" si="9"/>
        <v>3779601.0000000056</v>
      </c>
    </row>
    <row r="227" spans="1:7" ht="21.75" customHeight="1" x14ac:dyDescent="0.25">
      <c r="A227" s="18">
        <v>44638</v>
      </c>
      <c r="B227" s="19" t="s">
        <v>9</v>
      </c>
      <c r="C227" s="19" t="s">
        <v>50</v>
      </c>
      <c r="D227" s="20" t="s">
        <v>213</v>
      </c>
      <c r="E227" s="21">
        <v>35600</v>
      </c>
      <c r="F227" s="25"/>
      <c r="G227" s="25">
        <f t="shared" si="9"/>
        <v>3815201.0000000056</v>
      </c>
    </row>
    <row r="228" spans="1:7" ht="19.5" customHeight="1" x14ac:dyDescent="0.25">
      <c r="A228" s="18">
        <v>44638</v>
      </c>
      <c r="B228" s="19" t="s">
        <v>9</v>
      </c>
      <c r="C228" s="19" t="s">
        <v>50</v>
      </c>
      <c r="D228" s="20" t="s">
        <v>214</v>
      </c>
      <c r="E228" s="21">
        <v>1800</v>
      </c>
      <c r="F228" s="25"/>
      <c r="G228" s="25">
        <f t="shared" si="9"/>
        <v>3817001.0000000056</v>
      </c>
    </row>
    <row r="229" spans="1:7" ht="18.75" customHeight="1" x14ac:dyDescent="0.25">
      <c r="A229" s="18">
        <v>44638</v>
      </c>
      <c r="B229" s="19" t="s">
        <v>9</v>
      </c>
      <c r="C229" s="19" t="s">
        <v>50</v>
      </c>
      <c r="D229" s="20" t="s">
        <v>215</v>
      </c>
      <c r="E229" s="21">
        <v>24600</v>
      </c>
      <c r="F229" s="25"/>
      <c r="G229" s="25">
        <f t="shared" si="9"/>
        <v>3841601.0000000056</v>
      </c>
    </row>
    <row r="230" spans="1:7" ht="21" customHeight="1" x14ac:dyDescent="0.25">
      <c r="A230" s="18">
        <v>44638</v>
      </c>
      <c r="B230" s="19" t="s">
        <v>9</v>
      </c>
      <c r="C230" s="19" t="s">
        <v>50</v>
      </c>
      <c r="D230" s="20" t="s">
        <v>216</v>
      </c>
      <c r="E230" s="21">
        <v>15200</v>
      </c>
      <c r="F230" s="25"/>
      <c r="G230" s="25">
        <f t="shared" si="9"/>
        <v>3856801.0000000056</v>
      </c>
    </row>
    <row r="231" spans="1:7" ht="24.75" customHeight="1" x14ac:dyDescent="0.25">
      <c r="A231" s="18">
        <v>44638</v>
      </c>
      <c r="B231" s="19" t="s">
        <v>9</v>
      </c>
      <c r="C231" s="19" t="s">
        <v>50</v>
      </c>
      <c r="D231" s="20" t="s">
        <v>217</v>
      </c>
      <c r="E231" s="25">
        <v>10400</v>
      </c>
      <c r="F231" s="25"/>
      <c r="G231" s="25">
        <f t="shared" si="9"/>
        <v>3867201.0000000056</v>
      </c>
    </row>
    <row r="232" spans="1:7" ht="23.25" customHeight="1" x14ac:dyDescent="0.25">
      <c r="A232" s="18">
        <v>44638</v>
      </c>
      <c r="B232" s="19" t="s">
        <v>9</v>
      </c>
      <c r="C232" s="19" t="s">
        <v>50</v>
      </c>
      <c r="D232" s="20" t="s">
        <v>218</v>
      </c>
      <c r="E232" s="25">
        <v>16800</v>
      </c>
      <c r="F232" s="62"/>
      <c r="G232" s="25">
        <f t="shared" si="9"/>
        <v>3884001.0000000056</v>
      </c>
    </row>
    <row r="233" spans="1:7" ht="23.25" customHeight="1" x14ac:dyDescent="0.25">
      <c r="A233" s="18">
        <v>44638</v>
      </c>
      <c r="B233" s="19" t="s">
        <v>9</v>
      </c>
      <c r="C233" s="19" t="s">
        <v>50</v>
      </c>
      <c r="D233" s="20" t="s">
        <v>219</v>
      </c>
      <c r="E233" s="25">
        <v>1500</v>
      </c>
      <c r="F233" s="62"/>
      <c r="G233" s="25">
        <f t="shared" si="9"/>
        <v>3885501.0000000056</v>
      </c>
    </row>
    <row r="234" spans="1:7" ht="33.75" customHeight="1" x14ac:dyDescent="0.25">
      <c r="A234" s="18">
        <v>44638</v>
      </c>
      <c r="B234" s="19" t="s">
        <v>9</v>
      </c>
      <c r="C234" s="19" t="s">
        <v>50</v>
      </c>
      <c r="D234" s="20" t="s">
        <v>220</v>
      </c>
      <c r="E234" s="25">
        <v>1500</v>
      </c>
      <c r="F234" s="62"/>
      <c r="G234" s="25">
        <f t="shared" si="9"/>
        <v>3887001.0000000056</v>
      </c>
    </row>
    <row r="235" spans="1:7" ht="28.5" customHeight="1" x14ac:dyDescent="0.25">
      <c r="A235" s="18">
        <v>44638</v>
      </c>
      <c r="B235" s="19" t="s">
        <v>9</v>
      </c>
      <c r="C235" s="19" t="s">
        <v>50</v>
      </c>
      <c r="D235" s="20" t="s">
        <v>221</v>
      </c>
      <c r="E235" s="25">
        <v>1500</v>
      </c>
      <c r="F235" s="62"/>
      <c r="G235" s="25">
        <f t="shared" si="9"/>
        <v>3888501.0000000056</v>
      </c>
    </row>
    <row r="236" spans="1:7" ht="24.75" customHeight="1" x14ac:dyDescent="0.25">
      <c r="A236" s="18">
        <v>44638</v>
      </c>
      <c r="B236" s="49" t="s">
        <v>9</v>
      </c>
      <c r="C236" s="19" t="s">
        <v>50</v>
      </c>
      <c r="D236" s="20" t="s">
        <v>222</v>
      </c>
      <c r="E236" s="33">
        <v>1500</v>
      </c>
      <c r="F236" s="62"/>
      <c r="G236" s="25">
        <f t="shared" si="9"/>
        <v>3890001.0000000056</v>
      </c>
    </row>
    <row r="237" spans="1:7" ht="21.75" customHeight="1" x14ac:dyDescent="0.25">
      <c r="A237" s="18">
        <v>44638</v>
      </c>
      <c r="B237" s="19" t="s">
        <v>9</v>
      </c>
      <c r="C237" s="19" t="s">
        <v>50</v>
      </c>
      <c r="D237" s="20" t="s">
        <v>223</v>
      </c>
      <c r="E237" s="21">
        <v>1500</v>
      </c>
      <c r="F237" s="25"/>
      <c r="G237" s="25">
        <f t="shared" si="9"/>
        <v>3891501.0000000056</v>
      </c>
    </row>
    <row r="238" spans="1:7" ht="18.75" customHeight="1" x14ac:dyDescent="0.25">
      <c r="A238" s="18">
        <v>44638</v>
      </c>
      <c r="B238" s="19" t="s">
        <v>9</v>
      </c>
      <c r="C238" s="19" t="s">
        <v>50</v>
      </c>
      <c r="D238" s="20" t="s">
        <v>224</v>
      </c>
      <c r="E238" s="34">
        <v>3000</v>
      </c>
      <c r="F238" s="28"/>
      <c r="G238" s="25">
        <f t="shared" si="9"/>
        <v>3894501.0000000056</v>
      </c>
    </row>
    <row r="239" spans="1:7" ht="25.5" customHeight="1" x14ac:dyDescent="0.25">
      <c r="A239" s="18">
        <v>44638</v>
      </c>
      <c r="B239" s="19" t="s">
        <v>9</v>
      </c>
      <c r="C239" s="19" t="s">
        <v>50</v>
      </c>
      <c r="D239" s="20" t="s">
        <v>225</v>
      </c>
      <c r="E239" s="34">
        <v>2000</v>
      </c>
      <c r="F239" s="25"/>
      <c r="G239" s="25">
        <f t="shared" si="9"/>
        <v>3896501.0000000056</v>
      </c>
    </row>
    <row r="240" spans="1:7" ht="28.5" customHeight="1" x14ac:dyDescent="0.25">
      <c r="A240" s="18" t="s">
        <v>226</v>
      </c>
      <c r="B240" s="19" t="s">
        <v>9</v>
      </c>
      <c r="C240" s="19" t="s">
        <v>50</v>
      </c>
      <c r="D240" s="20" t="s">
        <v>227</v>
      </c>
      <c r="E240" s="34">
        <v>230400</v>
      </c>
      <c r="F240" s="28"/>
      <c r="G240" s="25">
        <f t="shared" si="9"/>
        <v>4126901.0000000056</v>
      </c>
    </row>
    <row r="241" spans="1:14" ht="24" customHeight="1" x14ac:dyDescent="0.25">
      <c r="A241" s="18">
        <v>44638</v>
      </c>
      <c r="B241" s="19" t="s">
        <v>9</v>
      </c>
      <c r="C241" s="19" t="s">
        <v>50</v>
      </c>
      <c r="D241" s="20" t="s">
        <v>228</v>
      </c>
      <c r="E241" s="34">
        <v>700</v>
      </c>
      <c r="F241" s="31"/>
      <c r="G241" s="25">
        <f t="shared" si="9"/>
        <v>4127601.0000000056</v>
      </c>
    </row>
    <row r="242" spans="1:14" ht="19.5" customHeight="1" x14ac:dyDescent="0.25">
      <c r="A242" s="18">
        <v>44638</v>
      </c>
      <c r="B242" s="19" t="s">
        <v>9</v>
      </c>
      <c r="C242" s="19" t="s">
        <v>50</v>
      </c>
      <c r="D242" s="20" t="s">
        <v>229</v>
      </c>
      <c r="E242" s="34">
        <v>5200</v>
      </c>
      <c r="F242" s="24"/>
      <c r="G242" s="25">
        <f t="shared" si="9"/>
        <v>4132801.0000000056</v>
      </c>
    </row>
    <row r="243" spans="1:14" ht="21" customHeight="1" x14ac:dyDescent="0.25">
      <c r="A243" s="18">
        <v>44638</v>
      </c>
      <c r="B243" s="19" t="s">
        <v>9</v>
      </c>
      <c r="C243" s="19" t="s">
        <v>50</v>
      </c>
      <c r="D243" s="20" t="s">
        <v>162</v>
      </c>
      <c r="E243" s="34">
        <v>1800</v>
      </c>
      <c r="F243" s="24"/>
      <c r="G243" s="25">
        <f t="shared" si="9"/>
        <v>4134601.0000000056</v>
      </c>
    </row>
    <row r="244" spans="1:14" ht="21.75" customHeight="1" x14ac:dyDescent="0.25">
      <c r="A244" s="18">
        <v>44638</v>
      </c>
      <c r="B244" s="19" t="s">
        <v>9</v>
      </c>
      <c r="C244" s="19" t="s">
        <v>50</v>
      </c>
      <c r="D244" s="20" t="s">
        <v>230</v>
      </c>
      <c r="E244" s="34">
        <v>178500</v>
      </c>
      <c r="F244" s="24"/>
      <c r="G244" s="25">
        <f t="shared" si="9"/>
        <v>4313101.0000000056</v>
      </c>
    </row>
    <row r="245" spans="1:14" ht="21" customHeight="1" x14ac:dyDescent="0.25">
      <c r="A245" s="18">
        <v>44638</v>
      </c>
      <c r="B245" s="19" t="s">
        <v>9</v>
      </c>
      <c r="C245" s="19" t="s">
        <v>50</v>
      </c>
      <c r="D245" s="20" t="s">
        <v>231</v>
      </c>
      <c r="E245" s="34">
        <v>362800</v>
      </c>
      <c r="F245" s="24"/>
      <c r="G245" s="25">
        <f t="shared" si="9"/>
        <v>4675901.0000000056</v>
      </c>
    </row>
    <row r="246" spans="1:14" ht="18" customHeight="1" x14ac:dyDescent="0.25">
      <c r="A246" s="18">
        <v>44638</v>
      </c>
      <c r="B246" s="19" t="s">
        <v>9</v>
      </c>
      <c r="C246" s="19" t="s">
        <v>50</v>
      </c>
      <c r="D246" s="20" t="s">
        <v>232</v>
      </c>
      <c r="E246" s="34">
        <v>52600</v>
      </c>
      <c r="F246" s="24"/>
      <c r="G246" s="25">
        <f t="shared" si="9"/>
        <v>4728501.0000000056</v>
      </c>
    </row>
    <row r="247" spans="1:14" ht="18.75" customHeight="1" x14ac:dyDescent="0.25">
      <c r="A247" s="18">
        <v>44641</v>
      </c>
      <c r="B247" s="19" t="s">
        <v>9</v>
      </c>
      <c r="C247" s="19" t="s">
        <v>50</v>
      </c>
      <c r="D247" s="20" t="s">
        <v>233</v>
      </c>
      <c r="E247" s="34">
        <v>300</v>
      </c>
      <c r="F247" s="24"/>
      <c r="G247" s="25">
        <f t="shared" si="9"/>
        <v>4728801.0000000056</v>
      </c>
    </row>
    <row r="248" spans="1:14" ht="21" customHeight="1" x14ac:dyDescent="0.25">
      <c r="A248" s="18">
        <v>44641</v>
      </c>
      <c r="B248" s="19" t="s">
        <v>9</v>
      </c>
      <c r="C248" s="19" t="s">
        <v>50</v>
      </c>
      <c r="D248" s="20" t="s">
        <v>234</v>
      </c>
      <c r="E248" s="34">
        <v>56400</v>
      </c>
      <c r="F248" s="24"/>
      <c r="G248" s="25">
        <f t="shared" si="9"/>
        <v>4785201.0000000056</v>
      </c>
    </row>
    <row r="249" spans="1:14" ht="19.5" customHeight="1" x14ac:dyDescent="0.25">
      <c r="A249" s="18">
        <v>44641</v>
      </c>
      <c r="B249" s="19" t="s">
        <v>9</v>
      </c>
      <c r="C249" s="19" t="s">
        <v>50</v>
      </c>
      <c r="D249" s="20" t="s">
        <v>235</v>
      </c>
      <c r="E249" s="34">
        <v>750</v>
      </c>
      <c r="F249" s="24"/>
      <c r="G249" s="25">
        <f t="shared" ref="G249:G251" si="10">+G248+E249</f>
        <v>4785951.0000000056</v>
      </c>
    </row>
    <row r="250" spans="1:14" ht="21.75" customHeight="1" x14ac:dyDescent="0.25">
      <c r="A250" s="18">
        <v>44641</v>
      </c>
      <c r="B250" s="19" t="s">
        <v>9</v>
      </c>
      <c r="C250" s="19" t="s">
        <v>50</v>
      </c>
      <c r="D250" s="20" t="s">
        <v>236</v>
      </c>
      <c r="E250" s="34">
        <v>1250</v>
      </c>
      <c r="F250" s="24"/>
      <c r="G250" s="25">
        <f t="shared" si="10"/>
        <v>4787201.0000000056</v>
      </c>
    </row>
    <row r="251" spans="1:14" ht="18.75" customHeight="1" x14ac:dyDescent="0.25">
      <c r="A251" s="18">
        <v>44641</v>
      </c>
      <c r="B251" s="19" t="s">
        <v>9</v>
      </c>
      <c r="C251" s="19" t="s">
        <v>50</v>
      </c>
      <c r="D251" s="20" t="s">
        <v>237</v>
      </c>
      <c r="E251" s="34">
        <v>11750</v>
      </c>
      <c r="F251" s="24"/>
      <c r="G251" s="25">
        <f t="shared" si="10"/>
        <v>4798951.0000000056</v>
      </c>
    </row>
    <row r="252" spans="1:14" ht="36" customHeight="1" x14ac:dyDescent="0.25">
      <c r="A252" s="18">
        <v>44641</v>
      </c>
      <c r="B252" s="19" t="s">
        <v>357</v>
      </c>
      <c r="C252" s="19" t="s">
        <v>358</v>
      </c>
      <c r="D252" s="71" t="s">
        <v>400</v>
      </c>
      <c r="E252" s="34"/>
      <c r="F252" s="25">
        <v>7167000</v>
      </c>
      <c r="G252" s="25">
        <f>+G251-F252</f>
        <v>-2368048.9999999944</v>
      </c>
      <c r="N252" t="s">
        <v>15</v>
      </c>
    </row>
    <row r="253" spans="1:14" ht="18" customHeight="1" x14ac:dyDescent="0.25">
      <c r="A253" s="18">
        <v>44641</v>
      </c>
      <c r="B253" s="19" t="s">
        <v>9</v>
      </c>
      <c r="C253" s="19" t="s">
        <v>50</v>
      </c>
      <c r="D253" s="20" t="s">
        <v>238</v>
      </c>
      <c r="E253" s="34">
        <v>800</v>
      </c>
      <c r="F253" s="24"/>
      <c r="G253" s="25">
        <f>+G252+E253</f>
        <v>-2367248.9999999944</v>
      </c>
    </row>
    <row r="254" spans="1:14" ht="20.25" customHeight="1" x14ac:dyDescent="0.25">
      <c r="A254" s="18">
        <v>44641</v>
      </c>
      <c r="B254" s="19" t="s">
        <v>9</v>
      </c>
      <c r="C254" s="19" t="s">
        <v>50</v>
      </c>
      <c r="D254" s="20" t="s">
        <v>239</v>
      </c>
      <c r="E254" s="34">
        <v>119600</v>
      </c>
      <c r="F254" s="24"/>
      <c r="G254" s="25">
        <f t="shared" ref="G254:G275" si="11">+G253+E254</f>
        <v>-2247648.9999999944</v>
      </c>
    </row>
    <row r="255" spans="1:14" ht="21.75" customHeight="1" x14ac:dyDescent="0.25">
      <c r="A255" s="18">
        <v>44641</v>
      </c>
      <c r="B255" s="19" t="s">
        <v>9</v>
      </c>
      <c r="C255" s="19" t="s">
        <v>50</v>
      </c>
      <c r="D255" s="20" t="s">
        <v>240</v>
      </c>
      <c r="E255" s="34">
        <v>45700</v>
      </c>
      <c r="F255" s="24"/>
      <c r="G255" s="25">
        <f t="shared" si="11"/>
        <v>-2201948.9999999944</v>
      </c>
    </row>
    <row r="256" spans="1:14" ht="21" customHeight="1" x14ac:dyDescent="0.25">
      <c r="A256" s="18">
        <v>44641</v>
      </c>
      <c r="B256" s="19" t="s">
        <v>9</v>
      </c>
      <c r="C256" s="19" t="s">
        <v>50</v>
      </c>
      <c r="D256" s="20" t="s">
        <v>241</v>
      </c>
      <c r="E256" s="34">
        <v>9000</v>
      </c>
      <c r="F256" s="24"/>
      <c r="G256" s="25">
        <f t="shared" si="11"/>
        <v>-2192948.9999999944</v>
      </c>
    </row>
    <row r="257" spans="1:7" ht="18.75" customHeight="1" x14ac:dyDescent="0.25">
      <c r="A257" s="18">
        <v>44641</v>
      </c>
      <c r="B257" s="19" t="s">
        <v>9</v>
      </c>
      <c r="C257" s="19" t="s">
        <v>50</v>
      </c>
      <c r="D257" s="20" t="s">
        <v>242</v>
      </c>
      <c r="E257" s="34">
        <v>412200</v>
      </c>
      <c r="F257" s="25"/>
      <c r="G257" s="25">
        <f t="shared" si="11"/>
        <v>-1780748.9999999944</v>
      </c>
    </row>
    <row r="258" spans="1:7" ht="20.25" customHeight="1" x14ac:dyDescent="0.25">
      <c r="A258" s="18">
        <v>44641</v>
      </c>
      <c r="B258" s="19" t="s">
        <v>9</v>
      </c>
      <c r="C258" s="19" t="s">
        <v>50</v>
      </c>
      <c r="D258" s="63" t="s">
        <v>243</v>
      </c>
      <c r="E258" s="34">
        <v>10500</v>
      </c>
      <c r="F258" s="24"/>
      <c r="G258" s="25">
        <f t="shared" si="11"/>
        <v>-1770248.9999999944</v>
      </c>
    </row>
    <row r="259" spans="1:7" ht="21.75" customHeight="1" x14ac:dyDescent="0.25">
      <c r="A259" s="18">
        <v>44641</v>
      </c>
      <c r="B259" s="19" t="s">
        <v>9</v>
      </c>
      <c r="C259" s="19" t="s">
        <v>50</v>
      </c>
      <c r="D259" s="20" t="s">
        <v>244</v>
      </c>
      <c r="E259" s="34">
        <v>95000</v>
      </c>
      <c r="F259" s="25"/>
      <c r="G259" s="25">
        <f t="shared" si="11"/>
        <v>-1675248.9999999944</v>
      </c>
    </row>
    <row r="260" spans="1:7" ht="21" customHeight="1" x14ac:dyDescent="0.25">
      <c r="A260" s="18">
        <v>44641</v>
      </c>
      <c r="B260" s="19" t="s">
        <v>9</v>
      </c>
      <c r="C260" s="19" t="s">
        <v>50</v>
      </c>
      <c r="D260" s="20" t="s">
        <v>245</v>
      </c>
      <c r="E260" s="34">
        <v>1700</v>
      </c>
      <c r="F260" s="25"/>
      <c r="G260" s="25">
        <f t="shared" si="11"/>
        <v>-1673548.9999999944</v>
      </c>
    </row>
    <row r="261" spans="1:7" ht="20.25" customHeight="1" x14ac:dyDescent="0.25">
      <c r="A261" s="18">
        <v>44641</v>
      </c>
      <c r="B261" s="19" t="s">
        <v>9</v>
      </c>
      <c r="C261" s="19" t="s">
        <v>50</v>
      </c>
      <c r="D261" s="20" t="s">
        <v>26</v>
      </c>
      <c r="E261" s="34">
        <v>1300</v>
      </c>
      <c r="F261" s="25"/>
      <c r="G261" s="25">
        <f t="shared" si="11"/>
        <v>-1672248.9999999944</v>
      </c>
    </row>
    <row r="262" spans="1:7" ht="20.25" customHeight="1" x14ac:dyDescent="0.25">
      <c r="A262" s="18">
        <v>44641</v>
      </c>
      <c r="B262" s="19" t="s">
        <v>9</v>
      </c>
      <c r="C262" s="19" t="s">
        <v>50</v>
      </c>
      <c r="D262" s="20" t="s">
        <v>108</v>
      </c>
      <c r="E262" s="34">
        <v>4200</v>
      </c>
      <c r="F262" s="25"/>
      <c r="G262" s="25">
        <f t="shared" si="11"/>
        <v>-1668048.9999999944</v>
      </c>
    </row>
    <row r="263" spans="1:7" ht="19.5" customHeight="1" x14ac:dyDescent="0.25">
      <c r="A263" s="18">
        <v>44641</v>
      </c>
      <c r="B263" s="19" t="s">
        <v>9</v>
      </c>
      <c r="C263" s="19" t="s">
        <v>50</v>
      </c>
      <c r="D263" s="20" t="s">
        <v>246</v>
      </c>
      <c r="E263" s="34">
        <v>15700</v>
      </c>
      <c r="F263" s="24"/>
      <c r="G263" s="25">
        <f t="shared" si="11"/>
        <v>-1652348.9999999944</v>
      </c>
    </row>
    <row r="264" spans="1:7" ht="20.25" customHeight="1" x14ac:dyDescent="0.25">
      <c r="A264" s="18">
        <v>44641</v>
      </c>
      <c r="B264" s="19" t="s">
        <v>9</v>
      </c>
      <c r="C264" s="19" t="s">
        <v>50</v>
      </c>
      <c r="D264" s="20" t="s">
        <v>125</v>
      </c>
      <c r="E264" s="34">
        <v>47100</v>
      </c>
      <c r="F264" s="24"/>
      <c r="G264" s="25">
        <f t="shared" si="11"/>
        <v>-1605248.9999999944</v>
      </c>
    </row>
    <row r="265" spans="1:7" ht="19.5" customHeight="1" x14ac:dyDescent="0.25">
      <c r="A265" s="18">
        <v>44641</v>
      </c>
      <c r="B265" s="19" t="s">
        <v>9</v>
      </c>
      <c r="C265" s="19" t="s">
        <v>50</v>
      </c>
      <c r="D265" s="20" t="s">
        <v>247</v>
      </c>
      <c r="E265" s="34">
        <v>1500</v>
      </c>
      <c r="F265" s="25"/>
      <c r="G265" s="25">
        <f t="shared" si="11"/>
        <v>-1603748.9999999944</v>
      </c>
    </row>
    <row r="266" spans="1:7" ht="24" customHeight="1" x14ac:dyDescent="0.25">
      <c r="A266" s="18">
        <v>44641</v>
      </c>
      <c r="B266" s="19" t="s">
        <v>9</v>
      </c>
      <c r="C266" s="19" t="s">
        <v>50</v>
      </c>
      <c r="D266" s="20" t="s">
        <v>248</v>
      </c>
      <c r="E266" s="34">
        <v>2000</v>
      </c>
      <c r="F266" s="25"/>
      <c r="G266" s="25">
        <f t="shared" si="11"/>
        <v>-1601748.9999999944</v>
      </c>
    </row>
    <row r="267" spans="1:7" ht="24.75" customHeight="1" x14ac:dyDescent="0.25">
      <c r="A267" s="18">
        <v>44641</v>
      </c>
      <c r="B267" s="19" t="s">
        <v>9</v>
      </c>
      <c r="C267" s="19" t="s">
        <v>50</v>
      </c>
      <c r="D267" s="20" t="s">
        <v>249</v>
      </c>
      <c r="E267" s="34">
        <v>5700</v>
      </c>
      <c r="F267" s="25"/>
      <c r="G267" s="25">
        <f t="shared" si="11"/>
        <v>-1596048.9999999944</v>
      </c>
    </row>
    <row r="268" spans="1:7" ht="25.5" customHeight="1" x14ac:dyDescent="0.25">
      <c r="A268" s="18">
        <v>44641</v>
      </c>
      <c r="B268" s="19" t="s">
        <v>9</v>
      </c>
      <c r="C268" s="19" t="s">
        <v>50</v>
      </c>
      <c r="D268" s="20" t="s">
        <v>250</v>
      </c>
      <c r="E268" s="34">
        <v>54400</v>
      </c>
      <c r="F268" s="25"/>
      <c r="G268" s="25">
        <f t="shared" si="11"/>
        <v>-1541648.9999999944</v>
      </c>
    </row>
    <row r="269" spans="1:7" ht="27.75" customHeight="1" x14ac:dyDescent="0.25">
      <c r="A269" s="18">
        <v>44642</v>
      </c>
      <c r="B269" s="19" t="s">
        <v>9</v>
      </c>
      <c r="C269" s="19" t="s">
        <v>50</v>
      </c>
      <c r="D269" s="20" t="s">
        <v>251</v>
      </c>
      <c r="E269" s="34">
        <v>18800</v>
      </c>
      <c r="F269" s="32"/>
      <c r="G269" s="25">
        <f t="shared" si="11"/>
        <v>-1522848.9999999944</v>
      </c>
    </row>
    <row r="270" spans="1:7" ht="24" customHeight="1" x14ac:dyDescent="0.25">
      <c r="A270" s="18">
        <v>44642</v>
      </c>
      <c r="B270" s="19" t="s">
        <v>9</v>
      </c>
      <c r="C270" s="19" t="s">
        <v>50</v>
      </c>
      <c r="D270" s="20" t="s">
        <v>252</v>
      </c>
      <c r="E270" s="34">
        <v>2800</v>
      </c>
      <c r="F270" s="25"/>
      <c r="G270" s="25">
        <f t="shared" si="11"/>
        <v>-1520048.9999999944</v>
      </c>
    </row>
    <row r="271" spans="1:7" ht="25.5" customHeight="1" x14ac:dyDescent="0.25">
      <c r="A271" s="18">
        <v>44642</v>
      </c>
      <c r="B271" s="19" t="s">
        <v>9</v>
      </c>
      <c r="C271" s="19" t="s">
        <v>50</v>
      </c>
      <c r="D271" s="20" t="s">
        <v>253</v>
      </c>
      <c r="E271" s="34">
        <v>3600</v>
      </c>
      <c r="F271" s="25"/>
      <c r="G271" s="25">
        <f t="shared" si="11"/>
        <v>-1516448.9999999944</v>
      </c>
    </row>
    <row r="272" spans="1:7" ht="24.75" customHeight="1" x14ac:dyDescent="0.25">
      <c r="A272" s="18">
        <v>44642</v>
      </c>
      <c r="B272" s="19" t="s">
        <v>9</v>
      </c>
      <c r="C272" s="19" t="s">
        <v>50</v>
      </c>
      <c r="D272" s="20" t="s">
        <v>254</v>
      </c>
      <c r="E272" s="34">
        <v>113500</v>
      </c>
      <c r="F272" s="25"/>
      <c r="G272" s="25">
        <f t="shared" si="11"/>
        <v>-1402948.9999999944</v>
      </c>
    </row>
    <row r="273" spans="1:7" ht="24.75" customHeight="1" x14ac:dyDescent="0.25">
      <c r="A273" s="18">
        <v>44642</v>
      </c>
      <c r="B273" s="19" t="s">
        <v>9</v>
      </c>
      <c r="C273" s="19" t="s">
        <v>50</v>
      </c>
      <c r="D273" s="20" t="s">
        <v>255</v>
      </c>
      <c r="E273" s="34">
        <v>244100</v>
      </c>
      <c r="F273" s="25"/>
      <c r="G273" s="25">
        <f t="shared" si="11"/>
        <v>-1158848.9999999944</v>
      </c>
    </row>
    <row r="274" spans="1:7" ht="20.25" customHeight="1" x14ac:dyDescent="0.25">
      <c r="A274" s="18">
        <v>44642</v>
      </c>
      <c r="B274" s="19" t="s">
        <v>9</v>
      </c>
      <c r="C274" s="19" t="s">
        <v>50</v>
      </c>
      <c r="D274" s="20" t="s">
        <v>256</v>
      </c>
      <c r="E274" s="34">
        <v>1600</v>
      </c>
      <c r="F274" s="31"/>
      <c r="G274" s="25">
        <f t="shared" si="11"/>
        <v>-1157248.9999999944</v>
      </c>
    </row>
    <row r="275" spans="1:7" ht="21" customHeight="1" x14ac:dyDescent="0.25">
      <c r="A275" s="18">
        <v>44642</v>
      </c>
      <c r="B275" s="19" t="s">
        <v>9</v>
      </c>
      <c r="C275" s="19" t="s">
        <v>50</v>
      </c>
      <c r="D275" s="20" t="s">
        <v>257</v>
      </c>
      <c r="E275" s="34">
        <v>59100</v>
      </c>
      <c r="F275" s="31"/>
      <c r="G275" s="25">
        <f t="shared" si="11"/>
        <v>-1098148.9999999944</v>
      </c>
    </row>
    <row r="276" spans="1:7" ht="46.5" customHeight="1" x14ac:dyDescent="0.25">
      <c r="A276" s="18">
        <v>44642</v>
      </c>
      <c r="B276" s="19" t="s">
        <v>359</v>
      </c>
      <c r="C276" s="19" t="s">
        <v>360</v>
      </c>
      <c r="D276" s="71" t="s">
        <v>401</v>
      </c>
      <c r="E276" s="37"/>
      <c r="F276" s="31">
        <v>384400</v>
      </c>
      <c r="G276" s="25">
        <f>+G275-F276</f>
        <v>-1482548.9999999944</v>
      </c>
    </row>
    <row r="277" spans="1:7" ht="22.5" customHeight="1" x14ac:dyDescent="0.25">
      <c r="A277" s="18">
        <v>44643</v>
      </c>
      <c r="B277" s="19" t="s">
        <v>9</v>
      </c>
      <c r="C277" s="19" t="s">
        <v>50</v>
      </c>
      <c r="D277" s="20" t="s">
        <v>258</v>
      </c>
      <c r="E277" s="34">
        <v>1900</v>
      </c>
      <c r="F277" s="31"/>
      <c r="G277" s="25">
        <f>+G276+E277</f>
        <v>-1480648.9999999944</v>
      </c>
    </row>
    <row r="278" spans="1:7" ht="21.75" customHeight="1" x14ac:dyDescent="0.25">
      <c r="A278" s="18">
        <v>44643</v>
      </c>
      <c r="B278" s="19" t="s">
        <v>9</v>
      </c>
      <c r="C278" s="19" t="s">
        <v>50</v>
      </c>
      <c r="D278" s="36" t="s">
        <v>37</v>
      </c>
      <c r="E278" s="34">
        <v>133600</v>
      </c>
      <c r="F278" s="34"/>
      <c r="G278" s="25">
        <f t="shared" ref="G278:G283" si="12">+G277+E278</f>
        <v>-1347048.9999999944</v>
      </c>
    </row>
    <row r="279" spans="1:7" ht="24" customHeight="1" x14ac:dyDescent="0.25">
      <c r="A279" s="18">
        <v>44643</v>
      </c>
      <c r="B279" s="19" t="s">
        <v>38</v>
      </c>
      <c r="C279" s="19" t="s">
        <v>50</v>
      </c>
      <c r="D279" s="36" t="s">
        <v>259</v>
      </c>
      <c r="E279" s="34">
        <v>362500</v>
      </c>
      <c r="F279" s="31"/>
      <c r="G279" s="25">
        <f t="shared" si="12"/>
        <v>-984548.99999999441</v>
      </c>
    </row>
    <row r="280" spans="1:7" ht="22.5" customHeight="1" x14ac:dyDescent="0.25">
      <c r="A280" s="18">
        <v>44643</v>
      </c>
      <c r="B280" s="19" t="s">
        <v>9</v>
      </c>
      <c r="C280" s="19" t="s">
        <v>50</v>
      </c>
      <c r="D280" s="36" t="s">
        <v>34</v>
      </c>
      <c r="E280" s="34">
        <v>26000</v>
      </c>
      <c r="F280" s="31"/>
      <c r="G280" s="25">
        <f t="shared" si="12"/>
        <v>-958548.99999999441</v>
      </c>
    </row>
    <row r="281" spans="1:7" ht="24.75" customHeight="1" x14ac:dyDescent="0.25">
      <c r="A281" s="18">
        <v>44643</v>
      </c>
      <c r="B281" s="19" t="s">
        <v>9</v>
      </c>
      <c r="C281" s="19" t="s">
        <v>50</v>
      </c>
      <c r="D281" s="36" t="s">
        <v>35</v>
      </c>
      <c r="E281" s="34">
        <v>25400</v>
      </c>
      <c r="F281" s="31"/>
      <c r="G281" s="25">
        <f t="shared" si="12"/>
        <v>-933148.99999999441</v>
      </c>
    </row>
    <row r="282" spans="1:7" ht="24.75" customHeight="1" x14ac:dyDescent="0.25">
      <c r="A282" s="18">
        <v>44643</v>
      </c>
      <c r="B282" s="19" t="s">
        <v>9</v>
      </c>
      <c r="C282" s="19" t="s">
        <v>50</v>
      </c>
      <c r="D282" s="36" t="s">
        <v>20</v>
      </c>
      <c r="E282" s="34">
        <v>59400</v>
      </c>
      <c r="F282" s="25"/>
      <c r="G282" s="25">
        <f t="shared" si="12"/>
        <v>-873748.99999999441</v>
      </c>
    </row>
    <row r="283" spans="1:7" ht="21" customHeight="1" x14ac:dyDescent="0.25">
      <c r="A283" s="18">
        <v>44643</v>
      </c>
      <c r="B283" s="19" t="s">
        <v>9</v>
      </c>
      <c r="C283" s="19" t="s">
        <v>50</v>
      </c>
      <c r="D283" s="36" t="s">
        <v>232</v>
      </c>
      <c r="E283" s="34">
        <v>45500</v>
      </c>
      <c r="F283" s="25"/>
      <c r="G283" s="25">
        <f t="shared" si="12"/>
        <v>-828248.99999999441</v>
      </c>
    </row>
    <row r="284" spans="1:7" ht="32.25" customHeight="1" x14ac:dyDescent="0.25">
      <c r="A284" s="18"/>
      <c r="B284" s="19"/>
      <c r="C284" s="19"/>
      <c r="D284" s="36"/>
      <c r="E284" s="34"/>
      <c r="F284" s="25">
        <v>1500000</v>
      </c>
      <c r="G284" s="25">
        <f>+G283-F284</f>
        <v>-2328248.9999999944</v>
      </c>
    </row>
    <row r="285" spans="1:7" ht="20.25" customHeight="1" x14ac:dyDescent="0.25">
      <c r="A285" s="18">
        <v>44644</v>
      </c>
      <c r="B285" s="19" t="s">
        <v>9</v>
      </c>
      <c r="C285" s="19" t="s">
        <v>50</v>
      </c>
      <c r="D285" s="36" t="s">
        <v>260</v>
      </c>
      <c r="E285" s="34">
        <v>160500</v>
      </c>
      <c r="F285" s="25"/>
      <c r="G285" s="25">
        <f>+G284+E285</f>
        <v>-2167748.9999999944</v>
      </c>
    </row>
    <row r="286" spans="1:7" ht="23.25" customHeight="1" x14ac:dyDescent="0.25">
      <c r="A286" s="68">
        <v>44644</v>
      </c>
      <c r="B286" s="19" t="s">
        <v>9</v>
      </c>
      <c r="C286" s="19" t="s">
        <v>50</v>
      </c>
      <c r="D286" s="36" t="s">
        <v>261</v>
      </c>
      <c r="E286" s="34">
        <v>366800</v>
      </c>
      <c r="F286" s="25"/>
      <c r="G286" s="25">
        <f t="shared" ref="G286:G315" si="13">+G285+E286</f>
        <v>-1800948.9999999944</v>
      </c>
    </row>
    <row r="287" spans="1:7" ht="23.25" customHeight="1" x14ac:dyDescent="0.25">
      <c r="A287" s="67">
        <v>44644</v>
      </c>
      <c r="B287" s="19" t="s">
        <v>9</v>
      </c>
      <c r="C287" s="19" t="s">
        <v>50</v>
      </c>
      <c r="D287" s="36" t="s">
        <v>262</v>
      </c>
      <c r="E287" s="34">
        <v>5200</v>
      </c>
      <c r="F287" s="25"/>
      <c r="G287" s="25">
        <f t="shared" si="13"/>
        <v>-1795748.9999999944</v>
      </c>
    </row>
    <row r="288" spans="1:7" ht="22.5" customHeight="1" x14ac:dyDescent="0.25">
      <c r="A288" s="18">
        <v>44644</v>
      </c>
      <c r="B288" s="19" t="s">
        <v>9</v>
      </c>
      <c r="C288" s="19" t="s">
        <v>50</v>
      </c>
      <c r="D288" s="36" t="s">
        <v>263</v>
      </c>
      <c r="E288" s="34">
        <v>500</v>
      </c>
      <c r="F288" s="25"/>
      <c r="G288" s="25">
        <f t="shared" si="13"/>
        <v>-1795248.9999999944</v>
      </c>
    </row>
    <row r="289" spans="1:7" ht="20.25" customHeight="1" x14ac:dyDescent="0.25">
      <c r="A289" s="18">
        <v>44645</v>
      </c>
      <c r="B289" s="19" t="s">
        <v>9</v>
      </c>
      <c r="C289" s="19" t="s">
        <v>50</v>
      </c>
      <c r="D289" s="36" t="s">
        <v>264</v>
      </c>
      <c r="E289" s="34">
        <v>81000</v>
      </c>
      <c r="F289" s="25"/>
      <c r="G289" s="25">
        <f t="shared" si="13"/>
        <v>-1714248.9999999944</v>
      </c>
    </row>
    <row r="290" spans="1:7" ht="21" customHeight="1" x14ac:dyDescent="0.25">
      <c r="A290" s="18">
        <v>44645</v>
      </c>
      <c r="B290" s="19" t="s">
        <v>9</v>
      </c>
      <c r="C290" s="19" t="s">
        <v>50</v>
      </c>
      <c r="D290" s="36" t="s">
        <v>265</v>
      </c>
      <c r="E290" s="34">
        <v>2187.5</v>
      </c>
      <c r="F290" s="25"/>
      <c r="G290" s="25">
        <f t="shared" si="13"/>
        <v>-1712061.4999999944</v>
      </c>
    </row>
    <row r="291" spans="1:7" ht="25.5" customHeight="1" x14ac:dyDescent="0.25">
      <c r="A291" s="18">
        <v>44645</v>
      </c>
      <c r="B291" s="19" t="s">
        <v>9</v>
      </c>
      <c r="C291" s="19" t="s">
        <v>50</v>
      </c>
      <c r="D291" s="36" t="s">
        <v>266</v>
      </c>
      <c r="E291" s="34">
        <v>56400</v>
      </c>
      <c r="F291" s="25"/>
      <c r="G291" s="25">
        <f t="shared" si="13"/>
        <v>-1655661.4999999944</v>
      </c>
    </row>
    <row r="292" spans="1:7" ht="21.75" customHeight="1" x14ac:dyDescent="0.25">
      <c r="A292" s="18">
        <v>44645</v>
      </c>
      <c r="B292" s="19" t="s">
        <v>9</v>
      </c>
      <c r="C292" s="19" t="s">
        <v>50</v>
      </c>
      <c r="D292" s="36" t="s">
        <v>267</v>
      </c>
      <c r="E292" s="34">
        <v>152200</v>
      </c>
      <c r="F292" s="25"/>
      <c r="G292" s="25">
        <f t="shared" si="13"/>
        <v>-1503461.4999999944</v>
      </c>
    </row>
    <row r="293" spans="1:7" ht="24" customHeight="1" x14ac:dyDescent="0.25">
      <c r="A293" s="18">
        <v>44645</v>
      </c>
      <c r="B293" s="19" t="s">
        <v>9</v>
      </c>
      <c r="C293" s="19" t="s">
        <v>50</v>
      </c>
      <c r="D293" s="36" t="s">
        <v>268</v>
      </c>
      <c r="E293" s="34">
        <v>408000</v>
      </c>
      <c r="F293" s="25"/>
      <c r="G293" s="25">
        <f t="shared" si="13"/>
        <v>-1095461.4999999944</v>
      </c>
    </row>
    <row r="294" spans="1:7" ht="24" customHeight="1" x14ac:dyDescent="0.25">
      <c r="A294" s="18">
        <v>44645</v>
      </c>
      <c r="B294" s="19" t="s">
        <v>9</v>
      </c>
      <c r="C294" s="19" t="s">
        <v>50</v>
      </c>
      <c r="D294" s="36" t="s">
        <v>47</v>
      </c>
      <c r="E294" s="34">
        <v>37800</v>
      </c>
      <c r="F294" s="25"/>
      <c r="G294" s="25">
        <f t="shared" si="13"/>
        <v>-1057661.4999999944</v>
      </c>
    </row>
    <row r="295" spans="1:7" ht="35.25" customHeight="1" x14ac:dyDescent="0.25">
      <c r="A295" s="18">
        <v>44645</v>
      </c>
      <c r="B295" s="19" t="s">
        <v>9</v>
      </c>
      <c r="C295" s="19" t="s">
        <v>50</v>
      </c>
      <c r="D295" s="36" t="s">
        <v>269</v>
      </c>
      <c r="E295" s="34">
        <v>2500</v>
      </c>
      <c r="F295" s="25"/>
      <c r="G295" s="25">
        <f t="shared" si="13"/>
        <v>-1055161.4999999944</v>
      </c>
    </row>
    <row r="296" spans="1:7" ht="27" customHeight="1" x14ac:dyDescent="0.25">
      <c r="A296" s="18">
        <v>44645</v>
      </c>
      <c r="B296" s="19" t="s">
        <v>9</v>
      </c>
      <c r="C296" s="19" t="s">
        <v>50</v>
      </c>
      <c r="D296" s="36" t="s">
        <v>29</v>
      </c>
      <c r="E296" s="34">
        <v>34300</v>
      </c>
      <c r="F296" s="25"/>
      <c r="G296" s="25">
        <f t="shared" si="13"/>
        <v>-1020861.4999999944</v>
      </c>
    </row>
    <row r="297" spans="1:7" ht="25.5" customHeight="1" x14ac:dyDescent="0.25">
      <c r="A297" s="18">
        <v>44645</v>
      </c>
      <c r="B297" s="19" t="s">
        <v>9</v>
      </c>
      <c r="C297" s="19" t="s">
        <v>50</v>
      </c>
      <c r="D297" s="36" t="s">
        <v>21</v>
      </c>
      <c r="E297" s="34">
        <v>4500</v>
      </c>
      <c r="F297" s="25"/>
      <c r="G297" s="25">
        <f t="shared" si="13"/>
        <v>-1016361.4999999944</v>
      </c>
    </row>
    <row r="298" spans="1:7" ht="24.75" customHeight="1" x14ac:dyDescent="0.25">
      <c r="A298" s="51">
        <v>44645</v>
      </c>
      <c r="B298" s="49" t="s">
        <v>9</v>
      </c>
      <c r="C298" s="49" t="s">
        <v>50</v>
      </c>
      <c r="D298" s="36" t="s">
        <v>20</v>
      </c>
      <c r="E298" s="34">
        <v>65500</v>
      </c>
      <c r="F298" s="25"/>
      <c r="G298" s="25">
        <f t="shared" si="13"/>
        <v>-950861.49999999441</v>
      </c>
    </row>
    <row r="299" spans="1:7" ht="24" customHeight="1" x14ac:dyDescent="0.25">
      <c r="A299" s="18">
        <v>44648</v>
      </c>
      <c r="B299" s="19" t="s">
        <v>9</v>
      </c>
      <c r="C299" s="49" t="s">
        <v>50</v>
      </c>
      <c r="D299" s="36" t="s">
        <v>270</v>
      </c>
      <c r="E299" s="34">
        <v>750</v>
      </c>
      <c r="F299" s="32"/>
      <c r="G299" s="25">
        <f t="shared" si="13"/>
        <v>-950111.49999999441</v>
      </c>
    </row>
    <row r="300" spans="1:7" ht="22.5" customHeight="1" x14ac:dyDescent="0.25">
      <c r="A300" s="18">
        <v>44648</v>
      </c>
      <c r="B300" s="19" t="s">
        <v>9</v>
      </c>
      <c r="C300" s="49" t="s">
        <v>50</v>
      </c>
      <c r="D300" s="36" t="s">
        <v>29</v>
      </c>
      <c r="E300" s="34">
        <v>2200</v>
      </c>
      <c r="F300" s="25"/>
      <c r="G300" s="25">
        <f t="shared" si="13"/>
        <v>-947911.49999999441</v>
      </c>
    </row>
    <row r="301" spans="1:7" ht="23.25" customHeight="1" x14ac:dyDescent="0.25">
      <c r="A301" s="18">
        <v>44648</v>
      </c>
      <c r="B301" s="19" t="s">
        <v>9</v>
      </c>
      <c r="C301" s="49" t="s">
        <v>50</v>
      </c>
      <c r="D301" s="36" t="s">
        <v>177</v>
      </c>
      <c r="E301" s="34">
        <v>2600</v>
      </c>
      <c r="F301" s="25"/>
      <c r="G301" s="25">
        <f t="shared" si="13"/>
        <v>-945311.49999999441</v>
      </c>
    </row>
    <row r="302" spans="1:7" ht="20.25" customHeight="1" x14ac:dyDescent="0.25">
      <c r="A302" s="18">
        <v>44648</v>
      </c>
      <c r="B302" s="19" t="s">
        <v>9</v>
      </c>
      <c r="C302" s="49" t="s">
        <v>50</v>
      </c>
      <c r="D302" s="36" t="s">
        <v>26</v>
      </c>
      <c r="E302" s="34">
        <v>900</v>
      </c>
      <c r="F302" s="25"/>
      <c r="G302" s="25">
        <f t="shared" si="13"/>
        <v>-944411.49999999441</v>
      </c>
    </row>
    <row r="303" spans="1:7" ht="20.25" customHeight="1" x14ac:dyDescent="0.25">
      <c r="A303" s="18">
        <v>44648</v>
      </c>
      <c r="B303" s="19" t="s">
        <v>9</v>
      </c>
      <c r="C303" s="49" t="s">
        <v>50</v>
      </c>
      <c r="D303" s="36" t="s">
        <v>271</v>
      </c>
      <c r="E303" s="34">
        <v>1200</v>
      </c>
      <c r="F303" s="25"/>
      <c r="G303" s="25">
        <f t="shared" si="13"/>
        <v>-943211.49999999441</v>
      </c>
    </row>
    <row r="304" spans="1:7" ht="20.25" customHeight="1" x14ac:dyDescent="0.25">
      <c r="A304" s="18">
        <v>44648</v>
      </c>
      <c r="B304" s="19" t="s">
        <v>9</v>
      </c>
      <c r="C304" s="49" t="s">
        <v>50</v>
      </c>
      <c r="D304" s="36" t="s">
        <v>272</v>
      </c>
      <c r="E304" s="34">
        <v>5900</v>
      </c>
      <c r="F304" s="25"/>
      <c r="G304" s="25">
        <f t="shared" si="13"/>
        <v>-937311.49999999441</v>
      </c>
    </row>
    <row r="305" spans="1:14" ht="21.75" customHeight="1" x14ac:dyDescent="0.25">
      <c r="A305" s="18">
        <v>44648</v>
      </c>
      <c r="B305" s="19" t="s">
        <v>9</v>
      </c>
      <c r="C305" s="49" t="s">
        <v>50</v>
      </c>
      <c r="D305" s="36" t="s">
        <v>25</v>
      </c>
      <c r="E305" s="34">
        <v>11500</v>
      </c>
      <c r="F305" s="25"/>
      <c r="G305" s="25">
        <f t="shared" si="13"/>
        <v>-925811.49999999441</v>
      </c>
    </row>
    <row r="306" spans="1:14" ht="19.5" customHeight="1" x14ac:dyDescent="0.25">
      <c r="A306" s="35">
        <v>44648</v>
      </c>
      <c r="B306" s="19" t="s">
        <v>9</v>
      </c>
      <c r="C306" s="49" t="s">
        <v>50</v>
      </c>
      <c r="D306" s="36" t="s">
        <v>32</v>
      </c>
      <c r="E306" s="34">
        <v>68400</v>
      </c>
      <c r="F306" s="25"/>
      <c r="G306" s="25">
        <f t="shared" si="13"/>
        <v>-857411.49999999441</v>
      </c>
      <c r="N306" t="s">
        <v>15</v>
      </c>
    </row>
    <row r="307" spans="1:14" ht="19.5" customHeight="1" x14ac:dyDescent="0.25">
      <c r="A307" s="35">
        <v>44648</v>
      </c>
      <c r="B307" s="19" t="s">
        <v>9</v>
      </c>
      <c r="C307" s="49" t="s">
        <v>50</v>
      </c>
      <c r="D307" s="36" t="s">
        <v>273</v>
      </c>
      <c r="E307" s="34">
        <v>3900</v>
      </c>
      <c r="F307" s="25"/>
      <c r="G307" s="25">
        <f t="shared" si="13"/>
        <v>-853511.49999999441</v>
      </c>
    </row>
    <row r="308" spans="1:14" ht="22.5" customHeight="1" x14ac:dyDescent="0.25">
      <c r="A308" s="35">
        <v>44648</v>
      </c>
      <c r="B308" s="19" t="s">
        <v>9</v>
      </c>
      <c r="C308" s="49" t="s">
        <v>50</v>
      </c>
      <c r="D308" s="36" t="s">
        <v>274</v>
      </c>
      <c r="E308" s="34">
        <v>38000</v>
      </c>
      <c r="F308" s="25"/>
      <c r="G308" s="25">
        <f t="shared" si="13"/>
        <v>-815511.49999999441</v>
      </c>
    </row>
    <row r="309" spans="1:14" ht="21" customHeight="1" x14ac:dyDescent="0.25">
      <c r="A309" s="35">
        <v>44648</v>
      </c>
      <c r="B309" s="19" t="s">
        <v>9</v>
      </c>
      <c r="C309" s="49" t="s">
        <v>50</v>
      </c>
      <c r="D309" s="36" t="s">
        <v>275</v>
      </c>
      <c r="E309" s="34">
        <v>3800</v>
      </c>
      <c r="F309" s="25"/>
      <c r="G309" s="25">
        <f t="shared" si="13"/>
        <v>-811711.49999999441</v>
      </c>
    </row>
    <row r="310" spans="1:14" ht="23.25" customHeight="1" x14ac:dyDescent="0.25">
      <c r="A310" s="35">
        <v>44648</v>
      </c>
      <c r="B310" s="19" t="s">
        <v>9</v>
      </c>
      <c r="C310" s="49" t="s">
        <v>50</v>
      </c>
      <c r="D310" s="36" t="s">
        <v>276</v>
      </c>
      <c r="E310" s="34">
        <v>107000</v>
      </c>
      <c r="F310" s="25"/>
      <c r="G310" s="25">
        <f t="shared" si="13"/>
        <v>-704711.49999999441</v>
      </c>
    </row>
    <row r="311" spans="1:14" ht="24" customHeight="1" x14ac:dyDescent="0.25">
      <c r="A311" s="35" t="s">
        <v>277</v>
      </c>
      <c r="B311" s="19" t="s">
        <v>9</v>
      </c>
      <c r="C311" s="49" t="s">
        <v>50</v>
      </c>
      <c r="D311" s="36" t="s">
        <v>278</v>
      </c>
      <c r="E311" s="34">
        <v>67400</v>
      </c>
      <c r="F311" s="25"/>
      <c r="G311" s="25">
        <f t="shared" si="13"/>
        <v>-637311.49999999441</v>
      </c>
    </row>
    <row r="312" spans="1:14" ht="21.75" customHeight="1" x14ac:dyDescent="0.25">
      <c r="A312" s="35">
        <v>44648</v>
      </c>
      <c r="B312" s="19" t="s">
        <v>9</v>
      </c>
      <c r="C312" s="49" t="s">
        <v>50</v>
      </c>
      <c r="D312" s="36" t="s">
        <v>279</v>
      </c>
      <c r="E312" s="34">
        <v>444200</v>
      </c>
      <c r="F312" s="25"/>
      <c r="G312" s="25">
        <f t="shared" si="13"/>
        <v>-193111.49999999441</v>
      </c>
    </row>
    <row r="313" spans="1:14" ht="21.75" customHeight="1" x14ac:dyDescent="0.25">
      <c r="A313" s="35">
        <v>44648</v>
      </c>
      <c r="B313" s="19" t="s">
        <v>9</v>
      </c>
      <c r="C313" s="49" t="s">
        <v>50</v>
      </c>
      <c r="D313" s="36" t="s">
        <v>280</v>
      </c>
      <c r="E313" s="34">
        <v>2900</v>
      </c>
      <c r="F313" s="25"/>
      <c r="G313" s="25">
        <f t="shared" si="13"/>
        <v>-190211.49999999441</v>
      </c>
    </row>
    <row r="314" spans="1:14" ht="21.75" customHeight="1" x14ac:dyDescent="0.25">
      <c r="A314" s="35">
        <v>44648</v>
      </c>
      <c r="B314" s="19" t="s">
        <v>9</v>
      </c>
      <c r="C314" s="49" t="s">
        <v>50</v>
      </c>
      <c r="D314" s="36" t="s">
        <v>281</v>
      </c>
      <c r="E314" s="34">
        <v>60700</v>
      </c>
      <c r="F314" s="25"/>
      <c r="G314" s="25">
        <f t="shared" si="13"/>
        <v>-129511.49999999441</v>
      </c>
    </row>
    <row r="315" spans="1:14" ht="21.75" customHeight="1" x14ac:dyDescent="0.25">
      <c r="A315" s="35">
        <v>44648</v>
      </c>
      <c r="B315" s="19" t="s">
        <v>9</v>
      </c>
      <c r="C315" s="49" t="s">
        <v>50</v>
      </c>
      <c r="D315" s="36" t="s">
        <v>282</v>
      </c>
      <c r="E315" s="34">
        <v>2500</v>
      </c>
      <c r="F315" s="25"/>
      <c r="G315" s="25">
        <f t="shared" si="13"/>
        <v>-127011.49999999441</v>
      </c>
    </row>
    <row r="316" spans="1:14" ht="41.25" customHeight="1" x14ac:dyDescent="0.25">
      <c r="A316" s="35">
        <v>44648</v>
      </c>
      <c r="B316" s="19" t="s">
        <v>340</v>
      </c>
      <c r="C316" s="49" t="s">
        <v>361</v>
      </c>
      <c r="D316" s="36"/>
      <c r="E316" s="34"/>
      <c r="F316" s="25">
        <v>1876252.69</v>
      </c>
      <c r="G316" s="52">
        <f>+G315-F316</f>
        <v>-2003264.1899999944</v>
      </c>
    </row>
    <row r="317" spans="1:14" ht="30.75" customHeight="1" x14ac:dyDescent="0.25">
      <c r="A317" s="35">
        <v>44648</v>
      </c>
      <c r="B317" s="19"/>
      <c r="C317" s="49"/>
      <c r="D317" s="36"/>
      <c r="E317" s="34"/>
      <c r="F317" s="25">
        <v>406250</v>
      </c>
      <c r="G317" s="52">
        <f t="shared" ref="G317:G318" si="14">+G316-F317</f>
        <v>-2409514.1899999944</v>
      </c>
    </row>
    <row r="318" spans="1:14" ht="21.75" customHeight="1" x14ac:dyDescent="0.25">
      <c r="A318" s="35"/>
      <c r="B318" s="19"/>
      <c r="C318" s="49"/>
      <c r="D318" s="36"/>
      <c r="E318" s="34"/>
      <c r="F318" s="25">
        <v>230279.64</v>
      </c>
      <c r="G318" s="52">
        <f t="shared" si="14"/>
        <v>-2639793.8299999945</v>
      </c>
    </row>
    <row r="319" spans="1:14" ht="21.75" customHeight="1" x14ac:dyDescent="0.25">
      <c r="A319" s="35">
        <v>44649</v>
      </c>
      <c r="B319" s="19" t="s">
        <v>9</v>
      </c>
      <c r="C319" s="49" t="s">
        <v>50</v>
      </c>
      <c r="D319" s="36" t="s">
        <v>283</v>
      </c>
      <c r="E319" s="34">
        <v>500</v>
      </c>
      <c r="F319" s="25"/>
      <c r="G319" s="52">
        <f>+G318+E319</f>
        <v>-2639293.8299999945</v>
      </c>
    </row>
    <row r="320" spans="1:14" ht="21.75" customHeight="1" x14ac:dyDescent="0.25">
      <c r="A320" s="35">
        <v>44649</v>
      </c>
      <c r="B320" s="19" t="s">
        <v>9</v>
      </c>
      <c r="C320" s="49" t="s">
        <v>50</v>
      </c>
      <c r="D320" s="36" t="s">
        <v>284</v>
      </c>
      <c r="E320" s="34">
        <v>2600</v>
      </c>
      <c r="F320" s="25"/>
      <c r="G320" s="52">
        <f t="shared" ref="G320:G341" si="15">+G319+E320</f>
        <v>-2636693.8299999945</v>
      </c>
    </row>
    <row r="321" spans="1:7" ht="21.75" customHeight="1" x14ac:dyDescent="0.25">
      <c r="A321" s="35">
        <v>44649</v>
      </c>
      <c r="B321" s="19" t="s">
        <v>9</v>
      </c>
      <c r="C321" s="49" t="s">
        <v>50</v>
      </c>
      <c r="D321" s="36" t="s">
        <v>285</v>
      </c>
      <c r="E321" s="34">
        <v>20400</v>
      </c>
      <c r="F321" s="25"/>
      <c r="G321" s="52">
        <f t="shared" si="15"/>
        <v>-2616293.8299999945</v>
      </c>
    </row>
    <row r="322" spans="1:7" ht="21.75" customHeight="1" x14ac:dyDescent="0.25">
      <c r="A322" s="35">
        <v>44649</v>
      </c>
      <c r="B322" s="19" t="s">
        <v>9</v>
      </c>
      <c r="C322" s="49" t="s">
        <v>50</v>
      </c>
      <c r="D322" s="36" t="s">
        <v>286</v>
      </c>
      <c r="E322" s="34">
        <v>4100</v>
      </c>
      <c r="F322" s="25"/>
      <c r="G322" s="52">
        <f t="shared" si="15"/>
        <v>-2612193.8299999945</v>
      </c>
    </row>
    <row r="323" spans="1:7" ht="21.75" customHeight="1" x14ac:dyDescent="0.25">
      <c r="A323" s="35">
        <v>44649</v>
      </c>
      <c r="B323" s="19" t="s">
        <v>9</v>
      </c>
      <c r="C323" s="49" t="s">
        <v>50</v>
      </c>
      <c r="D323" s="36" t="s">
        <v>287</v>
      </c>
      <c r="E323" s="34">
        <v>97200</v>
      </c>
      <c r="F323" s="25"/>
      <c r="G323" s="52">
        <f t="shared" si="15"/>
        <v>-2514993.8299999945</v>
      </c>
    </row>
    <row r="324" spans="1:7" ht="21.75" customHeight="1" x14ac:dyDescent="0.25">
      <c r="A324" s="35">
        <v>44649</v>
      </c>
      <c r="B324" s="19" t="s">
        <v>9</v>
      </c>
      <c r="C324" s="49" t="s">
        <v>50</v>
      </c>
      <c r="D324" s="36" t="s">
        <v>23</v>
      </c>
      <c r="E324" s="34">
        <v>363700</v>
      </c>
      <c r="F324" s="25"/>
      <c r="G324" s="52">
        <f t="shared" si="15"/>
        <v>-2151293.8299999945</v>
      </c>
    </row>
    <row r="325" spans="1:7" ht="21.75" customHeight="1" x14ac:dyDescent="0.25">
      <c r="A325" s="35" t="s">
        <v>289</v>
      </c>
      <c r="B325" s="19" t="s">
        <v>9</v>
      </c>
      <c r="C325" s="49" t="s">
        <v>50</v>
      </c>
      <c r="D325" s="36" t="s">
        <v>288</v>
      </c>
      <c r="E325" s="34">
        <v>40800</v>
      </c>
      <c r="F325" s="25"/>
      <c r="G325" s="52">
        <f t="shared" si="15"/>
        <v>-2110493.8299999945</v>
      </c>
    </row>
    <row r="326" spans="1:7" ht="21.75" customHeight="1" x14ac:dyDescent="0.25">
      <c r="A326" s="35">
        <v>44649</v>
      </c>
      <c r="B326" s="19" t="s">
        <v>9</v>
      </c>
      <c r="C326" s="49" t="s">
        <v>50</v>
      </c>
      <c r="D326" s="36" t="s">
        <v>20</v>
      </c>
      <c r="E326" s="34">
        <v>28600</v>
      </c>
      <c r="F326" s="25"/>
      <c r="G326" s="52">
        <f t="shared" si="15"/>
        <v>-2081893.8299999945</v>
      </c>
    </row>
    <row r="327" spans="1:7" ht="21.75" customHeight="1" x14ac:dyDescent="0.25">
      <c r="A327" s="35">
        <v>44650</v>
      </c>
      <c r="B327" s="19" t="s">
        <v>9</v>
      </c>
      <c r="C327" s="49" t="s">
        <v>50</v>
      </c>
      <c r="D327" s="36" t="s">
        <v>290</v>
      </c>
      <c r="E327" s="34">
        <v>10400</v>
      </c>
      <c r="F327" s="25"/>
      <c r="G327" s="52">
        <f t="shared" si="15"/>
        <v>-2071493.8299999945</v>
      </c>
    </row>
    <row r="328" spans="1:7" ht="21.75" customHeight="1" x14ac:dyDescent="0.25">
      <c r="A328" s="35">
        <v>44650</v>
      </c>
      <c r="B328" s="19" t="s">
        <v>9</v>
      </c>
      <c r="C328" s="49" t="s">
        <v>50</v>
      </c>
      <c r="D328" s="36" t="s">
        <v>291</v>
      </c>
      <c r="E328" s="34">
        <v>5550</v>
      </c>
      <c r="F328" s="25"/>
      <c r="G328" s="52">
        <f t="shared" si="15"/>
        <v>-2065943.8299999945</v>
      </c>
    </row>
    <row r="329" spans="1:7" ht="21.75" customHeight="1" x14ac:dyDescent="0.25">
      <c r="A329" s="35">
        <v>44650</v>
      </c>
      <c r="B329" s="19" t="s">
        <v>9</v>
      </c>
      <c r="C329" s="49" t="s">
        <v>50</v>
      </c>
      <c r="D329" s="36" t="s">
        <v>292</v>
      </c>
      <c r="E329" s="34">
        <v>14375</v>
      </c>
      <c r="F329" s="25"/>
      <c r="G329" s="52">
        <f t="shared" si="15"/>
        <v>-2051568.8299999945</v>
      </c>
    </row>
    <row r="330" spans="1:7" ht="21.75" customHeight="1" x14ac:dyDescent="0.25">
      <c r="A330" s="35">
        <v>44650</v>
      </c>
      <c r="B330" s="19" t="s">
        <v>9</v>
      </c>
      <c r="C330" s="49" t="s">
        <v>50</v>
      </c>
      <c r="D330" s="36" t="s">
        <v>293</v>
      </c>
      <c r="E330" s="34">
        <v>7812.5</v>
      </c>
      <c r="F330" s="25"/>
      <c r="G330" s="52">
        <f t="shared" si="15"/>
        <v>-2043756.3299999945</v>
      </c>
    </row>
    <row r="331" spans="1:7" ht="21.75" customHeight="1" x14ac:dyDescent="0.25">
      <c r="A331" s="35">
        <v>44650</v>
      </c>
      <c r="B331" s="19" t="s">
        <v>9</v>
      </c>
      <c r="C331" s="49" t="s">
        <v>50</v>
      </c>
      <c r="D331" s="36" t="s">
        <v>294</v>
      </c>
      <c r="E331" s="34">
        <v>3000</v>
      </c>
      <c r="F331" s="25"/>
      <c r="G331" s="52">
        <f t="shared" si="15"/>
        <v>-2040756.3299999945</v>
      </c>
    </row>
    <row r="332" spans="1:7" ht="21.75" customHeight="1" x14ac:dyDescent="0.25">
      <c r="A332" s="35">
        <v>44650</v>
      </c>
      <c r="B332" s="19" t="s">
        <v>9</v>
      </c>
      <c r="C332" s="49" t="s">
        <v>50</v>
      </c>
      <c r="D332" s="36" t="s">
        <v>295</v>
      </c>
      <c r="E332" s="34">
        <v>24950</v>
      </c>
      <c r="F332" s="25"/>
      <c r="G332" s="52">
        <f t="shared" si="15"/>
        <v>-2015806.3299999945</v>
      </c>
    </row>
    <row r="333" spans="1:7" ht="21.75" customHeight="1" x14ac:dyDescent="0.25">
      <c r="A333" s="35">
        <v>44650</v>
      </c>
      <c r="B333" s="19" t="s">
        <v>9</v>
      </c>
      <c r="C333" s="49" t="s">
        <v>50</v>
      </c>
      <c r="D333" s="36" t="s">
        <v>296</v>
      </c>
      <c r="E333" s="34">
        <v>407100</v>
      </c>
      <c r="F333" s="25"/>
      <c r="G333" s="52">
        <f t="shared" si="15"/>
        <v>-1608706.3299999945</v>
      </c>
    </row>
    <row r="334" spans="1:7" ht="21.75" customHeight="1" x14ac:dyDescent="0.25">
      <c r="A334" s="35">
        <v>44650</v>
      </c>
      <c r="B334" s="19" t="s">
        <v>9</v>
      </c>
      <c r="C334" s="49" t="s">
        <v>50</v>
      </c>
      <c r="D334" s="36" t="s">
        <v>297</v>
      </c>
      <c r="E334" s="34">
        <v>45000</v>
      </c>
      <c r="F334" s="25"/>
      <c r="G334" s="52">
        <f t="shared" si="15"/>
        <v>-1563706.3299999945</v>
      </c>
    </row>
    <row r="335" spans="1:7" ht="21.75" customHeight="1" x14ac:dyDescent="0.25">
      <c r="A335" s="35">
        <v>44650</v>
      </c>
      <c r="B335" s="19" t="s">
        <v>9</v>
      </c>
      <c r="C335" s="49" t="s">
        <v>50</v>
      </c>
      <c r="D335" s="36" t="s">
        <v>298</v>
      </c>
      <c r="E335" s="34">
        <v>3800</v>
      </c>
      <c r="F335" s="25"/>
      <c r="G335" s="52">
        <f t="shared" si="15"/>
        <v>-1559906.3299999945</v>
      </c>
    </row>
    <row r="336" spans="1:7" ht="21.75" customHeight="1" x14ac:dyDescent="0.25">
      <c r="A336" s="35">
        <v>44650</v>
      </c>
      <c r="B336" s="19" t="s">
        <v>9</v>
      </c>
      <c r="C336" s="49" t="s">
        <v>50</v>
      </c>
      <c r="D336" s="36" t="s">
        <v>299</v>
      </c>
      <c r="E336" s="34">
        <v>2000</v>
      </c>
      <c r="F336" s="25"/>
      <c r="G336" s="52">
        <f t="shared" si="15"/>
        <v>-1557906.3299999945</v>
      </c>
    </row>
    <row r="337" spans="1:10" ht="21.75" customHeight="1" x14ac:dyDescent="0.25">
      <c r="A337" s="35">
        <v>44650</v>
      </c>
      <c r="B337" s="19" t="s">
        <v>9</v>
      </c>
      <c r="C337" s="49" t="s">
        <v>50</v>
      </c>
      <c r="D337" s="36" t="s">
        <v>300</v>
      </c>
      <c r="E337" s="34">
        <v>2000</v>
      </c>
      <c r="F337" s="25"/>
      <c r="G337" s="52">
        <f t="shared" si="15"/>
        <v>-1555906.3299999945</v>
      </c>
    </row>
    <row r="338" spans="1:10" ht="21.75" customHeight="1" x14ac:dyDescent="0.25">
      <c r="A338" s="35">
        <v>44650</v>
      </c>
      <c r="B338" s="19" t="s">
        <v>9</v>
      </c>
      <c r="C338" s="49" t="s">
        <v>50</v>
      </c>
      <c r="D338" s="36" t="s">
        <v>301</v>
      </c>
      <c r="E338" s="34">
        <v>67600</v>
      </c>
      <c r="F338" s="25"/>
      <c r="G338" s="52">
        <f t="shared" si="15"/>
        <v>-1488306.3299999945</v>
      </c>
    </row>
    <row r="339" spans="1:10" ht="21.75" customHeight="1" x14ac:dyDescent="0.25">
      <c r="A339" s="35">
        <v>44650</v>
      </c>
      <c r="B339" s="19" t="s">
        <v>9</v>
      </c>
      <c r="C339" s="49" t="s">
        <v>50</v>
      </c>
      <c r="D339" s="36" t="s">
        <v>302</v>
      </c>
      <c r="E339" s="34">
        <v>1500</v>
      </c>
      <c r="F339" s="25"/>
      <c r="G339" s="52">
        <f t="shared" si="15"/>
        <v>-1486806.3299999945</v>
      </c>
    </row>
    <row r="340" spans="1:10" ht="21.75" customHeight="1" x14ac:dyDescent="0.25">
      <c r="A340" s="35">
        <v>44650</v>
      </c>
      <c r="B340" s="19" t="s">
        <v>9</v>
      </c>
      <c r="C340" s="49" t="s">
        <v>50</v>
      </c>
      <c r="D340" s="36" t="s">
        <v>26</v>
      </c>
      <c r="E340" s="34">
        <v>900</v>
      </c>
      <c r="F340" s="25"/>
      <c r="G340" s="52">
        <f t="shared" si="15"/>
        <v>-1485906.3299999945</v>
      </c>
    </row>
    <row r="341" spans="1:10" ht="21.75" customHeight="1" x14ac:dyDescent="0.25">
      <c r="A341" s="35">
        <v>44650</v>
      </c>
      <c r="B341" s="19" t="s">
        <v>9</v>
      </c>
      <c r="C341" s="49" t="s">
        <v>50</v>
      </c>
      <c r="D341" s="36" t="s">
        <v>29</v>
      </c>
      <c r="E341" s="34">
        <v>63600</v>
      </c>
      <c r="F341" s="25"/>
      <c r="G341" s="52">
        <f t="shared" si="15"/>
        <v>-1422306.3299999945</v>
      </c>
    </row>
    <row r="342" spans="1:10" ht="36.75" customHeight="1" x14ac:dyDescent="0.25">
      <c r="A342" s="35">
        <v>44651</v>
      </c>
      <c r="B342" s="19" t="s">
        <v>362</v>
      </c>
      <c r="C342" s="49" t="s">
        <v>363</v>
      </c>
      <c r="D342" s="36"/>
      <c r="E342" s="34"/>
      <c r="F342" s="25">
        <v>861000</v>
      </c>
      <c r="G342" s="52">
        <f>+G341-F342</f>
        <v>-2283306.3299999945</v>
      </c>
    </row>
    <row r="343" spans="1:10" ht="21.75" customHeight="1" x14ac:dyDescent="0.25">
      <c r="A343" s="35" t="s">
        <v>304</v>
      </c>
      <c r="B343" s="19" t="s">
        <v>9</v>
      </c>
      <c r="C343" s="49" t="s">
        <v>50</v>
      </c>
      <c r="D343" s="36" t="s">
        <v>303</v>
      </c>
      <c r="E343" s="34">
        <v>3000</v>
      </c>
      <c r="F343" s="25"/>
      <c r="G343" s="52">
        <f>+G342+E343</f>
        <v>-2280306.3299999945</v>
      </c>
    </row>
    <row r="344" spans="1:10" ht="21.75" customHeight="1" x14ac:dyDescent="0.25">
      <c r="A344" s="35" t="s">
        <v>304</v>
      </c>
      <c r="B344" s="19" t="s">
        <v>9</v>
      </c>
      <c r="C344" s="49" t="s">
        <v>50</v>
      </c>
      <c r="D344" s="36" t="s">
        <v>305</v>
      </c>
      <c r="E344" s="34">
        <v>700</v>
      </c>
      <c r="F344" s="25"/>
      <c r="G344" s="52">
        <f t="shared" ref="G344:G362" si="16">+G343+E344</f>
        <v>-2279606.3299999945</v>
      </c>
    </row>
    <row r="345" spans="1:10" ht="21.75" customHeight="1" x14ac:dyDescent="0.25">
      <c r="A345" s="35">
        <v>44651</v>
      </c>
      <c r="B345" s="19" t="s">
        <v>9</v>
      </c>
      <c r="C345" s="49" t="s">
        <v>50</v>
      </c>
      <c r="D345" s="36" t="s">
        <v>306</v>
      </c>
      <c r="E345" s="34">
        <v>700</v>
      </c>
      <c r="F345" s="25"/>
      <c r="G345" s="52">
        <f t="shared" si="16"/>
        <v>-2278906.3299999945</v>
      </c>
    </row>
    <row r="346" spans="1:10" ht="21.75" customHeight="1" x14ac:dyDescent="0.25">
      <c r="A346" s="35">
        <v>44651</v>
      </c>
      <c r="B346" s="19" t="s">
        <v>9</v>
      </c>
      <c r="C346" s="49" t="s">
        <v>50</v>
      </c>
      <c r="D346" s="36" t="s">
        <v>307</v>
      </c>
      <c r="E346" s="34">
        <v>700</v>
      </c>
      <c r="F346" s="25"/>
      <c r="G346" s="52">
        <f t="shared" si="16"/>
        <v>-2278206.3299999945</v>
      </c>
    </row>
    <row r="347" spans="1:10" ht="21.75" customHeight="1" x14ac:dyDescent="0.25">
      <c r="A347" s="35">
        <v>44651</v>
      </c>
      <c r="B347" s="19" t="s">
        <v>9</v>
      </c>
      <c r="C347" s="49" t="s">
        <v>50</v>
      </c>
      <c r="D347" s="36" t="s">
        <v>308</v>
      </c>
      <c r="E347" s="34">
        <v>700</v>
      </c>
      <c r="F347" s="25"/>
      <c r="G347" s="52">
        <f t="shared" si="16"/>
        <v>-2277506.3299999945</v>
      </c>
    </row>
    <row r="348" spans="1:10" ht="21.75" customHeight="1" x14ac:dyDescent="0.25">
      <c r="A348" s="35">
        <v>44651</v>
      </c>
      <c r="B348" s="19" t="s">
        <v>9</v>
      </c>
      <c r="C348" s="49" t="s">
        <v>50</v>
      </c>
      <c r="D348" s="36" t="s">
        <v>309</v>
      </c>
      <c r="E348" s="34">
        <v>700</v>
      </c>
      <c r="F348" s="25"/>
      <c r="G348" s="52">
        <f t="shared" si="16"/>
        <v>-2276806.3299999945</v>
      </c>
    </row>
    <row r="349" spans="1:10" ht="21.75" customHeight="1" x14ac:dyDescent="0.25">
      <c r="A349" s="35">
        <v>44651</v>
      </c>
      <c r="B349" s="19" t="s">
        <v>9</v>
      </c>
      <c r="C349" s="49" t="s">
        <v>50</v>
      </c>
      <c r="D349" s="36" t="s">
        <v>310</v>
      </c>
      <c r="E349" s="34">
        <v>700</v>
      </c>
      <c r="F349" s="25"/>
      <c r="G349" s="52">
        <f t="shared" si="16"/>
        <v>-2276106.3299999945</v>
      </c>
    </row>
    <row r="350" spans="1:10" ht="21.75" customHeight="1" x14ac:dyDescent="0.25">
      <c r="A350" s="35">
        <v>44651</v>
      </c>
      <c r="B350" s="19" t="s">
        <v>9</v>
      </c>
      <c r="C350" s="49" t="s">
        <v>50</v>
      </c>
      <c r="D350" s="36" t="s">
        <v>311</v>
      </c>
      <c r="E350" s="34">
        <v>700</v>
      </c>
      <c r="F350" s="25"/>
      <c r="G350" s="52">
        <f t="shared" si="16"/>
        <v>-2275406.3299999945</v>
      </c>
    </row>
    <row r="351" spans="1:10" ht="21.75" customHeight="1" x14ac:dyDescent="0.25">
      <c r="A351" s="35">
        <v>44651</v>
      </c>
      <c r="B351" s="19" t="s">
        <v>9</v>
      </c>
      <c r="C351" s="49" t="s">
        <v>50</v>
      </c>
      <c r="D351" s="36" t="s">
        <v>312</v>
      </c>
      <c r="E351" s="34">
        <v>700</v>
      </c>
      <c r="F351" s="25"/>
      <c r="G351" s="52">
        <f t="shared" si="16"/>
        <v>-2274706.3299999945</v>
      </c>
      <c r="J351" t="s">
        <v>15</v>
      </c>
    </row>
    <row r="352" spans="1:10" ht="21.75" customHeight="1" x14ac:dyDescent="0.25">
      <c r="A352" s="35">
        <v>44651</v>
      </c>
      <c r="B352" s="19" t="s">
        <v>9</v>
      </c>
      <c r="C352" s="49" t="s">
        <v>50</v>
      </c>
      <c r="D352" s="36" t="s">
        <v>313</v>
      </c>
      <c r="E352" s="34">
        <v>700</v>
      </c>
      <c r="F352" s="25"/>
      <c r="G352" s="52">
        <f t="shared" si="16"/>
        <v>-2274006.3299999945</v>
      </c>
    </row>
    <row r="353" spans="1:9" ht="21.75" customHeight="1" x14ac:dyDescent="0.25">
      <c r="A353" s="35">
        <v>44651</v>
      </c>
      <c r="B353" s="19" t="s">
        <v>9</v>
      </c>
      <c r="C353" s="49" t="s">
        <v>50</v>
      </c>
      <c r="D353" s="36" t="s">
        <v>314</v>
      </c>
      <c r="E353" s="34">
        <v>133000</v>
      </c>
      <c r="F353" s="25"/>
      <c r="G353" s="52">
        <f t="shared" si="16"/>
        <v>-2141006.3299999945</v>
      </c>
    </row>
    <row r="354" spans="1:9" ht="21.75" customHeight="1" x14ac:dyDescent="0.25">
      <c r="A354" s="35">
        <v>44651</v>
      </c>
      <c r="B354" s="19" t="s">
        <v>9</v>
      </c>
      <c r="C354" s="49" t="s">
        <v>50</v>
      </c>
      <c r="D354" s="36" t="s">
        <v>315</v>
      </c>
      <c r="E354" s="34">
        <v>40150</v>
      </c>
      <c r="F354" s="25"/>
      <c r="G354" s="52">
        <f t="shared" si="16"/>
        <v>-2100856.3299999945</v>
      </c>
    </row>
    <row r="355" spans="1:9" ht="21.75" customHeight="1" x14ac:dyDescent="0.25">
      <c r="A355" s="35">
        <v>44651</v>
      </c>
      <c r="B355" s="19" t="s">
        <v>9</v>
      </c>
      <c r="C355" s="49" t="s">
        <v>50</v>
      </c>
      <c r="D355" s="36" t="s">
        <v>316</v>
      </c>
      <c r="E355" s="34">
        <v>600</v>
      </c>
      <c r="F355" s="25"/>
      <c r="G355" s="52">
        <f t="shared" si="16"/>
        <v>-2100256.3299999945</v>
      </c>
    </row>
    <row r="356" spans="1:9" ht="21.75" customHeight="1" x14ac:dyDescent="0.25">
      <c r="A356" s="35">
        <v>44651</v>
      </c>
      <c r="B356" s="19" t="s">
        <v>9</v>
      </c>
      <c r="C356" s="49" t="s">
        <v>50</v>
      </c>
      <c r="D356" s="36" t="s">
        <v>317</v>
      </c>
      <c r="E356" s="34">
        <v>6600</v>
      </c>
      <c r="F356" s="25"/>
      <c r="G356" s="52">
        <f t="shared" si="16"/>
        <v>-2093656.3299999945</v>
      </c>
    </row>
    <row r="357" spans="1:9" ht="21.75" customHeight="1" x14ac:dyDescent="0.25">
      <c r="A357" s="35">
        <v>44651</v>
      </c>
      <c r="B357" s="19" t="s">
        <v>9</v>
      </c>
      <c r="C357" s="49" t="s">
        <v>50</v>
      </c>
      <c r="D357" s="36" t="s">
        <v>318</v>
      </c>
      <c r="E357" s="34">
        <v>81300</v>
      </c>
      <c r="F357" s="25"/>
      <c r="G357" s="52">
        <f t="shared" si="16"/>
        <v>-2012356.3299999945</v>
      </c>
    </row>
    <row r="358" spans="1:9" ht="21.75" customHeight="1" x14ac:dyDescent="0.25">
      <c r="A358" s="35">
        <v>44651</v>
      </c>
      <c r="B358" s="19" t="s">
        <v>9</v>
      </c>
      <c r="C358" s="49" t="s">
        <v>50</v>
      </c>
      <c r="D358" s="36" t="s">
        <v>319</v>
      </c>
      <c r="E358" s="34">
        <v>430100</v>
      </c>
      <c r="F358" s="25"/>
      <c r="G358" s="52">
        <f t="shared" si="16"/>
        <v>-1582256.3299999945</v>
      </c>
    </row>
    <row r="359" spans="1:9" ht="21.75" customHeight="1" x14ac:dyDescent="0.25">
      <c r="A359" s="35">
        <v>44651</v>
      </c>
      <c r="B359" s="19" t="s">
        <v>9</v>
      </c>
      <c r="C359" s="49" t="s">
        <v>50</v>
      </c>
      <c r="D359" s="36" t="s">
        <v>320</v>
      </c>
      <c r="E359" s="34">
        <v>73000</v>
      </c>
      <c r="F359" s="25"/>
      <c r="G359" s="52">
        <f t="shared" si="16"/>
        <v>-1509256.3299999945</v>
      </c>
    </row>
    <row r="360" spans="1:9" ht="21.75" customHeight="1" x14ac:dyDescent="0.25">
      <c r="A360" s="35">
        <v>44651</v>
      </c>
      <c r="B360" s="19" t="s">
        <v>9</v>
      </c>
      <c r="C360" s="49" t="s">
        <v>50</v>
      </c>
      <c r="D360" s="36" t="s">
        <v>321</v>
      </c>
      <c r="E360" s="34">
        <v>12000</v>
      </c>
      <c r="F360" s="25"/>
      <c r="G360" s="52">
        <f t="shared" si="16"/>
        <v>-1497256.3299999945</v>
      </c>
    </row>
    <row r="361" spans="1:9" ht="21.75" customHeight="1" x14ac:dyDescent="0.25">
      <c r="A361" s="35">
        <v>44651</v>
      </c>
      <c r="B361" s="19" t="s">
        <v>9</v>
      </c>
      <c r="C361" s="49" t="s">
        <v>50</v>
      </c>
      <c r="D361" s="36" t="s">
        <v>322</v>
      </c>
      <c r="E361" s="34">
        <v>18800</v>
      </c>
      <c r="F361" s="25"/>
      <c r="G361" s="52">
        <f t="shared" si="16"/>
        <v>-1478456.3299999945</v>
      </c>
    </row>
    <row r="362" spans="1:9" ht="21.75" customHeight="1" x14ac:dyDescent="0.25">
      <c r="A362" s="35">
        <v>44651</v>
      </c>
      <c r="B362" s="19" t="s">
        <v>9</v>
      </c>
      <c r="C362" s="49" t="s">
        <v>50</v>
      </c>
      <c r="D362" s="36" t="s">
        <v>323</v>
      </c>
      <c r="E362" s="34">
        <v>26800</v>
      </c>
      <c r="F362" s="25"/>
      <c r="G362" s="52">
        <f t="shared" si="16"/>
        <v>-1451656.3299999945</v>
      </c>
    </row>
    <row r="363" spans="1:9" ht="27" customHeight="1" x14ac:dyDescent="0.25">
      <c r="A363" s="35">
        <v>44651</v>
      </c>
      <c r="B363" s="19" t="s">
        <v>365</v>
      </c>
      <c r="C363" s="49" t="s">
        <v>378</v>
      </c>
      <c r="D363" s="36" t="s">
        <v>377</v>
      </c>
      <c r="E363" s="34"/>
      <c r="F363" s="25">
        <v>291132</v>
      </c>
      <c r="G363" s="52">
        <f>+G362-F363</f>
        <v>-1742788.3299999945</v>
      </c>
    </row>
    <row r="364" spans="1:9" ht="27" customHeight="1" x14ac:dyDescent="0.25">
      <c r="A364" s="35">
        <v>44651</v>
      </c>
      <c r="B364" s="19" t="s">
        <v>387</v>
      </c>
      <c r="C364" s="49" t="s">
        <v>388</v>
      </c>
      <c r="D364" s="36"/>
      <c r="E364" s="34">
        <v>1359180.6</v>
      </c>
      <c r="F364" s="25"/>
      <c r="G364" s="52">
        <f>+G363+E364</f>
        <v>-383607.72999999439</v>
      </c>
    </row>
    <row r="365" spans="1:9" ht="27" customHeight="1" x14ac:dyDescent="0.25">
      <c r="A365" s="35">
        <v>44651</v>
      </c>
      <c r="B365" s="19" t="s">
        <v>379</v>
      </c>
      <c r="C365" s="49" t="s">
        <v>381</v>
      </c>
      <c r="D365" s="36" t="s">
        <v>380</v>
      </c>
      <c r="E365" s="34"/>
      <c r="F365" s="25">
        <v>1359180.6</v>
      </c>
      <c r="G365" s="52">
        <f>+G364-F365</f>
        <v>-1742788.3299999945</v>
      </c>
    </row>
    <row r="366" spans="1:9" ht="22.5" customHeight="1" x14ac:dyDescent="0.25">
      <c r="A366" s="35">
        <v>44651</v>
      </c>
      <c r="B366" s="19" t="s">
        <v>9</v>
      </c>
      <c r="C366" s="49" t="s">
        <v>50</v>
      </c>
      <c r="D366" s="36" t="s">
        <v>324</v>
      </c>
      <c r="E366" s="34">
        <v>3200</v>
      </c>
      <c r="F366" s="25"/>
      <c r="G366" s="52">
        <f>+G365+E366</f>
        <v>-1739588.3299999945</v>
      </c>
    </row>
    <row r="367" spans="1:9" ht="27.75" customHeight="1" x14ac:dyDescent="0.25">
      <c r="A367" s="35"/>
      <c r="B367" s="46" t="s">
        <v>14</v>
      </c>
      <c r="C367" s="46" t="s">
        <v>49</v>
      </c>
      <c r="D367" s="72"/>
      <c r="E367" s="38"/>
      <c r="F367" s="25">
        <v>69212.98</v>
      </c>
      <c r="G367" s="39">
        <f>+G366-F367</f>
        <v>-1808801.3099999945</v>
      </c>
      <c r="I367" t="s">
        <v>15</v>
      </c>
    </row>
    <row r="368" spans="1:9" ht="27.75" customHeight="1" x14ac:dyDescent="0.25">
      <c r="A368" s="45"/>
      <c r="B368" s="48"/>
      <c r="C368" s="47" t="s">
        <v>402</v>
      </c>
      <c r="D368" s="61"/>
      <c r="E368" s="40">
        <v>59891260.600000001</v>
      </c>
      <c r="F368" s="60">
        <f>SUM(F9:F367)</f>
        <v>58525029.93</v>
      </c>
      <c r="G368" s="41"/>
    </row>
    <row r="369" spans="6:6" x14ac:dyDescent="0.25">
      <c r="F369" s="2"/>
    </row>
  </sheetData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D837-E237-4630-B628-DFCAF5E3C779}">
  <dimension ref="A1:G12"/>
  <sheetViews>
    <sheetView workbookViewId="0">
      <selection sqref="A1:G1"/>
    </sheetView>
  </sheetViews>
  <sheetFormatPr baseColWidth="10" defaultRowHeight="15" x14ac:dyDescent="0.25"/>
  <cols>
    <col min="1" max="1" width="9.5703125" customWidth="1"/>
    <col min="2" max="2" width="13.42578125" customWidth="1"/>
    <col min="3" max="3" width="17.85546875" customWidth="1"/>
    <col min="5" max="5" width="12" bestFit="1" customWidth="1"/>
    <col min="6" max="6" width="9.140625" customWidth="1"/>
    <col min="7" max="7" width="14.140625" customWidth="1"/>
  </cols>
  <sheetData>
    <row r="1" spans="1:7" ht="15.75" x14ac:dyDescent="0.25">
      <c r="A1" s="121" t="s">
        <v>944</v>
      </c>
      <c r="B1" s="121"/>
      <c r="C1" s="121"/>
      <c r="D1" s="121"/>
      <c r="E1" s="121"/>
      <c r="F1" s="121"/>
      <c r="G1" s="121"/>
    </row>
    <row r="2" spans="1:7" x14ac:dyDescent="0.25">
      <c r="A2" s="122" t="s">
        <v>945</v>
      </c>
      <c r="B2" s="122"/>
      <c r="C2" s="122"/>
      <c r="D2" s="122"/>
      <c r="E2" s="122"/>
      <c r="F2" s="122"/>
      <c r="G2" s="122"/>
    </row>
    <row r="3" spans="1:7" ht="15.75" x14ac:dyDescent="0.25">
      <c r="A3" s="123" t="s">
        <v>946</v>
      </c>
      <c r="B3" s="123"/>
      <c r="C3" s="123"/>
      <c r="D3" s="123"/>
      <c r="E3" s="123"/>
      <c r="F3" s="123"/>
      <c r="G3" s="123"/>
    </row>
    <row r="4" spans="1:7" x14ac:dyDescent="0.25">
      <c r="A4" s="124" t="s">
        <v>1014</v>
      </c>
      <c r="B4" s="124"/>
      <c r="C4" s="124"/>
      <c r="D4" s="124"/>
      <c r="E4" s="124"/>
      <c r="F4" s="124"/>
      <c r="G4" s="124"/>
    </row>
    <row r="5" spans="1:7" ht="15.75" x14ac:dyDescent="0.25">
      <c r="A5" s="125" t="s">
        <v>1015</v>
      </c>
      <c r="B5" s="125"/>
      <c r="C5" s="125"/>
      <c r="D5" s="125"/>
      <c r="E5" s="125"/>
      <c r="F5" s="125"/>
      <c r="G5" s="125"/>
    </row>
    <row r="6" spans="1:7" x14ac:dyDescent="0.25">
      <c r="A6" s="126">
        <v>44621</v>
      </c>
      <c r="B6" s="126"/>
      <c r="C6" s="126"/>
      <c r="D6" s="126"/>
      <c r="E6" s="126"/>
      <c r="F6" s="126"/>
      <c r="G6" s="126"/>
    </row>
    <row r="7" spans="1:7" x14ac:dyDescent="0.25">
      <c r="A7" s="126" t="s">
        <v>949</v>
      </c>
      <c r="B7" s="126"/>
      <c r="C7" s="126"/>
      <c r="D7" s="126"/>
      <c r="E7" s="126"/>
      <c r="F7" s="126"/>
      <c r="G7" s="126"/>
    </row>
    <row r="8" spans="1:7" x14ac:dyDescent="0.25">
      <c r="A8" s="127" t="s">
        <v>950</v>
      </c>
      <c r="B8" s="128"/>
      <c r="C8" s="128"/>
      <c r="D8" s="128"/>
      <c r="E8" s="128"/>
      <c r="F8" s="129"/>
      <c r="G8" s="130">
        <v>13453338.5</v>
      </c>
    </row>
    <row r="9" spans="1:7" x14ac:dyDescent="0.25">
      <c r="A9" s="156"/>
      <c r="B9" s="156" t="s">
        <v>951</v>
      </c>
      <c r="C9" s="156" t="s">
        <v>5</v>
      </c>
      <c r="D9" s="157" t="s">
        <v>952</v>
      </c>
      <c r="E9" s="156" t="s">
        <v>953</v>
      </c>
      <c r="F9" s="156" t="s">
        <v>8</v>
      </c>
      <c r="G9" s="156" t="s">
        <v>413</v>
      </c>
    </row>
    <row r="10" spans="1:7" ht="23.25" x14ac:dyDescent="0.25">
      <c r="A10" s="158"/>
      <c r="B10" s="158"/>
      <c r="C10" s="158"/>
      <c r="D10" s="159" t="s">
        <v>954</v>
      </c>
      <c r="E10" s="158"/>
      <c r="F10" s="158"/>
      <c r="G10" s="158"/>
    </row>
    <row r="11" spans="1:7" ht="34.5" customHeight="1" x14ac:dyDescent="0.25">
      <c r="A11" s="134">
        <v>44648</v>
      </c>
      <c r="B11" s="160" t="s">
        <v>14</v>
      </c>
      <c r="C11" s="160" t="s">
        <v>1016</v>
      </c>
      <c r="D11" s="160"/>
      <c r="E11" s="161"/>
      <c r="F11" s="162">
        <v>175</v>
      </c>
      <c r="G11" s="163">
        <f>+G8-F11</f>
        <v>13453163.5</v>
      </c>
    </row>
    <row r="12" spans="1:7" ht="34.5" x14ac:dyDescent="0.25">
      <c r="A12" s="134"/>
      <c r="B12" s="164"/>
      <c r="C12" s="165" t="s">
        <v>1017</v>
      </c>
      <c r="D12" s="166"/>
      <c r="E12" s="167">
        <f>SUM(E11:E11)</f>
        <v>0</v>
      </c>
      <c r="F12" s="168">
        <f>SUM(F11:F11)</f>
        <v>175</v>
      </c>
      <c r="G12" s="169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Fondo Institucional</vt:lpstr>
      <vt:lpstr>Programa de Apoyo</vt:lpstr>
      <vt:lpstr>Fondo Fomento</vt:lpstr>
      <vt:lpstr>Reforma</vt:lpstr>
      <vt:lpstr>'Programa de Apoyo'!Títulos_a_imprimir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pilar</dc:creator>
  <cp:lastModifiedBy>Rafaela Villar</cp:lastModifiedBy>
  <cp:lastPrinted>2022-05-04T17:01:26Z</cp:lastPrinted>
  <dcterms:created xsi:type="dcterms:W3CDTF">2022-01-04T17:23:41Z</dcterms:created>
  <dcterms:modified xsi:type="dcterms:W3CDTF">2022-05-05T16:01:08Z</dcterms:modified>
</cp:coreProperties>
</file>