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ingresos y egresos nuevo formato\AÑO 2022\JULIO-2022\"/>
    </mc:Choice>
  </mc:AlternateContent>
  <xr:revisionPtr revIDLastSave="0" documentId="13_ncr:1_{D45E9F69-9100-4C19-8A44-A7BCFCC8D4D4}" xr6:coauthVersionLast="47" xr6:coauthVersionMax="47" xr10:uidLastSave="{00000000-0000-0000-0000-000000000000}"/>
  <bookViews>
    <workbookView xWindow="-120" yWindow="-120" windowWidth="20730" windowHeight="11160" xr2:uid="{1C5A040F-515E-4258-849B-B3AD6FA6959A}"/>
  </bookViews>
  <sheets>
    <sheet name="APOYO A LA PRODUCCION" sheetId="4" r:id="rId1"/>
    <sheet name="FONDO FOMENTO " sheetId="3" r:id="rId2"/>
    <sheet name="REPONIBLE INSTITUCIONAL" sheetId="2" r:id="rId3"/>
    <sheet name="REFORMA-2022" sheetId="1" r:id="rId4"/>
  </sheets>
  <externalReferences>
    <externalReference r:id="rId5"/>
  </externalReferences>
  <definedNames>
    <definedName name="_xlnm._FilterDatabase" localSheetId="0" hidden="1">'APOYO A LA PRODUCCION'!$B$12:$G$12</definedName>
    <definedName name="_xlnm.Print_Titles" localSheetId="0">'APOYO A LA PRODUCCION'!$1:$12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4" l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11" i="4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F15" i="2" l="1"/>
  <c r="E15" i="2"/>
  <c r="G11" i="2"/>
  <c r="G12" i="2" s="1"/>
  <c r="G13" i="2" s="1"/>
  <c r="G14" i="2" s="1"/>
  <c r="F14" i="1" l="1"/>
  <c r="E14" i="1"/>
</calcChain>
</file>

<file path=xl/sharedStrings.xml><?xml version="1.0" encoding="utf-8"?>
<sst xmlns="http://schemas.openxmlformats.org/spreadsheetml/2006/main" count="1882" uniqueCount="812">
  <si>
    <t>Ministerio de Argicultura</t>
  </si>
  <si>
    <t>FINANCIERO</t>
  </si>
  <si>
    <t>Relacion Ingresos y Egresos</t>
  </si>
  <si>
    <t>COMISION EJEC. PARA LA REFORMA Y MOD. DE SECTOR AGROP.</t>
  </si>
  <si>
    <t>010-249048-1</t>
  </si>
  <si>
    <t>Valor RD$</t>
  </si>
  <si>
    <t>Balance Inicial</t>
  </si>
  <si>
    <t>Beneficiario</t>
  </si>
  <si>
    <t>CONCEPTO</t>
  </si>
  <si>
    <t>Referencia</t>
  </si>
  <si>
    <t>Ingresos</t>
  </si>
  <si>
    <t>EGRESOS</t>
  </si>
  <si>
    <t>Balance</t>
  </si>
  <si>
    <t>Cheque  Recibo</t>
  </si>
  <si>
    <t xml:space="preserve">MINITERIO DE AGRICULTURA </t>
  </si>
  <si>
    <t>PARA CUBRIR CON LOS COMPROMISO</t>
  </si>
  <si>
    <t>TRANSF. #27918</t>
  </si>
  <si>
    <t xml:space="preserve">MINISTERIO DE AGRICULTURA </t>
  </si>
  <si>
    <t>NOTA DE CREDITO</t>
  </si>
  <si>
    <t>LIB#4680-1</t>
  </si>
  <si>
    <t>BANRESERVAS</t>
  </si>
  <si>
    <t>CARGOS BANCARIOS DE JULIO/2022</t>
  </si>
  <si>
    <t>TOTAL DE INGRESOS Y EGRESOS  DE JULIO/2022</t>
  </si>
  <si>
    <t>FONDO REPONIBLE INSTITUCIONAL</t>
  </si>
  <si>
    <t>240-018334-6</t>
  </si>
  <si>
    <t xml:space="preserve">REINTEGRO </t>
  </si>
  <si>
    <t>CK#599, D/F 7-6-22 (YEIMMY M. MARTICH</t>
  </si>
  <si>
    <t>REINTEGRO</t>
  </si>
  <si>
    <t>DOMINGA GARCIA SILVERIO</t>
  </si>
  <si>
    <t>REPOSICION  DE FONDO REPONIBLE DEL DEPTO.  DE INGENIERIA</t>
  </si>
  <si>
    <t>CK#622</t>
  </si>
  <si>
    <t>YEIMMY MARIA MARTICH FRANCO</t>
  </si>
  <si>
    <t>REPOSICION  DE FONDO REPONIBLE DEL VICEMINISTERIO DE PRODUCCION AGRICOLA Y MERCADEO</t>
  </si>
  <si>
    <t>CK#623</t>
  </si>
  <si>
    <t>TOTAL DE INGRESOS Y EGRESOS DE JULIO/2022</t>
  </si>
  <si>
    <t xml:space="preserve">   Ministerio de Argicultura</t>
  </si>
  <si>
    <t>.</t>
  </si>
  <si>
    <t xml:space="preserve">                  DEPARTAMENTO FINANCIERO</t>
  </si>
  <si>
    <t xml:space="preserve">           RELACION DE INGRESOS Y EGRESOS </t>
  </si>
  <si>
    <t xml:space="preserve">                            FONDO FOMENTO AGROPECUARIO</t>
  </si>
  <si>
    <t>010-392073-0</t>
  </si>
  <si>
    <t xml:space="preserve">          </t>
  </si>
  <si>
    <t>BALANCE INICAL</t>
  </si>
  <si>
    <t xml:space="preserve">FECHA   </t>
  </si>
  <si>
    <t>BENEFICIARIO</t>
  </si>
  <si>
    <t>Cheque / Recibo</t>
  </si>
  <si>
    <t>INGRESOS</t>
  </si>
  <si>
    <t>VALOR</t>
  </si>
  <si>
    <t>SANIDAD VEGETAL</t>
  </si>
  <si>
    <t>NOTA DE CREDITO VUCE</t>
  </si>
  <si>
    <t>REC#8112423</t>
  </si>
  <si>
    <t>REC#45240351</t>
  </si>
  <si>
    <t>REC#4524352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</si>
  <si>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</si>
  <si>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REC#1280265</t>
  </si>
  <si>
    <t>REC#4524008</t>
  </si>
  <si>
    <t>REC#1220271</t>
  </si>
  <si>
    <t>REC#123377</t>
  </si>
  <si>
    <t>REC#12362300</t>
  </si>
  <si>
    <t>REC#452400207</t>
  </si>
  <si>
    <t>REC#4524208</t>
  </si>
  <si>
    <t>REC#4524209</t>
  </si>
  <si>
    <t>REC#45241210</t>
  </si>
  <si>
    <t>REC#4523211</t>
  </si>
  <si>
    <t>REC#452403212</t>
  </si>
  <si>
    <t>REC#45241113</t>
  </si>
  <si>
    <t>REC#70369665</t>
  </si>
  <si>
    <t>REC#91520443</t>
  </si>
  <si>
    <t xml:space="preserve">MOSCA FRUR </t>
  </si>
  <si>
    <t xml:space="preserve">ESTA TRANSF SE REALIZA PARA CUBRIR EL PAGO AL PERSONAL QUE REALIZA MONITOREO DE LA MOCA DE FRUTA </t>
  </si>
  <si>
    <t>TRANSF#26337</t>
  </si>
  <si>
    <t>REC#4524030181</t>
  </si>
  <si>
    <t>REC#45243182</t>
  </si>
  <si>
    <t>REC#452400183</t>
  </si>
  <si>
    <t>RREC#45243184</t>
  </si>
  <si>
    <t>REC#452403185</t>
  </si>
  <si>
    <t>REC#45243186</t>
  </si>
  <si>
    <t>REC#45240187</t>
  </si>
  <si>
    <t>REC#452403188</t>
  </si>
  <si>
    <t>REC#70362435</t>
  </si>
  <si>
    <t>REC#7036237</t>
  </si>
  <si>
    <t>REC#45240006</t>
  </si>
  <si>
    <t>REC#45240007</t>
  </si>
  <si>
    <t>REC#452400008</t>
  </si>
  <si>
    <t>REC#45240002</t>
  </si>
  <si>
    <t>REC#452410235</t>
  </si>
  <si>
    <t>REC#11400294</t>
  </si>
  <si>
    <t>REC#45240005</t>
  </si>
  <si>
    <t>REC#11490297</t>
  </si>
  <si>
    <t>REC#11519300</t>
  </si>
  <si>
    <t>05--07-2022</t>
  </si>
  <si>
    <t>REC#14127175</t>
  </si>
  <si>
    <t>REC#45240193</t>
  </si>
  <si>
    <t>REC#45243194</t>
  </si>
  <si>
    <t>REC#45240195</t>
  </si>
  <si>
    <t>REC#452400195</t>
  </si>
  <si>
    <t>REC#45243197</t>
  </si>
  <si>
    <t>REC#45243198</t>
  </si>
  <si>
    <t>REC#15237424</t>
  </si>
  <si>
    <t>SANIDA VEGETAL</t>
  </si>
  <si>
    <t>REC#15247427</t>
  </si>
  <si>
    <t xml:space="preserve">SANIDAD VEGERTAL </t>
  </si>
  <si>
    <t>REC#15258430</t>
  </si>
  <si>
    <t xml:space="preserve"> </t>
  </si>
  <si>
    <t xml:space="preserve">SANIDAD VEGETAL </t>
  </si>
  <si>
    <t>REC#15257433</t>
  </si>
  <si>
    <t>REC#15257436</t>
  </si>
  <si>
    <t>REC#15270439</t>
  </si>
  <si>
    <t>REC#152568442</t>
  </si>
  <si>
    <t>REC#15267445</t>
  </si>
  <si>
    <t>REC#1527450</t>
  </si>
  <si>
    <t xml:space="preserve">   </t>
  </si>
  <si>
    <t>REC#15277453</t>
  </si>
  <si>
    <t>REC#157780455</t>
  </si>
  <si>
    <t>REC#15287459</t>
  </si>
  <si>
    <t xml:space="preserve">MOSCA FRUT HIGUY </t>
  </si>
  <si>
    <t xml:space="preserve">ESTA TRANSF SE  REALIZA PARA CUBRIR EL PAGO AL PERSNAL  DEL PROGRANAL DEL PROGRAMA NACIONAL DE VIGILANCIA </t>
  </si>
  <si>
    <t>TRNSF#26240</t>
  </si>
  <si>
    <t>REC#10413114</t>
  </si>
  <si>
    <t>REC#14184393</t>
  </si>
  <si>
    <t>REC#45243135</t>
  </si>
  <si>
    <t>REC#452400136</t>
  </si>
  <si>
    <t>REC#45243137</t>
  </si>
  <si>
    <t>REC#45243138</t>
  </si>
  <si>
    <t>REC#452400139</t>
  </si>
  <si>
    <t>REC#45240003</t>
  </si>
  <si>
    <t>REC#70362945</t>
  </si>
  <si>
    <t>REC#452401172</t>
  </si>
  <si>
    <t>REC#95150070</t>
  </si>
  <si>
    <t>REC#13342045</t>
  </si>
  <si>
    <t>REC#452420137</t>
  </si>
  <si>
    <t>REC#452420138</t>
  </si>
  <si>
    <t>REC#4524189</t>
  </si>
  <si>
    <t>REC#70045988</t>
  </si>
  <si>
    <t xml:space="preserve">PREINSPECCIONAL </t>
  </si>
  <si>
    <t xml:space="preserve">ESTA TRANSF SE REALIZA PARA CUBRIR EL PAGO DE COMPENSACION E INCENTIVO AL PERSONAL DEL </t>
  </si>
  <si>
    <t>TRANSF#26980</t>
  </si>
  <si>
    <t>REC#70367971</t>
  </si>
  <si>
    <t>REC#70044153</t>
  </si>
  <si>
    <t>MERCEDES DE LA ROSA</t>
  </si>
  <si>
    <t xml:space="preserve">ESTA TRANSF SE REALIZA PARA CUBRIR EL PAGO DE FATURA A COMEDOR ECONOMICOS POR FATURA PENDIENTE DE ZANAHORIA , YUCA Y HABICHUELA </t>
  </si>
  <si>
    <t>TRANSF#27212</t>
  </si>
  <si>
    <t>REC#452410116</t>
  </si>
  <si>
    <t>REC#4824117</t>
  </si>
  <si>
    <t>REC#4524118</t>
  </si>
  <si>
    <t>REC#4524119</t>
  </si>
  <si>
    <t>REC#4524005</t>
  </si>
  <si>
    <t>PAGO SUPLIDORES</t>
  </si>
  <si>
    <t>REC#4524134</t>
  </si>
  <si>
    <t>REC#452400315</t>
  </si>
  <si>
    <t>REC#45241316</t>
  </si>
  <si>
    <t>REC#7036688</t>
  </si>
  <si>
    <t>REC#70367640</t>
  </si>
  <si>
    <t>REC#7036787</t>
  </si>
  <si>
    <t>REC#452400010</t>
  </si>
  <si>
    <t>REC#45240011</t>
  </si>
  <si>
    <t>REC#45240012</t>
  </si>
  <si>
    <t>REC#452430127</t>
  </si>
  <si>
    <t>REC#45243128</t>
  </si>
  <si>
    <t>REC#452403129</t>
  </si>
  <si>
    <t>REC#45240130</t>
  </si>
  <si>
    <t>REC#452400131</t>
  </si>
  <si>
    <t>REC#45240132</t>
  </si>
  <si>
    <t>REC#45240133</t>
  </si>
  <si>
    <t>REC#1559786</t>
  </si>
  <si>
    <t>REC#16083790</t>
  </si>
  <si>
    <t xml:space="preserve">VARIOS </t>
  </si>
  <si>
    <t>ESTA TRANNSF SE REALIZA POR CONCEPTO DE PAGO, CARTA DE RUTAS CORRESPONDIIENTE A LOS MESE DE AGOSTO A DICIEMBRE /2021 DEL  DEPTO DE SANIDAD VEGETAL</t>
  </si>
  <si>
    <t>TRANSF#27322</t>
  </si>
  <si>
    <t>REC#7036118</t>
  </si>
  <si>
    <t xml:space="preserve">                                                                                                                     </t>
  </si>
  <si>
    <t>REC#4524152</t>
  </si>
  <si>
    <t>REC#45240153</t>
  </si>
  <si>
    <t>REC#4524153</t>
  </si>
  <si>
    <t>REC#7044225</t>
  </si>
  <si>
    <t>REC#70367761</t>
  </si>
  <si>
    <t>REC#4524003</t>
  </si>
  <si>
    <t>REC#4524004</t>
  </si>
  <si>
    <t>REC#4524006</t>
  </si>
  <si>
    <t>REC#4524147</t>
  </si>
  <si>
    <t>REC#45240159</t>
  </si>
  <si>
    <t>REC#4524159</t>
  </si>
  <si>
    <t>REC#45240199</t>
  </si>
  <si>
    <t>REC#9470114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</si>
  <si>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14-07-2022</t>
  </si>
  <si>
    <t>REC#947117</t>
  </si>
  <si>
    <t>REC#84700120</t>
  </si>
  <si>
    <t>REC#9470123</t>
  </si>
  <si>
    <t>REC#9480126</t>
  </si>
  <si>
    <t>14-7-20222</t>
  </si>
  <si>
    <t>REC#9483126</t>
  </si>
  <si>
    <t>REC#94903129</t>
  </si>
  <si>
    <t>REC#940130132</t>
  </si>
  <si>
    <t>REC#940013035</t>
  </si>
  <si>
    <t>REC#949030138</t>
  </si>
  <si>
    <t>REC#9500144</t>
  </si>
  <si>
    <t>REC#70366787</t>
  </si>
  <si>
    <t>REC#12164101</t>
  </si>
  <si>
    <t>REC#121140107</t>
  </si>
  <si>
    <t>REC#4524007</t>
  </si>
  <si>
    <t>REC#1327027</t>
  </si>
  <si>
    <t>REC#462430124</t>
  </si>
  <si>
    <t>REC#4524125</t>
  </si>
  <si>
    <t>REC#45240326</t>
  </si>
  <si>
    <t xml:space="preserve">ESTA TRANSF SE REALIZA PARA CUBRIR EL PAGO DE INCENTIVOY COMPENSACION DE PROGRAMA PREISPENCIONA DE PRODUCTOS </t>
  </si>
  <si>
    <t>TRANSF#27995</t>
  </si>
  <si>
    <t>REC#452410258</t>
  </si>
  <si>
    <t>REC#45241257</t>
  </si>
  <si>
    <t>REC#45241259</t>
  </si>
  <si>
    <t>REC#45240250</t>
  </si>
  <si>
    <t>REC#4524262</t>
  </si>
  <si>
    <t>REC#42410262</t>
  </si>
  <si>
    <t>REC#4524263</t>
  </si>
  <si>
    <t>REC#45241264</t>
  </si>
  <si>
    <t>REC#4524165</t>
  </si>
  <si>
    <t>REC#7036533</t>
  </si>
  <si>
    <t>REC#1421198</t>
  </si>
  <si>
    <t>REC#45240225</t>
  </si>
  <si>
    <t>REC#4524226</t>
  </si>
  <si>
    <t>REC#45240227</t>
  </si>
  <si>
    <t>REC#4524228/</t>
  </si>
  <si>
    <t>REC#1012367</t>
  </si>
  <si>
    <t>REC#4524363</t>
  </si>
  <si>
    <t>REC#45243164</t>
  </si>
  <si>
    <t>REC#465243165</t>
  </si>
  <si>
    <t>REC#45243166</t>
  </si>
  <si>
    <t>REC#45243167</t>
  </si>
  <si>
    <t>REC#4524168</t>
  </si>
  <si>
    <t>REC#4524169</t>
  </si>
  <si>
    <t>REC#4524170</t>
  </si>
  <si>
    <t>REC#4524171</t>
  </si>
  <si>
    <t>REC#1453726</t>
  </si>
  <si>
    <t>REC#7036987</t>
  </si>
  <si>
    <t>REC#145780730</t>
  </si>
  <si>
    <t>REC#7036193</t>
  </si>
  <si>
    <t xml:space="preserve">  </t>
  </si>
  <si>
    <t>REC#4524013</t>
  </si>
  <si>
    <t>REC#4524002</t>
  </si>
  <si>
    <t>REC#70046320</t>
  </si>
  <si>
    <t>REC#45240141</t>
  </si>
  <si>
    <t>REC#45241142</t>
  </si>
  <si>
    <t>REC#452400143</t>
  </si>
  <si>
    <t>REC#7036683</t>
  </si>
  <si>
    <t>REC#4524198</t>
  </si>
  <si>
    <t>REC#45243199</t>
  </si>
  <si>
    <t>REC#452403200</t>
  </si>
  <si>
    <t>REC#45240201</t>
  </si>
  <si>
    <t>REC#45243202</t>
  </si>
  <si>
    <t>REC#4524280</t>
  </si>
  <si>
    <t>REC#70365098</t>
  </si>
  <si>
    <t>REC#4524155</t>
  </si>
  <si>
    <t>REC#45240156</t>
  </si>
  <si>
    <t>REC#4524157</t>
  </si>
  <si>
    <t>REC#45240158</t>
  </si>
  <si>
    <t>REC#1456445</t>
  </si>
  <si>
    <t>ESTA TRANSF SE REALIZA PARA CUBRIR EL PAGO DE INCENTIVO AL PERSONAL TECNICO DE SANIDAD VEGETAL DEL MES DE JUNIO/2022</t>
  </si>
  <si>
    <t>TRANSF#28843</t>
  </si>
  <si>
    <t>REC#932124</t>
  </si>
  <si>
    <t>REC#70047783</t>
  </si>
  <si>
    <t xml:space="preserve"> 21-07-2022</t>
  </si>
  <si>
    <t xml:space="preserve">MANUEL M . DURAN BELTRE </t>
  </si>
  <si>
    <t xml:space="preserve">ESTA TRANSF SE REALIZA PARA CUBRIR EL PAGO DE INCENTIVO AL PERSONAL TECNICO DE SANIDAD VEGETAL  </t>
  </si>
  <si>
    <t>TRANSF#28908</t>
  </si>
  <si>
    <t>REC#45240145</t>
  </si>
  <si>
    <t>REC#45240146</t>
  </si>
  <si>
    <t>REC#45240147</t>
  </si>
  <si>
    <t>REC#45240048</t>
  </si>
  <si>
    <t>REC#4524149</t>
  </si>
  <si>
    <t>REC#142284</t>
  </si>
  <si>
    <t>REC#45240268</t>
  </si>
  <si>
    <t>REC#1325212</t>
  </si>
  <si>
    <t>REC#7036422209</t>
  </si>
  <si>
    <t>REC#4524316</t>
  </si>
  <si>
    <t>REC#45240209</t>
  </si>
  <si>
    <t>REC#4524318</t>
  </si>
  <si>
    <t>REC#4524319</t>
  </si>
  <si>
    <t>REC#1533383</t>
  </si>
  <si>
    <t>REC#7036886</t>
  </si>
  <si>
    <t>REC#4524303</t>
  </si>
  <si>
    <t>REC#701571</t>
  </si>
  <si>
    <t>REC#7036707</t>
  </si>
  <si>
    <t>REC#45430133</t>
  </si>
  <si>
    <t>REC#45243134</t>
  </si>
  <si>
    <t>25-07-20-22</t>
  </si>
  <si>
    <t>REC#2507-135</t>
  </si>
  <si>
    <t>REC#4524136</t>
  </si>
  <si>
    <t>REC#4524137</t>
  </si>
  <si>
    <t>REC#4524138</t>
  </si>
  <si>
    <t>REC#45240039</t>
  </si>
  <si>
    <t>REC#452408</t>
  </si>
  <si>
    <t>REC#4524009</t>
  </si>
  <si>
    <t>REC#4524010</t>
  </si>
  <si>
    <t>REC#703002</t>
  </si>
  <si>
    <t>REC#7036250</t>
  </si>
  <si>
    <t>REC#4524160</t>
  </si>
  <si>
    <t>REC#4524161</t>
  </si>
  <si>
    <t>REC#4524162</t>
  </si>
  <si>
    <t>REC#4524163</t>
  </si>
  <si>
    <t>REC#452164</t>
  </si>
  <si>
    <t>REC#4524199</t>
  </si>
  <si>
    <t>REC#100103</t>
  </si>
  <si>
    <t>REC#122385</t>
  </si>
  <si>
    <t>REC#12240391</t>
  </si>
  <si>
    <t>REC#7036490</t>
  </si>
  <si>
    <t>REC#4524135</t>
  </si>
  <si>
    <t>REC#10240542</t>
  </si>
  <si>
    <t>REC#1324542</t>
  </si>
  <si>
    <t>REC#1716490</t>
  </si>
  <si>
    <t>REC#1036107</t>
  </si>
  <si>
    <t>REC#452005</t>
  </si>
  <si>
    <t>REC#4524146</t>
  </si>
  <si>
    <t>REC#4524148</t>
  </si>
  <si>
    <t>REC#1540232</t>
  </si>
  <si>
    <t xml:space="preserve">APOYO  A LA ´PRODUCION </t>
  </si>
  <si>
    <t>ESTA TRANSF SE UTILIZA  EN CALIDAD DE PRESTAMOS INTERNO PARA REALIZAR VARIOS PAGOS PENDIENTE</t>
  </si>
  <si>
    <t>TRANSF. #30052</t>
  </si>
  <si>
    <t>REC#808006</t>
  </si>
  <si>
    <t>REC#807310</t>
  </si>
  <si>
    <t>REC#4524022</t>
  </si>
  <si>
    <t>REC#4524223</t>
  </si>
  <si>
    <t>REC#4524224</t>
  </si>
  <si>
    <t>REC#70040293</t>
  </si>
  <si>
    <t>REC#70367152</t>
  </si>
  <si>
    <t>REC#4524220</t>
  </si>
  <si>
    <t>REC#45241221</t>
  </si>
  <si>
    <t>REC#45244022</t>
  </si>
  <si>
    <t xml:space="preserve">COLECTO DE IMPUESTO INTERNOS </t>
  </si>
  <si>
    <t>RETECION DEL IMPUESTO SPOBRE LA RENTA</t>
  </si>
  <si>
    <t>CK#301480</t>
  </si>
  <si>
    <t xml:space="preserve">PATRIA BIENVENIDAMIRANDA </t>
  </si>
  <si>
    <t xml:space="preserve">REPOSICION DE FONDO REPONIBLE </t>
  </si>
  <si>
    <t>CK#301481</t>
  </si>
  <si>
    <t xml:space="preserve">MOSCAFRUT </t>
  </si>
  <si>
    <t xml:space="preserve">ESTA TRANSF SE REALIZA PARA CUBRIR EL PAGO DEL PERSONAL QUE LABORA EN EL PROGRAMA DE VIGILANCIA </t>
  </si>
  <si>
    <t>TRANSF30134</t>
  </si>
  <si>
    <t>CARGOS BANCARIOS DEL MES DE JUL/2022</t>
  </si>
  <si>
    <t>TOTAL DE INGRESOS Y EGRESOS   JULIO/2022</t>
  </si>
  <si>
    <t xml:space="preserve">               MINISTERIO DE AGRICULTURA</t>
  </si>
  <si>
    <t xml:space="preserve">                                                                                             Libro Banco</t>
  </si>
  <si>
    <r>
      <t xml:space="preserve"> 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JULIO DEL 2022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</si>
  <si>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</si>
  <si>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</si>
  <si>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</si>
  <si>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</si>
  <si>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</si>
  <si>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</si>
  <si>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</si>
  <si>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01 AL 31/7/22</t>
  </si>
  <si>
    <t>REC#452272</t>
  </si>
  <si>
    <t>DEPOSITO-PROMOCION  AGRICOLA</t>
  </si>
  <si>
    <t>REC#220253</t>
  </si>
  <si>
    <t>REC#220259</t>
  </si>
  <si>
    <t>REC#103323</t>
  </si>
  <si>
    <t>REC#202654</t>
  </si>
  <si>
    <t>REC#271549</t>
  </si>
  <si>
    <t>REC#452155</t>
  </si>
  <si>
    <t>REC#271652</t>
  </si>
  <si>
    <t>REC#202719</t>
  </si>
  <si>
    <t>REC#271313</t>
  </si>
  <si>
    <t>REC#220503</t>
  </si>
  <si>
    <t>REC#220506</t>
  </si>
  <si>
    <t>REC#220509</t>
  </si>
  <si>
    <t>REC#220547</t>
  </si>
  <si>
    <t>REC#271935</t>
  </si>
  <si>
    <t>REC#202976</t>
  </si>
  <si>
    <t>REC#271068</t>
  </si>
  <si>
    <t>REC#271444</t>
  </si>
  <si>
    <t>REC#271057</t>
  </si>
  <si>
    <t>REC#271224</t>
  </si>
  <si>
    <t>REC#271753</t>
  </si>
  <si>
    <t>REC#271084</t>
  </si>
  <si>
    <t>REC#220051</t>
  </si>
  <si>
    <t>REC#220054</t>
  </si>
  <si>
    <t>REC#123330</t>
  </si>
  <si>
    <t>REC#132335</t>
  </si>
  <si>
    <t>REC#132338</t>
  </si>
  <si>
    <t>REC#220167</t>
  </si>
  <si>
    <t>REC#103439</t>
  </si>
  <si>
    <t>REC#271264</t>
  </si>
  <si>
    <t>REC#220115</t>
  </si>
  <si>
    <t>REC#220199</t>
  </si>
  <si>
    <t>REC#220182</t>
  </si>
  <si>
    <t>REC#220274</t>
  </si>
  <si>
    <t>REC#271354</t>
  </si>
  <si>
    <t>REC#271262</t>
  </si>
  <si>
    <t>REC#202454</t>
  </si>
  <si>
    <t>REC#202691</t>
  </si>
  <si>
    <t>REC#202041</t>
  </si>
  <si>
    <t>REC#272054</t>
  </si>
  <si>
    <t>REC#103086</t>
  </si>
  <si>
    <t>REC#202915</t>
  </si>
  <si>
    <t>REC#272255</t>
  </si>
  <si>
    <t>REC#220028</t>
  </si>
  <si>
    <t>REC#220149-ventas de plantas</t>
  </si>
  <si>
    <t>REC#220206</t>
  </si>
  <si>
    <t>REC#220209</t>
  </si>
  <si>
    <t>REC#220212</t>
  </si>
  <si>
    <t>REC#202320</t>
  </si>
  <si>
    <t>REC#272653</t>
  </si>
  <si>
    <t>REC#452076</t>
  </si>
  <si>
    <t>REC#272132</t>
  </si>
  <si>
    <t>REC#220237</t>
  </si>
  <si>
    <t>REC#272095</t>
  </si>
  <si>
    <t>REC#272152</t>
  </si>
  <si>
    <t>REC#272656</t>
  </si>
  <si>
    <t>REC#272269</t>
  </si>
  <si>
    <t>REC#272258</t>
  </si>
  <si>
    <t>REC#103675</t>
  </si>
  <si>
    <t>REC#220076</t>
  </si>
  <si>
    <t>REC#272956</t>
  </si>
  <si>
    <t>REC#202745</t>
  </si>
  <si>
    <t>REC#220098</t>
  </si>
  <si>
    <t>REC#452098</t>
  </si>
  <si>
    <t>REC#452099</t>
  </si>
  <si>
    <t>REC#452100</t>
  </si>
  <si>
    <t>REC#220262</t>
  </si>
  <si>
    <t>REC#220265</t>
  </si>
  <si>
    <t>REC#202631</t>
  </si>
  <si>
    <t>REC#202751</t>
  </si>
  <si>
    <t>REC#202726</t>
  </si>
  <si>
    <t>REC#220288</t>
  </si>
  <si>
    <t>REC#220291</t>
  </si>
  <si>
    <t>REC#63024</t>
  </si>
  <si>
    <t>REC#202315</t>
  </si>
  <si>
    <t>REC#202114</t>
  </si>
  <si>
    <t>REC#220083</t>
  </si>
  <si>
    <t>REC#202879</t>
  </si>
  <si>
    <t>REC#103122</t>
  </si>
  <si>
    <t>REC#202951</t>
  </si>
  <si>
    <t>REC#220096</t>
  </si>
  <si>
    <t>REC#273862</t>
  </si>
  <si>
    <t>REC#202982</t>
  </si>
  <si>
    <t>REC#202052</t>
  </si>
  <si>
    <t>REC#452101</t>
  </si>
  <si>
    <t>REC#220141</t>
  </si>
  <si>
    <t>REC#220148</t>
  </si>
  <si>
    <t>REC#273801</t>
  </si>
  <si>
    <t>REC#202058</t>
  </si>
  <si>
    <t>REC#220108</t>
  </si>
  <si>
    <t>REC#273652</t>
  </si>
  <si>
    <t>REC#273766</t>
  </si>
  <si>
    <t>REC#220401</t>
  </si>
  <si>
    <t>REC#220336</t>
  </si>
  <si>
    <t>REC#220433</t>
  </si>
  <si>
    <t>REC#273574</t>
  </si>
  <si>
    <t>REC#103477</t>
  </si>
  <si>
    <t>REC#220025</t>
  </si>
  <si>
    <t>REC#273173</t>
  </si>
  <si>
    <t>REC#273157</t>
  </si>
  <si>
    <t>REC#273588</t>
  </si>
  <si>
    <t>REC#220139</t>
  </si>
  <si>
    <t>REC#202281</t>
  </si>
  <si>
    <t>REC#220650</t>
  </si>
  <si>
    <t>REC#273057</t>
  </si>
  <si>
    <t>REC#452206</t>
  </si>
  <si>
    <t>REC#452263</t>
  </si>
  <si>
    <t>REC#452225</t>
  </si>
  <si>
    <t>REC#114590</t>
  </si>
  <si>
    <t>REC#114593</t>
  </si>
  <si>
    <t>REC#703181</t>
  </si>
  <si>
    <t>REC#700760</t>
  </si>
  <si>
    <t>REC#703188</t>
  </si>
  <si>
    <t>REC#703240</t>
  </si>
  <si>
    <t>REC#110225</t>
  </si>
  <si>
    <t>REC#452147</t>
  </si>
  <si>
    <t>REC#931125</t>
  </si>
  <si>
    <t>REC#700735</t>
  </si>
  <si>
    <t>REC#703985</t>
  </si>
  <si>
    <t>REC#123400</t>
  </si>
  <si>
    <t>REC#144707</t>
  </si>
  <si>
    <t>REC#708036</t>
  </si>
  <si>
    <t>REC#957079</t>
  </si>
  <si>
    <t>REC#958082</t>
  </si>
  <si>
    <t>REC#100085</t>
  </si>
  <si>
    <t>REC#100088</t>
  </si>
  <si>
    <t>REC#703456</t>
  </si>
  <si>
    <t>REC#700780</t>
  </si>
  <si>
    <t>REC#700058</t>
  </si>
  <si>
    <t>REC#700497</t>
  </si>
  <si>
    <t>REC#700679</t>
  </si>
  <si>
    <t>REC#703475</t>
  </si>
  <si>
    <t>REC#150341</t>
  </si>
  <si>
    <t>REC#700104</t>
  </si>
  <si>
    <t>REC#700533</t>
  </si>
  <si>
    <t>REC#700967</t>
  </si>
  <si>
    <t>REC#220256</t>
  </si>
  <si>
    <t>DEFRUT</t>
  </si>
  <si>
    <t>REC#220063</t>
  </si>
  <si>
    <t>REC#220438</t>
  </si>
  <si>
    <t>-</t>
  </si>
  <si>
    <t>CK# 63590</t>
  </si>
  <si>
    <t>CLARA EVELINA NUÑEZ GARCIA</t>
  </si>
  <si>
    <t>CK# 63591</t>
  </si>
  <si>
    <t>MERISA BOLIVIA PIÑA CRUZ</t>
  </si>
  <si>
    <t>CK# 63592</t>
  </si>
  <si>
    <t>LORAINE YASMIN VASQUEZ</t>
  </si>
  <si>
    <t>CK# 63593</t>
  </si>
  <si>
    <t>LUZ MARIBEL DE LOS SANTOS</t>
  </si>
  <si>
    <t>CK# 63594</t>
  </si>
  <si>
    <t>YESENIA LARA ABREU</t>
  </si>
  <si>
    <t>CK# 63595</t>
  </si>
  <si>
    <t>ENRIQUE HUMBERTO COLLADO VASQUEZ</t>
  </si>
  <si>
    <t>CK# 63596</t>
  </si>
  <si>
    <t xml:space="preserve">JEFRY INFANTE CEPEDA </t>
  </si>
  <si>
    <t>CK# 63597</t>
  </si>
  <si>
    <t>EDWARD ADOLFO CUEVAS ROSARIO</t>
  </si>
  <si>
    <t>CK# 63598</t>
  </si>
  <si>
    <t>RICARDO INFANTE</t>
  </si>
  <si>
    <t>CK# 63599</t>
  </si>
  <si>
    <t>CK# 63600</t>
  </si>
  <si>
    <t>MIGUEL ANGEL QUEZADA ORTIZ</t>
  </si>
  <si>
    <t>CK# 63601</t>
  </si>
  <si>
    <t>NICOLAS CORCINO</t>
  </si>
  <si>
    <t>CK# 63602</t>
  </si>
  <si>
    <t>CONFESOR SURAN GARCIA</t>
  </si>
  <si>
    <t>CK# 63603</t>
  </si>
  <si>
    <t>JOSE ANIBAL BAEZ DE LOS SANTOS</t>
  </si>
  <si>
    <t>CK# 63604</t>
  </si>
  <si>
    <t>ROBEERTO ANTONIO QUELIZ HERRERA</t>
  </si>
  <si>
    <t>CK# 63605</t>
  </si>
  <si>
    <t>IRAN MARTE</t>
  </si>
  <si>
    <t>CK# 63606</t>
  </si>
  <si>
    <t>JESUS SIME ABREU</t>
  </si>
  <si>
    <t>CK# 63607</t>
  </si>
  <si>
    <t>JOSE JAVIER ROSARIO</t>
  </si>
  <si>
    <t>CK# 63608</t>
  </si>
  <si>
    <t>MELVIN AGUSTIN SANTANA</t>
  </si>
  <si>
    <t>CK# 63609</t>
  </si>
  <si>
    <t>CRISTOBAL VALERIO DELGADO</t>
  </si>
  <si>
    <t>CK# 63610</t>
  </si>
  <si>
    <t>ARIANNY DE LOS SANTOS  DE LOS S.</t>
  </si>
  <si>
    <t>CK# 63611</t>
  </si>
  <si>
    <t>MODESTO JIMENEZ PEÑA</t>
  </si>
  <si>
    <t>CK# 63612</t>
  </si>
  <si>
    <t>SIVERIO ABREU</t>
  </si>
  <si>
    <t>CK# 63613</t>
  </si>
  <si>
    <t>CARLOS RAUL VASQUEZ</t>
  </si>
  <si>
    <t>CK# 63614</t>
  </si>
  <si>
    <t>SALER GIANNY PRATO</t>
  </si>
  <si>
    <t>CK# 63615 Y 63626/33</t>
  </si>
  <si>
    <t>VARIOS (FREDDYS YGNACIO MATEO)</t>
  </si>
  <si>
    <t>CK# 63617/25</t>
  </si>
  <si>
    <t>CK# 63634</t>
  </si>
  <si>
    <t>FETIVAL DEL PLATANO BPNJ</t>
  </si>
  <si>
    <t>CK# 63635/36</t>
  </si>
  <si>
    <t>ROBERT ELIAS BENCOSMES REYES</t>
  </si>
  <si>
    <t>CK# 63637/38</t>
  </si>
  <si>
    <t>CK# 63639</t>
  </si>
  <si>
    <t>AIDA LUCIA MUÑPZ</t>
  </si>
  <si>
    <t>TRANSF.  #25736</t>
  </si>
  <si>
    <t>YENIRSE ADAIRYS TEJADA VILLAR</t>
  </si>
  <si>
    <t>TRANSF. # 25674</t>
  </si>
  <si>
    <t>AUTO RESPUESTOS E&amp;R, SRL</t>
  </si>
  <si>
    <t>DOC. #452007</t>
  </si>
  <si>
    <t>LIMBER CRUZ</t>
  </si>
  <si>
    <t>TRANSF. #25876</t>
  </si>
  <si>
    <t>VARIOS ( MINISTERIO DE AGRICULTURA)</t>
  </si>
  <si>
    <t>TRANSF.#25805</t>
  </si>
  <si>
    <t>FRANCISCO FERRAND  ROS</t>
  </si>
  <si>
    <t>TRANSF.,  #26134</t>
  </si>
  <si>
    <t>YIRADY ALTAGRACIA HERNAN</t>
  </si>
  <si>
    <t>TRANSF.,  #26135</t>
  </si>
  <si>
    <t>FRANCISCO JAVIER  VASQUEZ</t>
  </si>
  <si>
    <t>TRANSF.,  #26136</t>
  </si>
  <si>
    <t>ALTAGRACIA MARTINEZ JIMENEZ</t>
  </si>
  <si>
    <t>TRANSF.,  #26138</t>
  </si>
  <si>
    <t>LISSA GBRIELA SOSA BATISTA</t>
  </si>
  <si>
    <t>TRANSF.,  #26139</t>
  </si>
  <si>
    <t>NOLIZA YOLAIKA DE LEON</t>
  </si>
  <si>
    <t>TRANSF., #26137</t>
  </si>
  <si>
    <t>GAMIST SERVICE COMPANY</t>
  </si>
  <si>
    <t>TRANSF.,  #26132,</t>
  </si>
  <si>
    <t>RICARDO LOPEZ RADHAMES</t>
  </si>
  <si>
    <t>TRANSF.,  #26133</t>
  </si>
  <si>
    <t>JOSE ANTONIO CUNILLERA</t>
  </si>
  <si>
    <t>TRANSF, #.26268,</t>
  </si>
  <si>
    <t>TRANSF, #.26316</t>
  </si>
  <si>
    <t>TRANSF, #.26326</t>
  </si>
  <si>
    <t>TRANSF. #26365</t>
  </si>
  <si>
    <t>MARILEIDY DE LA CRUZ CONCEPCION</t>
  </si>
  <si>
    <t>TRANSF. #26363</t>
  </si>
  <si>
    <t>NAIROBYS MARIA ABREU FERMIN</t>
  </si>
  <si>
    <t>TRANSF. #26367</t>
  </si>
  <si>
    <t>COMERCIAL DANIEL LUCIANO</t>
  </si>
  <si>
    <t>TRANSF. #26368</t>
  </si>
  <si>
    <t>HECTOR R RADHAMES</t>
  </si>
  <si>
    <t>TRANSF. #26447</t>
  </si>
  <si>
    <t>JOSE ML. LESCAY TEJAADA</t>
  </si>
  <si>
    <t>TRANSF. #26362</t>
  </si>
  <si>
    <t>MANUEL ALBERTO PIMENTEL</t>
  </si>
  <si>
    <t>TRANSF. #26466</t>
  </si>
  <si>
    <t>RAMON ARQUIMIDES ALMANZAR PAULINO</t>
  </si>
  <si>
    <t>TRANSF. #26558</t>
  </si>
  <si>
    <t>LEOPORDO P. SUERO</t>
  </si>
  <si>
    <t>TRANSF. #26862</t>
  </si>
  <si>
    <t>JOSE  ARIEL ESPAILLAT</t>
  </si>
  <si>
    <t>TRANSF. #26870</t>
  </si>
  <si>
    <t>EDGAR ARNALDO PEREZ</t>
  </si>
  <si>
    <t>TRANSF. #26868</t>
  </si>
  <si>
    <t>JOSE ALBERTO DE JESUS</t>
  </si>
  <si>
    <t>TRANSF. #26869</t>
  </si>
  <si>
    <t>TRANSF. #26871</t>
  </si>
  <si>
    <t>LUZ ALEJANDRINA  GRULLON</t>
  </si>
  <si>
    <t>TRANSF. #26913</t>
  </si>
  <si>
    <t>SEGURO NACIONAL  DE SALUD</t>
  </si>
  <si>
    <t>TRANSF. #26921</t>
  </si>
  <si>
    <t>STEFANY YASMIN</t>
  </si>
  <si>
    <t>TRANSF. #26996</t>
  </si>
  <si>
    <t>TRANSF. #26967</t>
  </si>
  <si>
    <t>TRANSF. # 26951</t>
  </si>
  <si>
    <t>JACKSON PASCUAL RODRIGUEZ</t>
  </si>
  <si>
    <t>TRANSF. #26988</t>
  </si>
  <si>
    <t xml:space="preserve">CLEMENTE DE JES </t>
  </si>
  <si>
    <t>TRANSF. #27021</t>
  </si>
  <si>
    <t>IVANA ALMONTE</t>
  </si>
  <si>
    <t>TRANSF. #27038</t>
  </si>
  <si>
    <t>VICTOR BAUTISTA SANCHEZ</t>
  </si>
  <si>
    <t>TRANSF. #27039</t>
  </si>
  <si>
    <t>DACO EXPRESO</t>
  </si>
  <si>
    <t>TRANSF. # 26990</t>
  </si>
  <si>
    <t>TRANSF. #27050</t>
  </si>
  <si>
    <t>DILO GROUP</t>
  </si>
  <si>
    <t>TRANSF. # 26872</t>
  </si>
  <si>
    <t>MELISSA VIÑAS BURGOS</t>
  </si>
  <si>
    <t>TRANSF. #27558</t>
  </si>
  <si>
    <t>TRANSF. #27550</t>
  </si>
  <si>
    <t>JUNIOR JOSE  ARAUJO</t>
  </si>
  <si>
    <t>TRANSF. #27576</t>
  </si>
  <si>
    <t>JUAN JOSE MARCELINO RAMIREZ</t>
  </si>
  <si>
    <t>TRANSF. #27553</t>
  </si>
  <si>
    <t>cta. #010-391956-2, VICEMINIST. DE EXTENSION</t>
  </si>
  <si>
    <t>TRANSF. # 27605</t>
  </si>
  <si>
    <t>TRANSF S/N</t>
  </si>
  <si>
    <t>TRANSF. #27698</t>
  </si>
  <si>
    <t>ENMANUEL De  JESUS JORGE MARTINEZ</t>
  </si>
  <si>
    <t>TRANSF. #27524</t>
  </si>
  <si>
    <t>TRANSF. # 28002</t>
  </si>
  <si>
    <t>JESSENIA GUZMAN TAVAREZ</t>
  </si>
  <si>
    <t>TRANSF. #28788</t>
  </si>
  <si>
    <t>ALNERIS ALFONSO FELIZ       OLIVO</t>
  </si>
  <si>
    <t>TRANSF. #28001</t>
  </si>
  <si>
    <t>ELIZABETH MENA MUÑOZ</t>
  </si>
  <si>
    <t>TRANSF. #27931</t>
  </si>
  <si>
    <t>JUNIOR ANTONIO VASQUEZ</t>
  </si>
  <si>
    <t>TRANSF. # 27883</t>
  </si>
  <si>
    <t>NIURKA MARTINEZ RAMIREZ</t>
  </si>
  <si>
    <t>TRANSF. #27999</t>
  </si>
  <si>
    <t>GAMIST  SERVICIO COMPANY</t>
  </si>
  <si>
    <t>TRANSF. # 24486</t>
  </si>
  <si>
    <t>LUIS ENRIQUE VASQUEZ MUÑOZ</t>
  </si>
  <si>
    <t>TRANSF. # 28006</t>
  </si>
  <si>
    <t>TRANSF. #28096</t>
  </si>
  <si>
    <t>AVACOMP COORP</t>
  </si>
  <si>
    <t>TRANSF. #28148</t>
  </si>
  <si>
    <t>ANHOMY  CAROL ENCARNACION RAMIREZ</t>
  </si>
  <si>
    <t>TRANSF. #28075</t>
  </si>
  <si>
    <t>ENGELS YAVONETT ADAMES ROA</t>
  </si>
  <si>
    <t>TRANSF. #27862</t>
  </si>
  <si>
    <t>FERMIN ANTONIO PEGUERO MARTE</t>
  </si>
  <si>
    <t>TRANSF. #28134</t>
  </si>
  <si>
    <t xml:space="preserve">ASOCIACION OARA EL DESARROLLO DE CONTANZA </t>
  </si>
  <si>
    <t>TRANSF. #28185</t>
  </si>
  <si>
    <t xml:space="preserve">ALEX LANTIGUA </t>
  </si>
  <si>
    <t>TRANSF. #28179</t>
  </si>
  <si>
    <t>EDGAR ARNALD PEREZ</t>
  </si>
  <si>
    <t>TRANSF. #28176</t>
  </si>
  <si>
    <t>JOSE ALBERTO JESUS</t>
  </si>
  <si>
    <t xml:space="preserve">TRANSF. #28184 </t>
  </si>
  <si>
    <t>YATNNA   MARIA DE LEON ROSARIO</t>
  </si>
  <si>
    <t xml:space="preserve">TRANSF. #28180  </t>
  </si>
  <si>
    <t>RAFAEL ADOLFO  MARTE GONZALEZ</t>
  </si>
  <si>
    <t>TRANSF. #28178</t>
  </si>
  <si>
    <t xml:space="preserve">MARCOS PAULA </t>
  </si>
  <si>
    <t>TRANSF. # 28177</t>
  </si>
  <si>
    <t>MAYELIN  OGANDO</t>
  </si>
  <si>
    <t>TRANSF. #28382</t>
  </si>
  <si>
    <t>FRANKLIN BENIGNO PICHARDO</t>
  </si>
  <si>
    <t>TRANSF. #28384</t>
  </si>
  <si>
    <t>ARNOLD LEONEL REGALADO</t>
  </si>
  <si>
    <t>TRANSF. #28181</t>
  </si>
  <si>
    <t>ASOCIACION DE GANADERO DEL SEIBO ADOLFO MERCEDES</t>
  </si>
  <si>
    <t>TRANSF. #28247</t>
  </si>
  <si>
    <t>DACO EXTRESSO</t>
  </si>
  <si>
    <t>TRANSF. #28069</t>
  </si>
  <si>
    <t>HILDA EKRYNA VARGAS PEREZ</t>
  </si>
  <si>
    <t>TRANSF. #28468</t>
  </si>
  <si>
    <t>ANAIROBYS MARIA ABREU FERMIN</t>
  </si>
  <si>
    <t>TRANSF. #28387</t>
  </si>
  <si>
    <t>MEJIA FAÑA AUTO PARTS, SLR</t>
  </si>
  <si>
    <t>TRANSF. #28393</t>
  </si>
  <si>
    <t>MARY LUZ LEBRON ALMANZAR</t>
  </si>
  <si>
    <t>TRANSF. #28135</t>
  </si>
  <si>
    <t>JOSE MIGUEL TAVERASMLUGO</t>
  </si>
  <si>
    <t>TRANSF. #28580</t>
  </si>
  <si>
    <t>LOGOMARCA</t>
  </si>
  <si>
    <t>TRANSF. #28551</t>
  </si>
  <si>
    <t>SANTIAGO TOMOAS BURGOS RODRIGUEZ</t>
  </si>
  <si>
    <t>TRANSF. #28575</t>
  </si>
  <si>
    <t>MEJIA FÑA AUTO PARTS,SRL</t>
  </si>
  <si>
    <t>TRANSF. # 28611</t>
  </si>
  <si>
    <t>KIRSY ROSELY</t>
  </si>
  <si>
    <t>TRANSF. # 28071</t>
  </si>
  <si>
    <t>PALADAR BY JR FERNANDEZ</t>
  </si>
  <si>
    <t>TRANSF. #28703</t>
  </si>
  <si>
    <t>SANTIAGO  DOMINGO MOTORS</t>
  </si>
  <si>
    <t>TRANSF. #28839</t>
  </si>
  <si>
    <t>YGEN  ENTERTAINMENT, SRL</t>
  </si>
  <si>
    <t>TRANSF. #28723</t>
  </si>
  <si>
    <t>VARIOS</t>
  </si>
  <si>
    <t>TRANSF. #28804</t>
  </si>
  <si>
    <t>VARIOS-MARIEL FRIAS MEJIA</t>
  </si>
  <si>
    <t>TRANSF. #28736</t>
  </si>
  <si>
    <t>TRANSF. # 28834</t>
  </si>
  <si>
    <t>TRANSF. #28664</t>
  </si>
  <si>
    <t xml:space="preserve">AUGUSTO ANTONIO NUÑEZ </t>
  </si>
  <si>
    <t>TRANSF. # 28743</t>
  </si>
  <si>
    <t>ANTONIO FELIZ</t>
  </si>
  <si>
    <t>TRANSF. #28816</t>
  </si>
  <si>
    <t>LUIS ROSARIO</t>
  </si>
  <si>
    <t>TRANSF. #28841</t>
  </si>
  <si>
    <t xml:space="preserve">IVM MULTI EVENTOS, SRL. </t>
  </si>
  <si>
    <t>TRANSF. #28842</t>
  </si>
  <si>
    <t>RAYSA LISSETTE GARCIA</t>
  </si>
  <si>
    <t>AUGU</t>
  </si>
  <si>
    <t>TRANSF. #29033</t>
  </si>
  <si>
    <t>NATY ANTONIA MARTINEZ</t>
  </si>
  <si>
    <t>TRANSF.#29021</t>
  </si>
  <si>
    <t xml:space="preserve">DOMINGA GARCIA SILVERIO </t>
  </si>
  <si>
    <t>TRANSF. #29013</t>
  </si>
  <si>
    <t>YENIRSE ADAIR  TEJADA</t>
  </si>
  <si>
    <t>TRANSF. #28956</t>
  </si>
  <si>
    <t>IMPRESIONES DIGITALES</t>
  </si>
  <si>
    <t>TRANSF. #28972</t>
  </si>
  <si>
    <t>YENIRSE ADAIR TEJADA</t>
  </si>
  <si>
    <t>TRANSF. #28982</t>
  </si>
  <si>
    <t>KERVIN ODALIS DE LOS ANGELES GONZALEZ</t>
  </si>
  <si>
    <t>TRANSF. #29039</t>
  </si>
  <si>
    <t>KIRSY ROSELY GENAO</t>
  </si>
  <si>
    <t>TRANSF. #29005</t>
  </si>
  <si>
    <t>JULISSA ISABEL  VASQUEZ</t>
  </si>
  <si>
    <t>TRANSF. #29056</t>
  </si>
  <si>
    <t xml:space="preserve">JUAN JOSE MARCELINO </t>
  </si>
  <si>
    <t>TRANSF. #29121</t>
  </si>
  <si>
    <t>ARMO GASTO SATURO MARTINEZ</t>
  </si>
  <si>
    <t>TRANSF. #29120</t>
  </si>
  <si>
    <t>SABA DOM S.R.L</t>
  </si>
  <si>
    <t>TRANSF. #29142</t>
  </si>
  <si>
    <t>DECO IMPOTACIONES Y /O MARLENE ROMERO</t>
  </si>
  <si>
    <t>TRANSF. #29106</t>
  </si>
  <si>
    <t>RAMON DANIEL MATEO</t>
  </si>
  <si>
    <t>TRANSF. #29108</t>
  </si>
  <si>
    <t xml:space="preserve">DACO EXPRESOSSO, SRL. </t>
  </si>
  <si>
    <t>TRANSF. #29133</t>
  </si>
  <si>
    <t>SUPLI TODO DE PAUKLLA MATOS</t>
  </si>
  <si>
    <t>TRANSF. #29130</t>
  </si>
  <si>
    <t>CARLOS ARIEL CASTILLO</t>
  </si>
  <si>
    <t>TRANSF. #29115</t>
  </si>
  <si>
    <t>JUAN DE JESUS SANTOS MORA</t>
  </si>
  <si>
    <t>TRANSF. #29396</t>
  </si>
  <si>
    <t>ROBERT ANT. SEGURA</t>
  </si>
  <si>
    <t>TRANSF. #29388</t>
  </si>
  <si>
    <t>HAREL KATZ</t>
  </si>
  <si>
    <t>TRANSF. #29462</t>
  </si>
  <si>
    <t>JEIMY NICOLE ESCOTTO QUEZADA</t>
  </si>
  <si>
    <t xml:space="preserve">TRANSF. #29698 </t>
  </si>
  <si>
    <t>FELIX JOSUE MENA CASTILLO</t>
  </si>
  <si>
    <t>TRANSF. #29694</t>
  </si>
  <si>
    <t>IVANNA S. ALMONTE</t>
  </si>
  <si>
    <t>TRANSF. #29691</t>
  </si>
  <si>
    <t>BRYAN ESTEVEZ REYES</t>
  </si>
  <si>
    <t>TRANSF. #29700</t>
  </si>
  <si>
    <t>LUIS JALIL PEREZ GUZMAN</t>
  </si>
  <si>
    <t>TRANSF. #29826</t>
  </si>
  <si>
    <t>ANTONIO PLACENCIA CRUZ</t>
  </si>
  <si>
    <t>TRANSF. #29824</t>
  </si>
  <si>
    <t>JHORDAN JOSE VAARGAS PIMENTEL</t>
  </si>
  <si>
    <t>TRANSF. #29836</t>
  </si>
  <si>
    <t>SWEETNESS EVENTOS Y/O ABELI JAVIER BURGOS</t>
  </si>
  <si>
    <t>TRANSF. #29827</t>
  </si>
  <si>
    <t>IGNACIO FELIZ</t>
  </si>
  <si>
    <t>TRANSF. #29848</t>
  </si>
  <si>
    <t>FRANCISCO A. SALDAÑA</t>
  </si>
  <si>
    <t>TRANSF. #29860</t>
  </si>
  <si>
    <t xml:space="preserve">RICARDO FAMILIA </t>
  </si>
  <si>
    <t>TRANSF. #29861</t>
  </si>
  <si>
    <t>VICTOR DE LOS SANTOS</t>
  </si>
  <si>
    <t>TRANSF. #30445</t>
  </si>
  <si>
    <t>PEDRO MIGUEL MARTINEZ</t>
  </si>
  <si>
    <t>TRANSF. #29911</t>
  </si>
  <si>
    <t>PEDRO CARLOS VERAS TAVAREZ</t>
  </si>
  <si>
    <t xml:space="preserve">TRANSF. #29906, </t>
  </si>
  <si>
    <t>TRANSF. #30012</t>
  </si>
  <si>
    <t>FUENTE DE LUZ MEMORIAL SERVICE</t>
  </si>
  <si>
    <t>TRANSF. #29953</t>
  </si>
  <si>
    <t xml:space="preserve">GLADYS ANTONIA RODRIGUEZ </t>
  </si>
  <si>
    <t>TRANSF. #30013</t>
  </si>
  <si>
    <t>GAMIST SEVICE COMPANY</t>
  </si>
  <si>
    <t>TRANSF. #29997</t>
  </si>
  <si>
    <t>ASOC. DE MAYORISTA EN PROVISIONES Y CHUCHERIAS DE MOCA</t>
  </si>
  <si>
    <t>TRANSF. #29991</t>
  </si>
  <si>
    <t>RAFAEL NUÑEZ</t>
  </si>
  <si>
    <t>TRANSF. #29979</t>
  </si>
  <si>
    <t>AYLEEN ELENA ROSARIO</t>
  </si>
  <si>
    <t>TRANSF. #300016</t>
  </si>
  <si>
    <t>TRANSF. #30086</t>
  </si>
  <si>
    <t>MINISTERIO DE AGRICULTURA</t>
  </si>
  <si>
    <t>TRANSF. #30053</t>
  </si>
  <si>
    <t>TRANSF. #30111</t>
  </si>
  <si>
    <t>TRANSF. #30172</t>
  </si>
  <si>
    <t>LEUDY EUGENIO PORTORREAL JAVIER</t>
  </si>
  <si>
    <t>TRANSF. #30169</t>
  </si>
  <si>
    <t>JESUS SUGILIO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</si>
</sst>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RD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Algerian"/>
      <family val="5"/>
    </font>
    <font>
      <sz val="14"/>
      <name val="Algerian"/>
      <family val="5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Book Antiqua"/>
      <family val="1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4" fillId="2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17" fontId="8" fillId="0" borderId="0" xfId="3" applyNumberFormat="1" applyFont="1" applyAlignment="1">
      <alignment horizontal="center"/>
    </xf>
    <xf numFmtId="0" fontId="8" fillId="0" borderId="1" xfId="3" applyFont="1" applyBorder="1"/>
    <xf numFmtId="0" fontId="3" fillId="0" borderId="0" xfId="3"/>
    <xf numFmtId="0" fontId="8" fillId="0" borderId="0" xfId="3" applyFont="1"/>
    <xf numFmtId="164" fontId="9" fillId="3" borderId="2" xfId="3" applyNumberFormat="1" applyFont="1" applyFill="1" applyBorder="1" applyAlignment="1">
      <alignment horizontal="center"/>
    </xf>
    <xf numFmtId="14" fontId="6" fillId="4" borderId="2" xfId="3" applyNumberFormat="1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10" fillId="4" borderId="3" xfId="3" applyFont="1" applyFill="1" applyBorder="1" applyAlignment="1">
      <alignment horizontal="center" wrapText="1"/>
    </xf>
    <xf numFmtId="14" fontId="11" fillId="0" borderId="2" xfId="3" applyNumberFormat="1" applyFont="1" applyBorder="1" applyAlignment="1">
      <alignment horizontal="center"/>
    </xf>
    <xf numFmtId="0" fontId="11" fillId="0" borderId="3" xfId="3" applyFont="1" applyBorder="1" applyAlignment="1">
      <alignment horizontal="center" wrapText="1"/>
    </xf>
    <xf numFmtId="43" fontId="11" fillId="0" borderId="3" xfId="1" applyFont="1" applyFill="1" applyBorder="1" applyAlignment="1">
      <alignment horizontal="center"/>
    </xf>
    <xf numFmtId="43" fontId="11" fillId="0" borderId="4" xfId="1" applyFont="1" applyFill="1" applyBorder="1" applyAlignment="1">
      <alignment horizontal="center" wrapText="1"/>
    </xf>
    <xf numFmtId="43" fontId="10" fillId="0" borderId="2" xfId="1" applyFont="1" applyFill="1" applyBorder="1" applyAlignment="1">
      <alignment horizontal="center"/>
    </xf>
    <xf numFmtId="14" fontId="11" fillId="0" borderId="2" xfId="3" applyNumberFormat="1" applyFont="1" applyBorder="1" applyAlignment="1">
      <alignment horizontal="center" wrapText="1"/>
    </xf>
    <xf numFmtId="0" fontId="11" fillId="0" borderId="2" xfId="3" applyFont="1" applyBorder="1" applyAlignment="1">
      <alignment horizontal="center" wrapText="1"/>
    </xf>
    <xf numFmtId="43" fontId="11" fillId="0" borderId="2" xfId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/>
    </xf>
    <xf numFmtId="43" fontId="14" fillId="5" borderId="7" xfId="4" applyFont="1" applyFill="1" applyBorder="1" applyAlignment="1">
      <alignment horizontal="right" wrapText="1"/>
    </xf>
    <xf numFmtId="43" fontId="11" fillId="5" borderId="2" xfId="1" applyFont="1" applyFill="1" applyBorder="1" applyAlignment="1">
      <alignment horizontal="center" wrapText="1"/>
    </xf>
    <xf numFmtId="43" fontId="11" fillId="2" borderId="0" xfId="1" applyFont="1" applyFill="1" applyBorder="1" applyAlignment="1">
      <alignment horizontal="center"/>
    </xf>
    <xf numFmtId="43" fontId="0" fillId="0" borderId="0" xfId="0" applyNumberFormat="1"/>
    <xf numFmtId="0" fontId="13" fillId="0" borderId="0" xfId="0" applyFont="1"/>
    <xf numFmtId="164" fontId="9" fillId="0" borderId="0" xfId="3" applyNumberFormat="1" applyFont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 wrapText="1"/>
    </xf>
    <xf numFmtId="14" fontId="15" fillId="0" borderId="2" xfId="3" applyNumberFormat="1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center"/>
    </xf>
    <xf numFmtId="49" fontId="11" fillId="0" borderId="2" xfId="2" applyNumberFormat="1" applyFont="1" applyFill="1" applyBorder="1" applyAlignment="1">
      <alignment horizontal="center" wrapText="1"/>
    </xf>
    <xf numFmtId="14" fontId="11" fillId="0" borderId="2" xfId="4" applyNumberFormat="1" applyFont="1" applyFill="1" applyBorder="1" applyAlignment="1">
      <alignment horizontal="center" wrapText="1"/>
    </xf>
    <xf numFmtId="43" fontId="14" fillId="0" borderId="2" xfId="4" applyFont="1" applyFill="1" applyBorder="1" applyAlignment="1">
      <alignment horizontal="center" wrapText="1"/>
    </xf>
    <xf numFmtId="43" fontId="11" fillId="0" borderId="2" xfId="3" applyNumberFormat="1" applyFont="1" applyBorder="1" applyAlignment="1">
      <alignment horizontal="center"/>
    </xf>
    <xf numFmtId="43" fontId="11" fillId="3" borderId="2" xfId="3" applyNumberFormat="1" applyFont="1" applyFill="1" applyBorder="1" applyAlignment="1">
      <alignment horizontal="center"/>
    </xf>
    <xf numFmtId="14" fontId="11" fillId="0" borderId="0" xfId="3" applyNumberFormat="1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43" fontId="14" fillId="3" borderId="9" xfId="4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vertical="center"/>
    </xf>
    <xf numFmtId="43" fontId="11" fillId="0" borderId="0" xfId="3" applyNumberFormat="1" applyFont="1" applyAlignment="1">
      <alignment horizontal="center"/>
    </xf>
    <xf numFmtId="0" fontId="2" fillId="0" borderId="0" xfId="0" applyFont="1"/>
    <xf numFmtId="0" fontId="16" fillId="0" borderId="0" xfId="3" applyFont="1"/>
    <xf numFmtId="0" fontId="17" fillId="0" borderId="0" xfId="3" applyFont="1"/>
    <xf numFmtId="0" fontId="10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17" fontId="10" fillId="0" borderId="0" xfId="3" applyNumberFormat="1" applyFont="1" applyAlignment="1">
      <alignment horizontal="right" vertical="center"/>
    </xf>
    <xf numFmtId="17" fontId="10" fillId="0" borderId="0" xfId="3" applyNumberFormat="1" applyFont="1" applyAlignment="1">
      <alignment horizontal="left"/>
    </xf>
    <xf numFmtId="0" fontId="10" fillId="0" borderId="0" xfId="3" applyFont="1"/>
    <xf numFmtId="0" fontId="13" fillId="0" borderId="0" xfId="0" applyFont="1" applyAlignment="1">
      <alignment horizontal="left"/>
    </xf>
    <xf numFmtId="0" fontId="9" fillId="0" borderId="0" xfId="3" applyFont="1"/>
    <xf numFmtId="43" fontId="19" fillId="0" borderId="0" xfId="1" applyFont="1" applyFill="1" applyBorder="1" applyAlignment="1"/>
    <xf numFmtId="0" fontId="10" fillId="3" borderId="10" xfId="3" applyFont="1" applyFill="1" applyBorder="1"/>
    <xf numFmtId="0" fontId="10" fillId="3" borderId="10" xfId="3" applyFont="1" applyFill="1" applyBorder="1" applyAlignment="1">
      <alignment horizontal="center"/>
    </xf>
    <xf numFmtId="0" fontId="10" fillId="3" borderId="11" xfId="3" applyFont="1" applyFill="1" applyBorder="1" applyAlignment="1">
      <alignment horizontal="center"/>
    </xf>
    <xf numFmtId="43" fontId="9" fillId="3" borderId="12" xfId="1" applyFont="1" applyFill="1" applyBorder="1" applyAlignment="1"/>
    <xf numFmtId="14" fontId="14" fillId="0" borderId="7" xfId="5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3" fillId="0" borderId="2" xfId="0" applyFont="1" applyBorder="1"/>
    <xf numFmtId="43" fontId="14" fillId="0" borderId="7" xfId="5" applyFont="1" applyFill="1" applyBorder="1" applyAlignment="1">
      <alignment horizontal="center"/>
    </xf>
    <xf numFmtId="43" fontId="13" fillId="0" borderId="2" xfId="1" applyFont="1" applyFill="1" applyBorder="1" applyAlignment="1"/>
    <xf numFmtId="4" fontId="13" fillId="0" borderId="7" xfId="0" applyNumberFormat="1" applyFont="1" applyBorder="1"/>
    <xf numFmtId="43" fontId="0" fillId="0" borderId="0" xfId="1" applyFont="1"/>
    <xf numFmtId="2" fontId="13" fillId="0" borderId="2" xfId="0" applyNumberFormat="1" applyFont="1" applyBorder="1"/>
    <xf numFmtId="4" fontId="13" fillId="0" borderId="2" xfId="0" applyNumberFormat="1" applyFont="1" applyBorder="1"/>
    <xf numFmtId="14" fontId="14" fillId="0" borderId="7" xfId="5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4" fontId="14" fillId="2" borderId="2" xfId="0" applyNumberFormat="1" applyFont="1" applyFill="1" applyBorder="1"/>
    <xf numFmtId="4" fontId="14" fillId="4" borderId="2" xfId="0" applyNumberFormat="1" applyFont="1" applyFill="1" applyBorder="1"/>
    <xf numFmtId="0" fontId="14" fillId="0" borderId="2" xfId="0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4" fillId="0" borderId="2" xfId="0" applyFont="1" applyBorder="1"/>
    <xf numFmtId="4" fontId="14" fillId="0" borderId="2" xfId="0" applyNumberFormat="1" applyFont="1" applyBorder="1"/>
    <xf numFmtId="0" fontId="0" fillId="2" borderId="0" xfId="0" applyFill="1"/>
    <xf numFmtId="0" fontId="20" fillId="0" borderId="0" xfId="0" applyFont="1"/>
    <xf numFmtId="43" fontId="14" fillId="2" borderId="7" xfId="5" applyFont="1" applyFill="1" applyBorder="1" applyAlignment="1">
      <alignment horizontal="center"/>
    </xf>
    <xf numFmtId="0" fontId="21" fillId="0" borderId="7" xfId="0" applyFont="1" applyBorder="1" applyAlignment="1">
      <alignment horizontal="center" wrapText="1"/>
    </xf>
    <xf numFmtId="43" fontId="14" fillId="0" borderId="7" xfId="5" applyFont="1" applyFill="1" applyBorder="1" applyAlignment="1">
      <alignment horizontal="right"/>
    </xf>
    <xf numFmtId="4" fontId="13" fillId="2" borderId="2" xfId="0" applyNumberFormat="1" applyFont="1" applyFill="1" applyBorder="1"/>
    <xf numFmtId="43" fontId="14" fillId="0" borderId="2" xfId="5" applyFont="1" applyFill="1" applyBorder="1"/>
    <xf numFmtId="43" fontId="9" fillId="0" borderId="2" xfId="5" applyFont="1" applyFill="1" applyBorder="1"/>
    <xf numFmtId="43" fontId="13" fillId="0" borderId="2" xfId="1" applyFont="1" applyFill="1" applyBorder="1"/>
    <xf numFmtId="43" fontId="21" fillId="0" borderId="2" xfId="5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43" fontId="14" fillId="0" borderId="2" xfId="5" applyFont="1" applyFill="1" applyBorder="1" applyAlignment="1">
      <alignment vertical="center"/>
    </xf>
    <xf numFmtId="0" fontId="14" fillId="0" borderId="13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43" fontId="21" fillId="0" borderId="7" xfId="5" applyFont="1" applyFill="1" applyBorder="1" applyAlignment="1">
      <alignment horizontal="center" wrapText="1"/>
    </xf>
    <xf numFmtId="14" fontId="21" fillId="0" borderId="7" xfId="5" applyNumberFormat="1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vertical="center"/>
    </xf>
    <xf numFmtId="43" fontId="14" fillId="4" borderId="7" xfId="5" applyFont="1" applyFill="1" applyBorder="1" applyAlignment="1">
      <alignment horizontal="center"/>
    </xf>
    <xf numFmtId="14" fontId="14" fillId="0" borderId="13" xfId="5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22" fillId="0" borderId="0" xfId="0" applyFont="1"/>
    <xf numFmtId="0" fontId="14" fillId="0" borderId="7" xfId="0" applyFont="1" applyBorder="1" applyAlignment="1">
      <alignment horizontal="center" vertical="center"/>
    </xf>
    <xf numFmtId="43" fontId="14" fillId="0" borderId="7" xfId="5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4" fontId="24" fillId="0" borderId="2" xfId="0" applyNumberFormat="1" applyFont="1" applyBorder="1"/>
    <xf numFmtId="43" fontId="21" fillId="0" borderId="2" xfId="5" applyFont="1" applyFill="1" applyBorder="1" applyAlignment="1">
      <alignment horizontal="center"/>
    </xf>
    <xf numFmtId="43" fontId="14" fillId="0" borderId="2" xfId="5" applyFont="1" applyFill="1" applyBorder="1" applyAlignment="1"/>
    <xf numFmtId="0" fontId="23" fillId="0" borderId="7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43" fontId="9" fillId="2" borderId="2" xfId="1" applyFont="1" applyFill="1" applyBorder="1" applyAlignment="1"/>
    <xf numFmtId="4" fontId="13" fillId="3" borderId="2" xfId="0" applyNumberFormat="1" applyFont="1" applyFill="1" applyBorder="1"/>
    <xf numFmtId="14" fontId="13" fillId="0" borderId="4" xfId="0" applyNumberFormat="1" applyFont="1" applyBorder="1" applyAlignment="1">
      <alignment horizontal="left" wrapText="1"/>
    </xf>
    <xf numFmtId="0" fontId="12" fillId="5" borderId="14" xfId="0" applyFont="1" applyFill="1" applyBorder="1" applyAlignment="1">
      <alignment wrapText="1"/>
    </xf>
    <xf numFmtId="0" fontId="0" fillId="5" borderId="8" xfId="0" applyFill="1" applyBorder="1"/>
    <xf numFmtId="4" fontId="12" fillId="5" borderId="4" xfId="0" applyNumberFormat="1" applyFont="1" applyFill="1" applyBorder="1"/>
    <xf numFmtId="4" fontId="13" fillId="5" borderId="2" xfId="0" applyNumberFormat="1" applyFont="1" applyFill="1" applyBorder="1"/>
    <xf numFmtId="4" fontId="13" fillId="0" borderId="0" xfId="0" applyNumberFormat="1" applyFont="1"/>
    <xf numFmtId="0" fontId="3" fillId="2" borderId="0" xfId="3" applyFill="1" applyAlignment="1">
      <alignment vertical="center"/>
    </xf>
    <xf numFmtId="14" fontId="25" fillId="2" borderId="0" xfId="3" applyNumberFormat="1" applyFont="1" applyFill="1" applyAlignment="1">
      <alignment vertical="center"/>
    </xf>
    <xf numFmtId="0" fontId="26" fillId="2" borderId="0" xfId="3" applyFont="1" applyFill="1" applyAlignment="1">
      <alignment horizontal="center" vertical="center" wrapText="1"/>
    </xf>
    <xf numFmtId="0" fontId="26" fillId="2" borderId="0" xfId="3" applyFont="1" applyFill="1" applyAlignment="1">
      <alignment vertical="center"/>
    </xf>
    <xf numFmtId="0" fontId="3" fillId="2" borderId="0" xfId="3" applyFill="1" applyAlignment="1">
      <alignment horizontal="right" vertical="center"/>
    </xf>
    <xf numFmtId="0" fontId="3" fillId="2" borderId="0" xfId="3" applyFill="1" applyAlignment="1">
      <alignment horizontal="center" vertical="center" wrapText="1"/>
    </xf>
    <xf numFmtId="0" fontId="27" fillId="2" borderId="0" xfId="3" applyFont="1" applyFill="1" applyAlignment="1">
      <alignment horizontal="center" vertical="center"/>
    </xf>
    <xf numFmtId="0" fontId="28" fillId="2" borderId="0" xfId="3" applyFont="1" applyFill="1" applyAlignment="1">
      <alignment horizontal="left" vertical="center"/>
    </xf>
    <xf numFmtId="0" fontId="29" fillId="2" borderId="0" xfId="3" applyFont="1" applyFill="1" applyAlignment="1">
      <alignment horizontal="center" vertical="center"/>
    </xf>
    <xf numFmtId="14" fontId="4" fillId="2" borderId="0" xfId="3" applyNumberFormat="1" applyFont="1" applyFill="1" applyAlignment="1">
      <alignment horizontal="center" vertical="center"/>
    </xf>
    <xf numFmtId="0" fontId="29" fillId="2" borderId="0" xfId="3" applyFont="1" applyFill="1" applyAlignment="1">
      <alignment vertical="center"/>
    </xf>
    <xf numFmtId="0" fontId="29" fillId="2" borderId="0" xfId="3" applyFont="1" applyFill="1" applyAlignment="1">
      <alignment horizontal="right" vertical="center"/>
    </xf>
    <xf numFmtId="14" fontId="29" fillId="2" borderId="0" xfId="3" applyNumberFormat="1" applyFont="1" applyFill="1" applyAlignment="1">
      <alignment horizontal="center" vertical="center"/>
    </xf>
    <xf numFmtId="0" fontId="31" fillId="0" borderId="15" xfId="3" applyFont="1" applyBorder="1" applyAlignment="1">
      <alignment horizontal="center" vertical="center" wrapText="1"/>
    </xf>
    <xf numFmtId="0" fontId="31" fillId="5" borderId="16" xfId="3" applyFont="1" applyFill="1" applyBorder="1" applyAlignment="1">
      <alignment horizontal="center" vertical="center"/>
    </xf>
    <xf numFmtId="0" fontId="31" fillId="5" borderId="17" xfId="3" applyFont="1" applyFill="1" applyBorder="1" applyAlignment="1">
      <alignment horizontal="center" vertical="center"/>
    </xf>
    <xf numFmtId="0" fontId="31" fillId="5" borderId="18" xfId="3" applyFont="1" applyFill="1" applyBorder="1" applyAlignment="1">
      <alignment horizontal="center" vertical="center"/>
    </xf>
    <xf numFmtId="0" fontId="32" fillId="2" borderId="0" xfId="3" applyFont="1" applyFill="1" applyAlignment="1">
      <alignment vertical="center"/>
    </xf>
    <xf numFmtId="0" fontId="32" fillId="0" borderId="0" xfId="3" applyFont="1" applyAlignment="1">
      <alignment vertical="center"/>
    </xf>
    <xf numFmtId="0" fontId="31" fillId="5" borderId="19" xfId="3" applyFont="1" applyFill="1" applyBorder="1" applyAlignment="1">
      <alignment horizontal="center" vertical="center" wrapText="1"/>
    </xf>
    <xf numFmtId="0" fontId="31" fillId="5" borderId="0" xfId="3" applyFont="1" applyFill="1" applyAlignment="1">
      <alignment horizontal="center" vertical="center" wrapText="1"/>
    </xf>
    <xf numFmtId="0" fontId="32" fillId="5" borderId="1" xfId="3" applyFont="1" applyFill="1" applyBorder="1" applyAlignment="1">
      <alignment vertical="center" wrapText="1"/>
    </xf>
    <xf numFmtId="4" fontId="33" fillId="5" borderId="10" xfId="3" applyNumberFormat="1" applyFont="1" applyFill="1" applyBorder="1" applyAlignment="1">
      <alignment horizontal="right" vertical="center"/>
    </xf>
    <xf numFmtId="14" fontId="34" fillId="5" borderId="20" xfId="3" applyNumberFormat="1" applyFont="1" applyFill="1" applyBorder="1" applyAlignment="1">
      <alignment horizontal="center" vertical="center" wrapText="1"/>
    </xf>
    <xf numFmtId="0" fontId="34" fillId="5" borderId="21" xfId="3" applyFont="1" applyFill="1" applyBorder="1" applyAlignment="1">
      <alignment horizontal="center" vertical="center" wrapText="1"/>
    </xf>
    <xf numFmtId="0" fontId="34" fillId="5" borderId="22" xfId="3" applyFont="1" applyFill="1" applyBorder="1" applyAlignment="1">
      <alignment horizontal="center" vertical="center" wrapText="1"/>
    </xf>
    <xf numFmtId="0" fontId="34" fillId="5" borderId="11" xfId="3" applyFont="1" applyFill="1" applyBorder="1" applyAlignment="1">
      <alignment horizontal="center" vertical="center" wrapText="1"/>
    </xf>
    <xf numFmtId="0" fontId="34" fillId="5" borderId="21" xfId="3" applyFont="1" applyFill="1" applyBorder="1" applyAlignment="1">
      <alignment horizontal="right" vertical="center" wrapText="1"/>
    </xf>
    <xf numFmtId="0" fontId="34" fillId="5" borderId="12" xfId="3" applyFont="1" applyFill="1" applyBorder="1" applyAlignment="1">
      <alignment horizontal="center" vertical="center" wrapText="1"/>
    </xf>
    <xf numFmtId="0" fontId="35" fillId="0" borderId="0" xfId="3" applyFont="1" applyAlignment="1">
      <alignment horizontal="center" vertical="center"/>
    </xf>
    <xf numFmtId="14" fontId="36" fillId="0" borderId="7" xfId="3" applyNumberFormat="1" applyFont="1" applyBorder="1" applyAlignment="1">
      <alignment horizontal="center" wrapText="1"/>
    </xf>
    <xf numFmtId="0" fontId="37" fillId="0" borderId="7" xfId="3" applyFont="1" applyBorder="1" applyAlignment="1">
      <alignment horizontal="center" vertical="center" wrapText="1"/>
    </xf>
    <xf numFmtId="0" fontId="37" fillId="0" borderId="7" xfId="3" applyFont="1" applyBorder="1" applyAlignment="1">
      <alignment vertical="center" wrapText="1"/>
    </xf>
    <xf numFmtId="43" fontId="37" fillId="0" borderId="7" xfId="5" applyFont="1" applyFill="1" applyBorder="1" applyAlignment="1">
      <alignment vertical="center" wrapText="1"/>
    </xf>
    <xf numFmtId="4" fontId="37" fillId="0" borderId="7" xfId="3" applyNumberFormat="1" applyFont="1" applyBorder="1" applyAlignment="1">
      <alignment horizontal="right" wrapText="1"/>
    </xf>
    <xf numFmtId="4" fontId="22" fillId="2" borderId="7" xfId="3" applyNumberFormat="1" applyFont="1" applyFill="1" applyBorder="1" applyAlignment="1">
      <alignment horizontal="right"/>
    </xf>
    <xf numFmtId="14" fontId="36" fillId="0" borderId="2" xfId="3" applyNumberFormat="1" applyFont="1" applyBorder="1" applyAlignment="1">
      <alignment horizontal="center" wrapText="1"/>
    </xf>
    <xf numFmtId="0" fontId="37" fillId="0" borderId="2" xfId="3" applyFont="1" applyBorder="1" applyAlignment="1">
      <alignment horizontal="center" vertical="center" wrapText="1"/>
    </xf>
    <xf numFmtId="0" fontId="37" fillId="0" borderId="2" xfId="3" applyFont="1" applyBorder="1" applyAlignment="1">
      <alignment vertical="center" wrapText="1"/>
    </xf>
    <xf numFmtId="43" fontId="37" fillId="0" borderId="2" xfId="5" applyFont="1" applyFill="1" applyBorder="1" applyAlignment="1">
      <alignment vertical="center" wrapText="1"/>
    </xf>
    <xf numFmtId="4" fontId="37" fillId="0" borderId="2" xfId="3" applyNumberFormat="1" applyFont="1" applyBorder="1" applyAlignment="1">
      <alignment horizontal="right" wrapText="1"/>
    </xf>
    <xf numFmtId="4" fontId="22" fillId="2" borderId="2" xfId="3" applyNumberFormat="1" applyFont="1" applyFill="1" applyBorder="1" applyAlignment="1">
      <alignment horizontal="right"/>
    </xf>
    <xf numFmtId="0" fontId="31" fillId="2" borderId="0" xfId="3" applyFont="1" applyFill="1" applyAlignment="1">
      <alignment vertical="center"/>
    </xf>
    <xf numFmtId="4" fontId="38" fillId="5" borderId="2" xfId="3" applyNumberFormat="1" applyFont="1" applyFill="1" applyBorder="1" applyAlignment="1">
      <alignment horizontal="right"/>
    </xf>
    <xf numFmtId="0" fontId="3" fillId="0" borderId="0" xfId="3" applyAlignment="1">
      <alignment vertical="center"/>
    </xf>
    <xf numFmtId="14" fontId="25" fillId="0" borderId="0" xfId="3" applyNumberFormat="1" applyFont="1" applyAlignment="1">
      <alignment vertical="center"/>
    </xf>
    <xf numFmtId="0" fontId="3" fillId="0" borderId="0" xfId="3" applyAlignment="1">
      <alignment horizontal="center" vertical="center" wrapText="1"/>
    </xf>
    <xf numFmtId="0" fontId="3" fillId="0" borderId="0" xfId="3" applyAlignment="1">
      <alignment horizontal="right" vertical="center"/>
    </xf>
  </cellXfs>
  <cellStyles count="6">
    <cellStyle name="Millares" xfId="1" builtinId="3"/>
    <cellStyle name="Millares [0]" xfId="2" builtinId="6"/>
    <cellStyle name="Millares 10" xfId="5" xr:uid="{47A33B9B-131B-4574-BC11-6A9B382CA83D}"/>
    <cellStyle name="Millares 3" xfId="4" xr:uid="{138F6424-94C7-42EF-90C0-8A47E2E0D7FD}"/>
    <cellStyle name="Normal" xfId="0" builtinId="0"/>
    <cellStyle name="Normal 2" xfId="3" xr:uid="{5EC2E178-3FAB-4983-8DEF-905833D73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1267163</xdr:colOff>
      <xdr:row>0</xdr:row>
      <xdr:rowOff>30617</xdr:rowOff>
    </xdr:from>
    <xdr:to>
      <xdr:col>4</xdr:col>
      <xdr:colOff>860650</xdr:colOff>
      <xdr:row>3</xdr:row>
      <xdr:rowOff>261938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3F852680-A359-4628-8F70-15C805ED92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838" y="30617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190500</xdr:rowOff>
    </xdr:from>
    <xdr:to>
      <xdr:col>1</xdr:col>
      <xdr:colOff>640080</xdr:colOff>
      <xdr:row>4</xdr:row>
      <xdr:rowOff>66675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7A3AA70A-8788-4992-9D7D-9E014AB8F7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0"/>
          <a:ext cx="128778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2\Documentos%20Financiero\REPORTES%20APOYO%20A%20LA%20PRODUCCION%202022\NUEVO%20FORMATO%20INGRESOS%20Y%20EGRESOS%20APOYO\APOYO%20A%20LA%20PRODUCCION\2022\APOYO%20A%20LA%20PRODUC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-2022"/>
      <sheetName val="JUNIO-2022"/>
      <sheetName val="FEBRERO-2022"/>
      <sheetName val="ENERO-2022"/>
    </sheetNames>
    <sheetDataSet>
      <sheetData sheetId="0"/>
      <sheetData sheetId="1">
        <row r="338">
          <cell r="G338">
            <v>-45471144.379999988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0667-F35E-40A8-8AE9-E63D3771B989}">
  <dimension ref="A1:K336"/>
  <sheetViews>
    <sheetView tabSelected="1" topLeftCell="A184" zoomScale="80" zoomScaleNormal="80" zoomScaleSheetLayoutView="70" workbookViewId="0">
      <selection activeCell="I334" sqref="I334"/>
    </sheetView>
  </sheetViews>
  <sheetFormatPr baseColWidth="10" defaultColWidth="9.140625" defaultRowHeight="15" x14ac:dyDescent="0.25"/>
  <cols>
    <col min="1" max="1" width="8.140625" style="172" customWidth="1"/>
    <col min="2" max="2" width="20.85546875" style="173" customWidth="1"/>
    <col min="3" max="3" width="29.140625" style="174" customWidth="1"/>
    <col min="4" max="4" width="48.28515625" style="172" customWidth="1"/>
    <col min="5" max="5" width="23" style="172" customWidth="1"/>
    <col min="6" max="6" width="20.7109375" style="175" customWidth="1"/>
    <col min="7" max="7" width="26.7109375" style="172" customWidth="1"/>
    <col min="8" max="8" width="9.140625" style="128"/>
    <col min="9" max="9" width="22.140625" style="128" customWidth="1"/>
    <col min="10" max="10" width="9.140625" style="128"/>
    <col min="11" max="11" width="21.42578125" style="128" customWidth="1"/>
    <col min="12" max="16384" width="9.140625" style="172"/>
  </cols>
  <sheetData>
    <row r="1" spans="1:11" s="128" customFormat="1" ht="18" x14ac:dyDescent="0.25">
      <c r="B1" s="129"/>
      <c r="C1" s="130"/>
      <c r="D1" s="131"/>
      <c r="E1" s="131"/>
      <c r="F1" s="132"/>
    </row>
    <row r="2" spans="1:11" s="128" customFormat="1" x14ac:dyDescent="0.25">
      <c r="B2" s="129"/>
      <c r="C2" s="133"/>
      <c r="F2" s="132"/>
    </row>
    <row r="3" spans="1:11" s="128" customFormat="1" ht="22.5" customHeight="1" x14ac:dyDescent="0.25">
      <c r="B3" s="129"/>
      <c r="C3" s="133"/>
      <c r="F3" s="132"/>
    </row>
    <row r="4" spans="1:11" s="128" customFormat="1" ht="22.5" customHeight="1" x14ac:dyDescent="0.25">
      <c r="B4" s="129"/>
      <c r="C4" s="133"/>
      <c r="F4" s="132"/>
    </row>
    <row r="5" spans="1:11" s="128" customFormat="1" ht="30" x14ac:dyDescent="0.25">
      <c r="A5" s="134" t="s">
        <v>337</v>
      </c>
      <c r="B5" s="134"/>
      <c r="C5" s="134"/>
      <c r="D5" s="134"/>
      <c r="E5" s="134"/>
      <c r="F5" s="134"/>
      <c r="G5" s="134"/>
    </row>
    <row r="6" spans="1:11" s="128" customFormat="1" ht="20.25" x14ac:dyDescent="0.25">
      <c r="A6" s="135" t="s">
        <v>338</v>
      </c>
      <c r="B6" s="135"/>
      <c r="C6" s="135"/>
      <c r="D6" s="135"/>
      <c r="E6" s="135"/>
      <c r="F6" s="135"/>
      <c r="G6" s="135"/>
    </row>
    <row r="7" spans="1:11" s="128" customFormat="1" ht="18" x14ac:dyDescent="0.25">
      <c r="A7" s="136"/>
      <c r="B7" s="137"/>
      <c r="C7" s="130"/>
      <c r="D7" s="131"/>
      <c r="E7" s="138"/>
      <c r="F7" s="139"/>
      <c r="G7" s="136"/>
    </row>
    <row r="8" spans="1:11" s="128" customFormat="1" ht="18" x14ac:dyDescent="0.25">
      <c r="A8" s="140" t="s">
        <v>339</v>
      </c>
      <c r="B8" s="140"/>
      <c r="C8" s="140"/>
      <c r="D8" s="140"/>
      <c r="E8" s="140"/>
      <c r="F8" s="140"/>
      <c r="G8" s="140"/>
    </row>
    <row r="9" spans="1:11" s="128" customFormat="1" ht="19.5" customHeight="1" thickBot="1" x14ac:dyDescent="0.3">
      <c r="B9" s="129"/>
      <c r="C9" s="133"/>
      <c r="F9" s="132"/>
    </row>
    <row r="10" spans="1:11" s="146" customFormat="1" ht="36.75" customHeight="1" thickBot="1" x14ac:dyDescent="0.3">
      <c r="A10" s="141"/>
      <c r="B10" s="142" t="s">
        <v>340</v>
      </c>
      <c r="C10" s="143"/>
      <c r="D10" s="143"/>
      <c r="E10" s="143"/>
      <c r="F10" s="143"/>
      <c r="G10" s="144"/>
      <c r="H10" s="145"/>
      <c r="I10" s="145"/>
      <c r="J10" s="145"/>
      <c r="K10" s="145"/>
    </row>
    <row r="11" spans="1:11" s="146" customFormat="1" ht="37.5" customHeight="1" thickBot="1" x14ac:dyDescent="0.3">
      <c r="A11" s="141"/>
      <c r="B11" s="147"/>
      <c r="C11" s="148"/>
      <c r="D11" s="149"/>
      <c r="E11" s="148" t="s">
        <v>341</v>
      </c>
      <c r="F11" s="148"/>
      <c r="G11" s="150">
        <f>+'[1]JUNIO-2022'!G338</f>
        <v>-45471144.379999988</v>
      </c>
      <c r="H11" s="145"/>
      <c r="I11" s="145"/>
      <c r="J11" s="145"/>
      <c r="K11" s="145"/>
    </row>
    <row r="12" spans="1:11" s="146" customFormat="1" ht="45.75" customHeight="1" thickBot="1" x14ac:dyDescent="0.3">
      <c r="A12" s="141"/>
      <c r="B12" s="151" t="s">
        <v>342</v>
      </c>
      <c r="C12" s="152" t="s">
        <v>343</v>
      </c>
      <c r="D12" s="153" t="s">
        <v>344</v>
      </c>
      <c r="E12" s="154" t="s">
        <v>345</v>
      </c>
      <c r="F12" s="155" t="s">
        <v>346</v>
      </c>
      <c r="G12" s="156" t="s">
        <v>12</v>
      </c>
      <c r="H12" s="145"/>
      <c r="I12" s="145"/>
      <c r="J12" s="145"/>
      <c r="K12" s="145"/>
    </row>
    <row r="13" spans="1:11" s="145" customFormat="1" ht="32.25" customHeight="1" x14ac:dyDescent="0.25">
      <c r="A13" s="157"/>
      <c r="B13" s="158" t="s">
        <v>347</v>
      </c>
      <c r="C13" s="159" t="s">
        <v>348</v>
      </c>
      <c r="D13" s="160" t="s">
        <v>349</v>
      </c>
      <c r="E13" s="161">
        <v>101850</v>
      </c>
      <c r="F13" s="162"/>
      <c r="G13" s="163">
        <f>+G11+E13</f>
        <v>-45369294.379999988</v>
      </c>
    </row>
    <row r="14" spans="1:11" s="145" customFormat="1" ht="27.75" customHeight="1" x14ac:dyDescent="0.25">
      <c r="A14" s="157"/>
      <c r="B14" s="164" t="s">
        <v>347</v>
      </c>
      <c r="C14" s="165" t="s">
        <v>350</v>
      </c>
      <c r="D14" s="166" t="s">
        <v>349</v>
      </c>
      <c r="E14" s="167">
        <v>100</v>
      </c>
      <c r="F14" s="168"/>
      <c r="G14" s="169">
        <f>+G13+E14</f>
        <v>-45369194.379999988</v>
      </c>
    </row>
    <row r="15" spans="1:11" s="145" customFormat="1" ht="27.75" customHeight="1" x14ac:dyDescent="0.25">
      <c r="A15" s="157"/>
      <c r="B15" s="164" t="s">
        <v>347</v>
      </c>
      <c r="C15" s="165" t="s">
        <v>351</v>
      </c>
      <c r="D15" s="166" t="s">
        <v>349</v>
      </c>
      <c r="E15" s="167">
        <v>4800</v>
      </c>
      <c r="F15" s="168"/>
      <c r="G15" s="169">
        <f t="shared" ref="G15:G78" si="0">+G14+E15</f>
        <v>-45364394.379999988</v>
      </c>
    </row>
    <row r="16" spans="1:11" s="145" customFormat="1" ht="27.75" customHeight="1" x14ac:dyDescent="0.25">
      <c r="A16" s="157"/>
      <c r="B16" s="164" t="s">
        <v>347</v>
      </c>
      <c r="C16" s="165" t="s">
        <v>352</v>
      </c>
      <c r="D16" s="166" t="s">
        <v>349</v>
      </c>
      <c r="E16" s="167">
        <v>250000</v>
      </c>
      <c r="F16" s="168"/>
      <c r="G16" s="169">
        <f t="shared" si="0"/>
        <v>-45114394.379999988</v>
      </c>
    </row>
    <row r="17" spans="1:7" s="145" customFormat="1" ht="27.75" customHeight="1" x14ac:dyDescent="0.25">
      <c r="A17" s="157"/>
      <c r="B17" s="164" t="s">
        <v>347</v>
      </c>
      <c r="C17" s="165" t="s">
        <v>353</v>
      </c>
      <c r="D17" s="166" t="s">
        <v>349</v>
      </c>
      <c r="E17" s="167">
        <v>92400</v>
      </c>
      <c r="F17" s="168"/>
      <c r="G17" s="169">
        <f t="shared" si="0"/>
        <v>-45021994.379999988</v>
      </c>
    </row>
    <row r="18" spans="1:7" s="145" customFormat="1" ht="27.75" customHeight="1" x14ac:dyDescent="0.25">
      <c r="A18" s="157"/>
      <c r="B18" s="164" t="s">
        <v>347</v>
      </c>
      <c r="C18" s="165" t="s">
        <v>354</v>
      </c>
      <c r="D18" s="166" t="s">
        <v>349</v>
      </c>
      <c r="E18" s="167">
        <v>3075</v>
      </c>
      <c r="F18" s="168"/>
      <c r="G18" s="169">
        <f t="shared" si="0"/>
        <v>-45018919.379999988</v>
      </c>
    </row>
    <row r="19" spans="1:7" s="145" customFormat="1" ht="27.75" customHeight="1" x14ac:dyDescent="0.25">
      <c r="A19" s="157"/>
      <c r="B19" s="164" t="s">
        <v>347</v>
      </c>
      <c r="C19" s="165" t="s">
        <v>355</v>
      </c>
      <c r="D19" s="166" t="s">
        <v>349</v>
      </c>
      <c r="E19" s="167">
        <v>92400</v>
      </c>
      <c r="F19" s="168"/>
      <c r="G19" s="169">
        <f t="shared" si="0"/>
        <v>-44926519.379999988</v>
      </c>
    </row>
    <row r="20" spans="1:7" s="145" customFormat="1" ht="27.75" customHeight="1" x14ac:dyDescent="0.25">
      <c r="A20" s="157"/>
      <c r="B20" s="164" t="s">
        <v>347</v>
      </c>
      <c r="C20" s="165" t="s">
        <v>356</v>
      </c>
      <c r="D20" s="166" t="s">
        <v>349</v>
      </c>
      <c r="E20" s="167">
        <v>166712.85</v>
      </c>
      <c r="F20" s="168"/>
      <c r="G20" s="169">
        <f t="shared" si="0"/>
        <v>-44759806.529999986</v>
      </c>
    </row>
    <row r="21" spans="1:7" s="145" customFormat="1" ht="27.75" customHeight="1" x14ac:dyDescent="0.25">
      <c r="A21" s="157"/>
      <c r="B21" s="164" t="s">
        <v>347</v>
      </c>
      <c r="C21" s="165" t="s">
        <v>357</v>
      </c>
      <c r="D21" s="166" t="s">
        <v>349</v>
      </c>
      <c r="E21" s="167">
        <v>92730</v>
      </c>
      <c r="F21" s="168"/>
      <c r="G21" s="169">
        <f t="shared" si="0"/>
        <v>-44667076.529999986</v>
      </c>
    </row>
    <row r="22" spans="1:7" s="145" customFormat="1" ht="27.75" customHeight="1" x14ac:dyDescent="0.25">
      <c r="A22" s="157"/>
      <c r="B22" s="164" t="s">
        <v>347</v>
      </c>
      <c r="C22" s="165" t="s">
        <v>358</v>
      </c>
      <c r="D22" s="166" t="s">
        <v>349</v>
      </c>
      <c r="E22" s="167">
        <v>7500</v>
      </c>
      <c r="F22" s="168"/>
      <c r="G22" s="169">
        <f t="shared" si="0"/>
        <v>-44659576.529999986</v>
      </c>
    </row>
    <row r="23" spans="1:7" s="145" customFormat="1" ht="27.75" customHeight="1" x14ac:dyDescent="0.25">
      <c r="A23" s="157"/>
      <c r="B23" s="164" t="s">
        <v>347</v>
      </c>
      <c r="C23" s="165" t="s">
        <v>359</v>
      </c>
      <c r="D23" s="166" t="s">
        <v>349</v>
      </c>
      <c r="E23" s="167">
        <v>1600</v>
      </c>
      <c r="F23" s="168"/>
      <c r="G23" s="169">
        <f t="shared" si="0"/>
        <v>-44657976.529999986</v>
      </c>
    </row>
    <row r="24" spans="1:7" s="145" customFormat="1" ht="27.75" customHeight="1" x14ac:dyDescent="0.25">
      <c r="A24" s="157"/>
      <c r="B24" s="164" t="s">
        <v>347</v>
      </c>
      <c r="C24" s="165" t="s">
        <v>360</v>
      </c>
      <c r="D24" s="166" t="s">
        <v>349</v>
      </c>
      <c r="E24" s="167">
        <v>800</v>
      </c>
      <c r="F24" s="168"/>
      <c r="G24" s="169">
        <f t="shared" si="0"/>
        <v>-44657176.529999986</v>
      </c>
    </row>
    <row r="25" spans="1:7" s="145" customFormat="1" ht="27.75" customHeight="1" x14ac:dyDescent="0.25">
      <c r="A25" s="157"/>
      <c r="B25" s="164" t="s">
        <v>347</v>
      </c>
      <c r="C25" s="165" t="s">
        <v>361</v>
      </c>
      <c r="D25" s="166" t="s">
        <v>349</v>
      </c>
      <c r="E25" s="167">
        <v>16000</v>
      </c>
      <c r="F25" s="168"/>
      <c r="G25" s="169">
        <f t="shared" si="0"/>
        <v>-44641176.529999986</v>
      </c>
    </row>
    <row r="26" spans="1:7" s="145" customFormat="1" ht="27.75" customHeight="1" x14ac:dyDescent="0.25">
      <c r="A26" s="157"/>
      <c r="B26" s="164" t="s">
        <v>347</v>
      </c>
      <c r="C26" s="165" t="s">
        <v>362</v>
      </c>
      <c r="D26" s="166" t="s">
        <v>349</v>
      </c>
      <c r="E26" s="167">
        <v>5400</v>
      </c>
      <c r="F26" s="168"/>
      <c r="G26" s="169">
        <f t="shared" si="0"/>
        <v>-44635776.529999986</v>
      </c>
    </row>
    <row r="27" spans="1:7" s="145" customFormat="1" ht="27.75" customHeight="1" x14ac:dyDescent="0.25">
      <c r="A27" s="157"/>
      <c r="B27" s="164" t="s">
        <v>347</v>
      </c>
      <c r="C27" s="165" t="s">
        <v>363</v>
      </c>
      <c r="D27" s="166" t="s">
        <v>349</v>
      </c>
      <c r="E27" s="167">
        <v>90000</v>
      </c>
      <c r="F27" s="168"/>
      <c r="G27" s="169">
        <f t="shared" si="0"/>
        <v>-44545776.529999986</v>
      </c>
    </row>
    <row r="28" spans="1:7" s="145" customFormat="1" ht="27.75" customHeight="1" x14ac:dyDescent="0.25">
      <c r="A28" s="157"/>
      <c r="B28" s="164" t="s">
        <v>347</v>
      </c>
      <c r="C28" s="165" t="s">
        <v>364</v>
      </c>
      <c r="D28" s="166" t="s">
        <v>349</v>
      </c>
      <c r="E28" s="167">
        <v>184800</v>
      </c>
      <c r="F28" s="168"/>
      <c r="G28" s="169">
        <f t="shared" si="0"/>
        <v>-44360976.529999986</v>
      </c>
    </row>
    <row r="29" spans="1:7" s="145" customFormat="1" ht="27.75" customHeight="1" x14ac:dyDescent="0.25">
      <c r="A29" s="157"/>
      <c r="B29" s="164" t="s">
        <v>347</v>
      </c>
      <c r="C29" s="165" t="s">
        <v>365</v>
      </c>
      <c r="D29" s="166" t="s">
        <v>349</v>
      </c>
      <c r="E29" s="167">
        <v>7500</v>
      </c>
      <c r="F29" s="168"/>
      <c r="G29" s="169">
        <f t="shared" si="0"/>
        <v>-44353476.529999986</v>
      </c>
    </row>
    <row r="30" spans="1:7" s="145" customFormat="1" ht="27.75" customHeight="1" x14ac:dyDescent="0.25">
      <c r="A30" s="157"/>
      <c r="B30" s="164" t="s">
        <v>347</v>
      </c>
      <c r="C30" s="165" t="s">
        <v>366</v>
      </c>
      <c r="D30" s="166" t="s">
        <v>349</v>
      </c>
      <c r="E30" s="167">
        <v>60000</v>
      </c>
      <c r="F30" s="168"/>
      <c r="G30" s="169">
        <f t="shared" si="0"/>
        <v>-44293476.529999986</v>
      </c>
    </row>
    <row r="31" spans="1:7" s="145" customFormat="1" ht="27.75" customHeight="1" x14ac:dyDescent="0.25">
      <c r="A31" s="157"/>
      <c r="B31" s="164" t="s">
        <v>347</v>
      </c>
      <c r="C31" s="165" t="s">
        <v>367</v>
      </c>
      <c r="D31" s="166" t="s">
        <v>349</v>
      </c>
      <c r="E31" s="167">
        <v>3705</v>
      </c>
      <c r="F31" s="168"/>
      <c r="G31" s="169">
        <f t="shared" si="0"/>
        <v>-44289771.529999986</v>
      </c>
    </row>
    <row r="32" spans="1:7" s="145" customFormat="1" ht="27.75" customHeight="1" x14ac:dyDescent="0.25">
      <c r="A32" s="157"/>
      <c r="B32" s="164" t="s">
        <v>347</v>
      </c>
      <c r="C32" s="165" t="s">
        <v>368</v>
      </c>
      <c r="D32" s="166" t="s">
        <v>349</v>
      </c>
      <c r="E32" s="167">
        <v>5205</v>
      </c>
      <c r="F32" s="168"/>
      <c r="G32" s="169">
        <f t="shared" si="0"/>
        <v>-44284566.529999986</v>
      </c>
    </row>
    <row r="33" spans="1:7" s="145" customFormat="1" ht="27.75" customHeight="1" x14ac:dyDescent="0.25">
      <c r="A33" s="157"/>
      <c r="B33" s="164" t="s">
        <v>347</v>
      </c>
      <c r="C33" s="165" t="s">
        <v>369</v>
      </c>
      <c r="D33" s="166" t="s">
        <v>349</v>
      </c>
      <c r="E33" s="167">
        <v>184800</v>
      </c>
      <c r="F33" s="168"/>
      <c r="G33" s="169">
        <f t="shared" si="0"/>
        <v>-44099766.529999986</v>
      </c>
    </row>
    <row r="34" spans="1:7" s="145" customFormat="1" ht="27.75" customHeight="1" x14ac:dyDescent="0.25">
      <c r="A34" s="157"/>
      <c r="B34" s="164" t="s">
        <v>347</v>
      </c>
      <c r="C34" s="165" t="s">
        <v>370</v>
      </c>
      <c r="D34" s="166" t="s">
        <v>349</v>
      </c>
      <c r="E34" s="167">
        <v>22000</v>
      </c>
      <c r="F34" s="168"/>
      <c r="G34" s="169">
        <f t="shared" si="0"/>
        <v>-44077766.529999986</v>
      </c>
    </row>
    <row r="35" spans="1:7" s="145" customFormat="1" ht="27.75" customHeight="1" x14ac:dyDescent="0.25">
      <c r="A35" s="157"/>
      <c r="B35" s="164" t="s">
        <v>347</v>
      </c>
      <c r="C35" s="165" t="s">
        <v>371</v>
      </c>
      <c r="D35" s="166" t="s">
        <v>349</v>
      </c>
      <c r="E35" s="167">
        <v>1700</v>
      </c>
      <c r="F35" s="168"/>
      <c r="G35" s="169">
        <f t="shared" si="0"/>
        <v>-44076066.529999986</v>
      </c>
    </row>
    <row r="36" spans="1:7" s="145" customFormat="1" ht="27.75" customHeight="1" x14ac:dyDescent="0.25">
      <c r="A36" s="157"/>
      <c r="B36" s="164" t="s">
        <v>347</v>
      </c>
      <c r="C36" s="165" t="s">
        <v>372</v>
      </c>
      <c r="D36" s="166" t="s">
        <v>349</v>
      </c>
      <c r="E36" s="167">
        <v>8000</v>
      </c>
      <c r="F36" s="168"/>
      <c r="G36" s="169">
        <f t="shared" si="0"/>
        <v>-44068066.529999986</v>
      </c>
    </row>
    <row r="37" spans="1:7" s="145" customFormat="1" ht="27.75" customHeight="1" x14ac:dyDescent="0.25">
      <c r="A37" s="157"/>
      <c r="B37" s="164" t="s">
        <v>347</v>
      </c>
      <c r="C37" s="165" t="s">
        <v>373</v>
      </c>
      <c r="D37" s="166" t="s">
        <v>349</v>
      </c>
      <c r="E37" s="167">
        <v>24000</v>
      </c>
      <c r="F37" s="168"/>
      <c r="G37" s="169">
        <f t="shared" si="0"/>
        <v>-44044066.529999986</v>
      </c>
    </row>
    <row r="38" spans="1:7" s="145" customFormat="1" ht="27.75" customHeight="1" x14ac:dyDescent="0.25">
      <c r="A38" s="157"/>
      <c r="B38" s="164" t="s">
        <v>347</v>
      </c>
      <c r="C38" s="165" t="s">
        <v>374</v>
      </c>
      <c r="D38" s="166" t="s">
        <v>349</v>
      </c>
      <c r="E38" s="167">
        <v>4000</v>
      </c>
      <c r="F38" s="168"/>
      <c r="G38" s="169">
        <f t="shared" si="0"/>
        <v>-44040066.529999986</v>
      </c>
    </row>
    <row r="39" spans="1:7" s="145" customFormat="1" ht="27.75" customHeight="1" x14ac:dyDescent="0.25">
      <c r="A39" s="157"/>
      <c r="B39" s="164" t="s">
        <v>347</v>
      </c>
      <c r="C39" s="165" t="s">
        <v>375</v>
      </c>
      <c r="D39" s="166" t="s">
        <v>349</v>
      </c>
      <c r="E39" s="167">
        <v>8000</v>
      </c>
      <c r="F39" s="168"/>
      <c r="G39" s="169">
        <f t="shared" si="0"/>
        <v>-44032066.529999986</v>
      </c>
    </row>
    <row r="40" spans="1:7" s="145" customFormat="1" ht="27.75" customHeight="1" x14ac:dyDescent="0.25">
      <c r="A40" s="157"/>
      <c r="B40" s="164" t="s">
        <v>347</v>
      </c>
      <c r="C40" s="165" t="s">
        <v>376</v>
      </c>
      <c r="D40" s="166" t="s">
        <v>349</v>
      </c>
      <c r="E40" s="167">
        <v>92400</v>
      </c>
      <c r="F40" s="168"/>
      <c r="G40" s="169">
        <f t="shared" si="0"/>
        <v>-43939666.529999986</v>
      </c>
    </row>
    <row r="41" spans="1:7" s="145" customFormat="1" ht="27.75" customHeight="1" x14ac:dyDescent="0.25">
      <c r="A41" s="157"/>
      <c r="B41" s="164" t="s">
        <v>347</v>
      </c>
      <c r="C41" s="165" t="s">
        <v>377</v>
      </c>
      <c r="D41" s="166" t="s">
        <v>349</v>
      </c>
      <c r="E41" s="167">
        <v>150000</v>
      </c>
      <c r="F41" s="168"/>
      <c r="G41" s="169">
        <f t="shared" si="0"/>
        <v>-43789666.529999986</v>
      </c>
    </row>
    <row r="42" spans="1:7" s="145" customFormat="1" ht="27.75" customHeight="1" x14ac:dyDescent="0.25">
      <c r="A42" s="157"/>
      <c r="B42" s="164" t="s">
        <v>347</v>
      </c>
      <c r="C42" s="165" t="s">
        <v>378</v>
      </c>
      <c r="D42" s="166" t="s">
        <v>349</v>
      </c>
      <c r="E42" s="167">
        <v>9500</v>
      </c>
      <c r="F42" s="168"/>
      <c r="G42" s="169">
        <f t="shared" si="0"/>
        <v>-43780166.529999986</v>
      </c>
    </row>
    <row r="43" spans="1:7" s="145" customFormat="1" ht="27.75" customHeight="1" x14ac:dyDescent="0.25">
      <c r="A43" s="157"/>
      <c r="B43" s="164" t="s">
        <v>347</v>
      </c>
      <c r="C43" s="165" t="s">
        <v>379</v>
      </c>
      <c r="D43" s="166" t="s">
        <v>349</v>
      </c>
      <c r="E43" s="167">
        <v>2540</v>
      </c>
      <c r="F43" s="168"/>
      <c r="G43" s="169">
        <f t="shared" si="0"/>
        <v>-43777626.529999986</v>
      </c>
    </row>
    <row r="44" spans="1:7" s="145" customFormat="1" ht="27.75" customHeight="1" x14ac:dyDescent="0.25">
      <c r="A44" s="157"/>
      <c r="B44" s="164" t="s">
        <v>347</v>
      </c>
      <c r="C44" s="165" t="s">
        <v>380</v>
      </c>
      <c r="D44" s="166" t="s">
        <v>349</v>
      </c>
      <c r="E44" s="167">
        <v>800</v>
      </c>
      <c r="F44" s="168"/>
      <c r="G44" s="169">
        <f t="shared" si="0"/>
        <v>-43776826.529999986</v>
      </c>
    </row>
    <row r="45" spans="1:7" s="145" customFormat="1" ht="27.75" customHeight="1" x14ac:dyDescent="0.25">
      <c r="A45" s="157"/>
      <c r="B45" s="164" t="s">
        <v>347</v>
      </c>
      <c r="C45" s="165" t="s">
        <v>381</v>
      </c>
      <c r="D45" s="166" t="s">
        <v>349</v>
      </c>
      <c r="E45" s="167">
        <v>8500</v>
      </c>
      <c r="F45" s="168"/>
      <c r="G45" s="169">
        <f t="shared" si="0"/>
        <v>-43768326.529999986</v>
      </c>
    </row>
    <row r="46" spans="1:7" s="145" customFormat="1" ht="27.75" customHeight="1" x14ac:dyDescent="0.25">
      <c r="A46" s="157"/>
      <c r="B46" s="164" t="s">
        <v>347</v>
      </c>
      <c r="C46" s="165" t="s">
        <v>382</v>
      </c>
      <c r="D46" s="166" t="s">
        <v>349</v>
      </c>
      <c r="E46" s="167">
        <v>7500</v>
      </c>
      <c r="F46" s="168"/>
      <c r="G46" s="169">
        <f t="shared" si="0"/>
        <v>-43760826.529999986</v>
      </c>
    </row>
    <row r="47" spans="1:7" s="145" customFormat="1" ht="27.75" customHeight="1" x14ac:dyDescent="0.25">
      <c r="A47" s="157"/>
      <c r="B47" s="164" t="s">
        <v>347</v>
      </c>
      <c r="C47" s="165" t="s">
        <v>383</v>
      </c>
      <c r="D47" s="166" t="s">
        <v>349</v>
      </c>
      <c r="E47" s="167">
        <v>1600</v>
      </c>
      <c r="F47" s="168"/>
      <c r="G47" s="169">
        <f t="shared" si="0"/>
        <v>-43759226.529999986</v>
      </c>
    </row>
    <row r="48" spans="1:7" s="145" customFormat="1" ht="27.75" customHeight="1" x14ac:dyDescent="0.25">
      <c r="A48" s="157"/>
      <c r="B48" s="164" t="s">
        <v>347</v>
      </c>
      <c r="C48" s="165" t="s">
        <v>383</v>
      </c>
      <c r="D48" s="166" t="s">
        <v>349</v>
      </c>
      <c r="E48" s="167">
        <v>15000</v>
      </c>
      <c r="F48" s="168"/>
      <c r="G48" s="169">
        <f t="shared" si="0"/>
        <v>-43744226.529999986</v>
      </c>
    </row>
    <row r="49" spans="1:7" s="145" customFormat="1" ht="27.75" customHeight="1" x14ac:dyDescent="0.25">
      <c r="A49" s="157"/>
      <c r="B49" s="164" t="s">
        <v>347</v>
      </c>
      <c r="C49" s="165" t="s">
        <v>384</v>
      </c>
      <c r="D49" s="166" t="s">
        <v>349</v>
      </c>
      <c r="E49" s="167">
        <v>30000</v>
      </c>
      <c r="F49" s="168"/>
      <c r="G49" s="169">
        <f t="shared" si="0"/>
        <v>-43714226.529999986</v>
      </c>
    </row>
    <row r="50" spans="1:7" s="145" customFormat="1" ht="27.75" customHeight="1" x14ac:dyDescent="0.25">
      <c r="A50" s="157"/>
      <c r="B50" s="164" t="s">
        <v>347</v>
      </c>
      <c r="C50" s="165" t="s">
        <v>385</v>
      </c>
      <c r="D50" s="166" t="s">
        <v>349</v>
      </c>
      <c r="E50" s="167">
        <v>64981.599999999999</v>
      </c>
      <c r="F50" s="168"/>
      <c r="G50" s="169">
        <f t="shared" si="0"/>
        <v>-43649244.929999985</v>
      </c>
    </row>
    <row r="51" spans="1:7" s="145" customFormat="1" ht="27.75" customHeight="1" x14ac:dyDescent="0.25">
      <c r="A51" s="157"/>
      <c r="B51" s="164" t="s">
        <v>347</v>
      </c>
      <c r="C51" s="165" t="s">
        <v>386</v>
      </c>
      <c r="D51" s="166" t="s">
        <v>349</v>
      </c>
      <c r="E51" s="167">
        <v>30000</v>
      </c>
      <c r="F51" s="168"/>
      <c r="G51" s="169">
        <f t="shared" si="0"/>
        <v>-43619244.929999985</v>
      </c>
    </row>
    <row r="52" spans="1:7" s="145" customFormat="1" ht="27.75" customHeight="1" x14ac:dyDescent="0.25">
      <c r="A52" s="157"/>
      <c r="B52" s="164" t="s">
        <v>347</v>
      </c>
      <c r="C52" s="165" t="s">
        <v>387</v>
      </c>
      <c r="D52" s="166" t="s">
        <v>349</v>
      </c>
      <c r="E52" s="167">
        <v>94350</v>
      </c>
      <c r="F52" s="168"/>
      <c r="G52" s="169">
        <f t="shared" si="0"/>
        <v>-43524894.929999985</v>
      </c>
    </row>
    <row r="53" spans="1:7" s="145" customFormat="1" ht="27.75" customHeight="1" x14ac:dyDescent="0.25">
      <c r="A53" s="157"/>
      <c r="B53" s="164" t="s">
        <v>347</v>
      </c>
      <c r="C53" s="165" t="s">
        <v>388</v>
      </c>
      <c r="D53" s="166" t="s">
        <v>349</v>
      </c>
      <c r="E53" s="167">
        <v>184800</v>
      </c>
      <c r="F53" s="168"/>
      <c r="G53" s="169">
        <f t="shared" si="0"/>
        <v>-43340094.929999985</v>
      </c>
    </row>
    <row r="54" spans="1:7" s="145" customFormat="1" ht="27.75" customHeight="1" x14ac:dyDescent="0.25">
      <c r="A54" s="157"/>
      <c r="B54" s="164" t="s">
        <v>347</v>
      </c>
      <c r="C54" s="165" t="s">
        <v>389</v>
      </c>
      <c r="D54" s="166" t="s">
        <v>349</v>
      </c>
      <c r="E54" s="167">
        <v>950000</v>
      </c>
      <c r="F54" s="168"/>
      <c r="G54" s="169">
        <f t="shared" si="0"/>
        <v>-42390094.929999985</v>
      </c>
    </row>
    <row r="55" spans="1:7" s="145" customFormat="1" ht="27.75" customHeight="1" x14ac:dyDescent="0.25">
      <c r="A55" s="157"/>
      <c r="B55" s="164" t="s">
        <v>347</v>
      </c>
      <c r="C55" s="165" t="s">
        <v>390</v>
      </c>
      <c r="D55" s="166" t="s">
        <v>349</v>
      </c>
      <c r="E55" s="167">
        <v>5000</v>
      </c>
      <c r="F55" s="168"/>
      <c r="G55" s="169">
        <f t="shared" si="0"/>
        <v>-42385094.929999985</v>
      </c>
    </row>
    <row r="56" spans="1:7" s="145" customFormat="1" ht="27.75" customHeight="1" x14ac:dyDescent="0.25">
      <c r="A56" s="157"/>
      <c r="B56" s="164" t="s">
        <v>347</v>
      </c>
      <c r="C56" s="165" t="s">
        <v>391</v>
      </c>
      <c r="D56" s="166" t="s">
        <v>349</v>
      </c>
      <c r="E56" s="167">
        <v>30000</v>
      </c>
      <c r="F56" s="168"/>
      <c r="G56" s="169">
        <f t="shared" si="0"/>
        <v>-42355094.929999985</v>
      </c>
    </row>
    <row r="57" spans="1:7" s="145" customFormat="1" ht="27.75" customHeight="1" x14ac:dyDescent="0.25">
      <c r="A57" s="157"/>
      <c r="B57" s="164" t="s">
        <v>347</v>
      </c>
      <c r="C57" s="165" t="s">
        <v>392</v>
      </c>
      <c r="D57" s="166" t="s">
        <v>349</v>
      </c>
      <c r="E57" s="167">
        <v>1000000</v>
      </c>
      <c r="F57" s="168"/>
      <c r="G57" s="169">
        <f t="shared" si="0"/>
        <v>-41355094.929999985</v>
      </c>
    </row>
    <row r="58" spans="1:7" s="145" customFormat="1" ht="27.75" customHeight="1" x14ac:dyDescent="0.25">
      <c r="A58" s="157"/>
      <c r="B58" s="164" t="s">
        <v>347</v>
      </c>
      <c r="C58" s="165" t="s">
        <v>393</v>
      </c>
      <c r="D58" s="166" t="s">
        <v>349</v>
      </c>
      <c r="E58" s="167">
        <v>59200</v>
      </c>
      <c r="F58" s="168"/>
      <c r="G58" s="169">
        <f t="shared" si="0"/>
        <v>-41295894.929999985</v>
      </c>
    </row>
    <row r="59" spans="1:7" s="145" customFormat="1" ht="27.75" customHeight="1" x14ac:dyDescent="0.25">
      <c r="A59" s="157"/>
      <c r="B59" s="164" t="s">
        <v>347</v>
      </c>
      <c r="C59" s="165" t="s">
        <v>394</v>
      </c>
      <c r="D59" s="166" t="s">
        <v>349</v>
      </c>
      <c r="E59" s="167">
        <v>1600</v>
      </c>
      <c r="F59" s="168"/>
      <c r="G59" s="169">
        <f t="shared" si="0"/>
        <v>-41294294.929999985</v>
      </c>
    </row>
    <row r="60" spans="1:7" s="145" customFormat="1" ht="27.75" customHeight="1" x14ac:dyDescent="0.25">
      <c r="A60" s="157"/>
      <c r="B60" s="164" t="s">
        <v>347</v>
      </c>
      <c r="C60" s="165" t="s">
        <v>395</v>
      </c>
      <c r="D60" s="166" t="s">
        <v>349</v>
      </c>
      <c r="E60" s="167">
        <v>5600</v>
      </c>
      <c r="F60" s="168"/>
      <c r="G60" s="169">
        <f t="shared" si="0"/>
        <v>-41288694.929999985</v>
      </c>
    </row>
    <row r="61" spans="1:7" s="145" customFormat="1" ht="27.75" customHeight="1" x14ac:dyDescent="0.25">
      <c r="A61" s="157"/>
      <c r="B61" s="164" t="s">
        <v>347</v>
      </c>
      <c r="C61" s="165" t="s">
        <v>396</v>
      </c>
      <c r="D61" s="166" t="s">
        <v>349</v>
      </c>
      <c r="E61" s="167">
        <v>2400</v>
      </c>
      <c r="F61" s="168"/>
      <c r="G61" s="169">
        <f t="shared" si="0"/>
        <v>-41286294.929999985</v>
      </c>
    </row>
    <row r="62" spans="1:7" s="145" customFormat="1" ht="27.75" customHeight="1" x14ac:dyDescent="0.25">
      <c r="A62" s="157"/>
      <c r="B62" s="164" t="s">
        <v>347</v>
      </c>
      <c r="C62" s="165" t="s">
        <v>397</v>
      </c>
      <c r="D62" s="166" t="s">
        <v>349</v>
      </c>
      <c r="E62" s="167">
        <v>15200</v>
      </c>
      <c r="F62" s="168"/>
      <c r="G62" s="169">
        <f t="shared" si="0"/>
        <v>-41271094.929999985</v>
      </c>
    </row>
    <row r="63" spans="1:7" s="145" customFormat="1" ht="27.75" customHeight="1" x14ac:dyDescent="0.25">
      <c r="A63" s="157"/>
      <c r="B63" s="164" t="s">
        <v>347</v>
      </c>
      <c r="C63" s="165" t="s">
        <v>398</v>
      </c>
      <c r="D63" s="166" t="s">
        <v>349</v>
      </c>
      <c r="E63" s="167">
        <v>39690</v>
      </c>
      <c r="F63" s="168"/>
      <c r="G63" s="169">
        <f t="shared" si="0"/>
        <v>-41231404.929999985</v>
      </c>
    </row>
    <row r="64" spans="1:7" s="145" customFormat="1" ht="27.75" customHeight="1" x14ac:dyDescent="0.25">
      <c r="A64" s="157"/>
      <c r="B64" s="164" t="s">
        <v>347</v>
      </c>
      <c r="C64" s="165" t="s">
        <v>399</v>
      </c>
      <c r="D64" s="166" t="s">
        <v>349</v>
      </c>
      <c r="E64" s="167">
        <v>51000</v>
      </c>
      <c r="F64" s="168"/>
      <c r="G64" s="169">
        <f t="shared" si="0"/>
        <v>-41180404.929999985</v>
      </c>
    </row>
    <row r="65" spans="1:7" s="145" customFormat="1" ht="27.75" customHeight="1" x14ac:dyDescent="0.25">
      <c r="A65" s="157"/>
      <c r="B65" s="164" t="s">
        <v>347</v>
      </c>
      <c r="C65" s="165" t="s">
        <v>400</v>
      </c>
      <c r="D65" s="166" t="s">
        <v>349</v>
      </c>
      <c r="E65" s="167">
        <v>30000</v>
      </c>
      <c r="F65" s="168"/>
      <c r="G65" s="169">
        <f t="shared" si="0"/>
        <v>-41150404.929999985</v>
      </c>
    </row>
    <row r="66" spans="1:7" s="145" customFormat="1" ht="27.75" customHeight="1" x14ac:dyDescent="0.25">
      <c r="A66" s="157"/>
      <c r="B66" s="164" t="s">
        <v>347</v>
      </c>
      <c r="C66" s="165" t="s">
        <v>401</v>
      </c>
      <c r="D66" s="166" t="s">
        <v>349</v>
      </c>
      <c r="E66" s="167">
        <v>1000</v>
      </c>
      <c r="F66" s="168"/>
      <c r="G66" s="169">
        <f t="shared" si="0"/>
        <v>-41149404.929999985</v>
      </c>
    </row>
    <row r="67" spans="1:7" s="145" customFormat="1" ht="27.75" customHeight="1" x14ac:dyDescent="0.25">
      <c r="A67" s="157"/>
      <c r="B67" s="164" t="s">
        <v>347</v>
      </c>
      <c r="C67" s="165" t="s">
        <v>402</v>
      </c>
      <c r="D67" s="166" t="s">
        <v>349</v>
      </c>
      <c r="E67" s="167">
        <v>2160</v>
      </c>
      <c r="F67" s="168"/>
      <c r="G67" s="169">
        <f t="shared" si="0"/>
        <v>-41147244.929999985</v>
      </c>
    </row>
    <row r="68" spans="1:7" s="145" customFormat="1" ht="27.75" customHeight="1" x14ac:dyDescent="0.25">
      <c r="A68" s="157"/>
      <c r="B68" s="164" t="s">
        <v>347</v>
      </c>
      <c r="C68" s="165" t="s">
        <v>392</v>
      </c>
      <c r="D68" s="166" t="s">
        <v>349</v>
      </c>
      <c r="E68" s="167">
        <v>8000</v>
      </c>
      <c r="F68" s="168"/>
      <c r="G68" s="169">
        <f t="shared" si="0"/>
        <v>-41139244.929999985</v>
      </c>
    </row>
    <row r="69" spans="1:7" s="145" customFormat="1" ht="27.75" customHeight="1" x14ac:dyDescent="0.25">
      <c r="A69" s="157"/>
      <c r="B69" s="164" t="s">
        <v>347</v>
      </c>
      <c r="C69" s="165" t="s">
        <v>403</v>
      </c>
      <c r="D69" s="166" t="s">
        <v>349</v>
      </c>
      <c r="E69" s="167">
        <v>7500</v>
      </c>
      <c r="F69" s="168"/>
      <c r="G69" s="169">
        <f t="shared" si="0"/>
        <v>-41131744.929999985</v>
      </c>
    </row>
    <row r="70" spans="1:7" s="145" customFormat="1" ht="27.75" customHeight="1" x14ac:dyDescent="0.25">
      <c r="A70" s="157"/>
      <c r="B70" s="164" t="s">
        <v>347</v>
      </c>
      <c r="C70" s="165" t="s">
        <v>404</v>
      </c>
      <c r="D70" s="166" t="s">
        <v>349</v>
      </c>
      <c r="E70" s="167">
        <v>174765</v>
      </c>
      <c r="F70" s="168"/>
      <c r="G70" s="169">
        <f t="shared" si="0"/>
        <v>-40956979.929999985</v>
      </c>
    </row>
    <row r="71" spans="1:7" s="145" customFormat="1" ht="27.75" customHeight="1" x14ac:dyDescent="0.25">
      <c r="A71" s="157"/>
      <c r="B71" s="164" t="s">
        <v>347</v>
      </c>
      <c r="C71" s="165" t="s">
        <v>405</v>
      </c>
      <c r="D71" s="166" t="s">
        <v>349</v>
      </c>
      <c r="E71" s="167">
        <v>28507.97</v>
      </c>
      <c r="F71" s="168"/>
      <c r="G71" s="169">
        <f t="shared" si="0"/>
        <v>-40928471.959999986</v>
      </c>
    </row>
    <row r="72" spans="1:7" s="145" customFormat="1" ht="27.75" customHeight="1" x14ac:dyDescent="0.25">
      <c r="A72" s="157"/>
      <c r="B72" s="164" t="s">
        <v>347</v>
      </c>
      <c r="C72" s="165" t="s">
        <v>406</v>
      </c>
      <c r="D72" s="166" t="s">
        <v>349</v>
      </c>
      <c r="E72" s="167">
        <v>27560</v>
      </c>
      <c r="F72" s="168"/>
      <c r="G72" s="169">
        <f t="shared" si="0"/>
        <v>-40900911.959999986</v>
      </c>
    </row>
    <row r="73" spans="1:7" s="145" customFormat="1" ht="27.75" customHeight="1" x14ac:dyDescent="0.25">
      <c r="A73" s="157"/>
      <c r="B73" s="164" t="s">
        <v>347</v>
      </c>
      <c r="C73" s="165" t="s">
        <v>407</v>
      </c>
      <c r="D73" s="166" t="s">
        <v>349</v>
      </c>
      <c r="E73" s="167">
        <v>450000</v>
      </c>
      <c r="F73" s="168"/>
      <c r="G73" s="169">
        <f t="shared" si="0"/>
        <v>-40450911.959999986</v>
      </c>
    </row>
    <row r="74" spans="1:7" s="145" customFormat="1" ht="27.75" customHeight="1" x14ac:dyDescent="0.25">
      <c r="A74" s="157"/>
      <c r="B74" s="164" t="s">
        <v>347</v>
      </c>
      <c r="C74" s="165" t="s">
        <v>408</v>
      </c>
      <c r="D74" s="166" t="s">
        <v>349</v>
      </c>
      <c r="E74" s="167">
        <v>2500000</v>
      </c>
      <c r="F74" s="168"/>
      <c r="G74" s="169">
        <f t="shared" si="0"/>
        <v>-37950911.959999986</v>
      </c>
    </row>
    <row r="75" spans="1:7" s="145" customFormat="1" ht="27.75" customHeight="1" x14ac:dyDescent="0.25">
      <c r="A75" s="157"/>
      <c r="B75" s="164" t="s">
        <v>347</v>
      </c>
      <c r="C75" s="165" t="s">
        <v>409</v>
      </c>
      <c r="D75" s="166" t="s">
        <v>349</v>
      </c>
      <c r="E75" s="167">
        <v>20000</v>
      </c>
      <c r="F75" s="168"/>
      <c r="G75" s="169">
        <f t="shared" si="0"/>
        <v>-37930911.959999986</v>
      </c>
    </row>
    <row r="76" spans="1:7" s="145" customFormat="1" ht="27.75" customHeight="1" x14ac:dyDescent="0.25">
      <c r="A76" s="157"/>
      <c r="B76" s="164" t="s">
        <v>347</v>
      </c>
      <c r="C76" s="165" t="s">
        <v>410</v>
      </c>
      <c r="D76" s="166" t="s">
        <v>349</v>
      </c>
      <c r="E76" s="167">
        <v>31815</v>
      </c>
      <c r="F76" s="168"/>
      <c r="G76" s="169">
        <f t="shared" si="0"/>
        <v>-37899096.959999986</v>
      </c>
    </row>
    <row r="77" spans="1:7" s="145" customFormat="1" ht="27.75" customHeight="1" x14ac:dyDescent="0.25">
      <c r="A77" s="157"/>
      <c r="B77" s="164" t="s">
        <v>347</v>
      </c>
      <c r="C77" s="165" t="s">
        <v>411</v>
      </c>
      <c r="D77" s="166" t="s">
        <v>349</v>
      </c>
      <c r="E77" s="167">
        <v>150000</v>
      </c>
      <c r="F77" s="168"/>
      <c r="G77" s="169">
        <f t="shared" si="0"/>
        <v>-37749096.959999986</v>
      </c>
    </row>
    <row r="78" spans="1:7" s="145" customFormat="1" ht="27.75" customHeight="1" x14ac:dyDescent="0.25">
      <c r="A78" s="157"/>
      <c r="B78" s="164" t="s">
        <v>347</v>
      </c>
      <c r="C78" s="165" t="s">
        <v>412</v>
      </c>
      <c r="D78" s="166" t="s">
        <v>349</v>
      </c>
      <c r="E78" s="167">
        <v>70000</v>
      </c>
      <c r="F78" s="168"/>
      <c r="G78" s="169">
        <f t="shared" si="0"/>
        <v>-37679096.959999986</v>
      </c>
    </row>
    <row r="79" spans="1:7" s="145" customFormat="1" ht="27.75" customHeight="1" x14ac:dyDescent="0.25">
      <c r="A79" s="157"/>
      <c r="B79" s="164" t="s">
        <v>347</v>
      </c>
      <c r="C79" s="165" t="s">
        <v>413</v>
      </c>
      <c r="D79" s="166" t="s">
        <v>349</v>
      </c>
      <c r="E79" s="167">
        <v>60000</v>
      </c>
      <c r="F79" s="168"/>
      <c r="G79" s="169">
        <f t="shared" ref="G79:G142" si="1">+G78+E79</f>
        <v>-37619096.959999986</v>
      </c>
    </row>
    <row r="80" spans="1:7" s="145" customFormat="1" ht="27.75" customHeight="1" x14ac:dyDescent="0.25">
      <c r="A80" s="157"/>
      <c r="B80" s="164" t="s">
        <v>347</v>
      </c>
      <c r="C80" s="165" t="s">
        <v>414</v>
      </c>
      <c r="D80" s="166" t="s">
        <v>349</v>
      </c>
      <c r="E80" s="167">
        <v>52770</v>
      </c>
      <c r="F80" s="168"/>
      <c r="G80" s="169">
        <f t="shared" si="1"/>
        <v>-37566326.959999986</v>
      </c>
    </row>
    <row r="81" spans="1:7" s="145" customFormat="1" ht="27.75" customHeight="1" x14ac:dyDescent="0.25">
      <c r="A81" s="157"/>
      <c r="B81" s="164" t="s">
        <v>347</v>
      </c>
      <c r="C81" s="165" t="s">
        <v>415</v>
      </c>
      <c r="D81" s="166" t="s">
        <v>349</v>
      </c>
      <c r="E81" s="167">
        <v>20000</v>
      </c>
      <c r="F81" s="168"/>
      <c r="G81" s="169">
        <f t="shared" si="1"/>
        <v>-37546326.959999986</v>
      </c>
    </row>
    <row r="82" spans="1:7" s="145" customFormat="1" ht="27.75" customHeight="1" x14ac:dyDescent="0.25">
      <c r="A82" s="157"/>
      <c r="B82" s="164" t="s">
        <v>347</v>
      </c>
      <c r="C82" s="165" t="s">
        <v>416</v>
      </c>
      <c r="D82" s="166" t="s">
        <v>349</v>
      </c>
      <c r="E82" s="167">
        <v>10000</v>
      </c>
      <c r="F82" s="168"/>
      <c r="G82" s="169">
        <f t="shared" si="1"/>
        <v>-37536326.959999986</v>
      </c>
    </row>
    <row r="83" spans="1:7" s="145" customFormat="1" ht="27.75" customHeight="1" x14ac:dyDescent="0.25">
      <c r="A83" s="157"/>
      <c r="B83" s="164" t="s">
        <v>347</v>
      </c>
      <c r="C83" s="165" t="s">
        <v>417</v>
      </c>
      <c r="D83" s="166" t="s">
        <v>349</v>
      </c>
      <c r="E83" s="167">
        <v>129450</v>
      </c>
      <c r="F83" s="168"/>
      <c r="G83" s="169">
        <f t="shared" si="1"/>
        <v>-37406876.959999986</v>
      </c>
    </row>
    <row r="84" spans="1:7" s="145" customFormat="1" ht="27.75" customHeight="1" x14ac:dyDescent="0.25">
      <c r="A84" s="157"/>
      <c r="B84" s="164" t="s">
        <v>347</v>
      </c>
      <c r="C84" s="165" t="s">
        <v>418</v>
      </c>
      <c r="D84" s="166" t="s">
        <v>349</v>
      </c>
      <c r="E84" s="167">
        <v>92400</v>
      </c>
      <c r="F84" s="168"/>
      <c r="G84" s="169">
        <f t="shared" si="1"/>
        <v>-37314476.959999986</v>
      </c>
    </row>
    <row r="85" spans="1:7" s="145" customFormat="1" ht="27.75" customHeight="1" x14ac:dyDescent="0.25">
      <c r="A85" s="157"/>
      <c r="B85" s="164" t="s">
        <v>347</v>
      </c>
      <c r="C85" s="165" t="s">
        <v>419</v>
      </c>
      <c r="D85" s="166" t="s">
        <v>349</v>
      </c>
      <c r="E85" s="167">
        <v>92400</v>
      </c>
      <c r="F85" s="168"/>
      <c r="G85" s="169">
        <f t="shared" si="1"/>
        <v>-37222076.959999986</v>
      </c>
    </row>
    <row r="86" spans="1:7" s="145" customFormat="1" ht="27.75" customHeight="1" x14ac:dyDescent="0.25">
      <c r="A86" s="157"/>
      <c r="B86" s="164" t="s">
        <v>347</v>
      </c>
      <c r="C86" s="165" t="s">
        <v>418</v>
      </c>
      <c r="D86" s="166" t="s">
        <v>349</v>
      </c>
      <c r="E86" s="167">
        <v>5100</v>
      </c>
      <c r="F86" s="168"/>
      <c r="G86" s="169">
        <f t="shared" si="1"/>
        <v>-37216976.959999986</v>
      </c>
    </row>
    <row r="87" spans="1:7" s="145" customFormat="1" ht="27.75" customHeight="1" x14ac:dyDescent="0.25">
      <c r="A87" s="157"/>
      <c r="B87" s="164" t="s">
        <v>347</v>
      </c>
      <c r="C87" s="165" t="s">
        <v>420</v>
      </c>
      <c r="D87" s="166" t="s">
        <v>349</v>
      </c>
      <c r="E87" s="167">
        <v>1700</v>
      </c>
      <c r="F87" s="168"/>
      <c r="G87" s="169">
        <f t="shared" si="1"/>
        <v>-37215276.959999986</v>
      </c>
    </row>
    <row r="88" spans="1:7" s="145" customFormat="1" ht="27.75" customHeight="1" x14ac:dyDescent="0.25">
      <c r="A88" s="157"/>
      <c r="B88" s="164" t="s">
        <v>347</v>
      </c>
      <c r="C88" s="165" t="s">
        <v>421</v>
      </c>
      <c r="D88" s="166" t="s">
        <v>349</v>
      </c>
      <c r="E88" s="167">
        <v>850</v>
      </c>
      <c r="F88" s="168"/>
      <c r="G88" s="169">
        <f t="shared" si="1"/>
        <v>-37214426.959999986</v>
      </c>
    </row>
    <row r="89" spans="1:7" s="145" customFormat="1" ht="27.75" customHeight="1" x14ac:dyDescent="0.25">
      <c r="A89" s="157"/>
      <c r="B89" s="164" t="s">
        <v>347</v>
      </c>
      <c r="C89" s="165" t="s">
        <v>422</v>
      </c>
      <c r="D89" s="166" t="s">
        <v>349</v>
      </c>
      <c r="E89" s="167">
        <v>5000000</v>
      </c>
      <c r="F89" s="168"/>
      <c r="G89" s="169">
        <f t="shared" si="1"/>
        <v>-32214426.959999986</v>
      </c>
    </row>
    <row r="90" spans="1:7" s="145" customFormat="1" ht="27.75" customHeight="1" x14ac:dyDescent="0.25">
      <c r="A90" s="157"/>
      <c r="B90" s="164" t="s">
        <v>347</v>
      </c>
      <c r="C90" s="165" t="s">
        <v>423</v>
      </c>
      <c r="D90" s="166" t="s">
        <v>349</v>
      </c>
      <c r="E90" s="167">
        <v>79395</v>
      </c>
      <c r="F90" s="168"/>
      <c r="G90" s="169">
        <f t="shared" si="1"/>
        <v>-32135031.959999986</v>
      </c>
    </row>
    <row r="91" spans="1:7" s="145" customFormat="1" ht="27.75" customHeight="1" x14ac:dyDescent="0.25">
      <c r="A91" s="157"/>
      <c r="B91" s="164" t="s">
        <v>347</v>
      </c>
      <c r="C91" s="165" t="s">
        <v>424</v>
      </c>
      <c r="D91" s="166" t="s">
        <v>349</v>
      </c>
      <c r="E91" s="167">
        <v>3000000</v>
      </c>
      <c r="F91" s="168"/>
      <c r="G91" s="169">
        <f t="shared" si="1"/>
        <v>-29135031.959999986</v>
      </c>
    </row>
    <row r="92" spans="1:7" s="145" customFormat="1" ht="27.75" customHeight="1" x14ac:dyDescent="0.25">
      <c r="A92" s="157"/>
      <c r="B92" s="164" t="s">
        <v>347</v>
      </c>
      <c r="C92" s="165" t="s">
        <v>425</v>
      </c>
      <c r="D92" s="166" t="s">
        <v>349</v>
      </c>
      <c r="E92" s="167">
        <v>1500000</v>
      </c>
      <c r="F92" s="168"/>
      <c r="G92" s="169">
        <f t="shared" si="1"/>
        <v>-27635031.959999986</v>
      </c>
    </row>
    <row r="93" spans="1:7" s="145" customFormat="1" ht="27.75" customHeight="1" x14ac:dyDescent="0.25">
      <c r="A93" s="157"/>
      <c r="B93" s="164" t="s">
        <v>347</v>
      </c>
      <c r="C93" s="165" t="s">
        <v>426</v>
      </c>
      <c r="D93" s="166" t="s">
        <v>349</v>
      </c>
      <c r="E93" s="167">
        <v>33000</v>
      </c>
      <c r="F93" s="168"/>
      <c r="G93" s="169">
        <f t="shared" si="1"/>
        <v>-27602031.959999986</v>
      </c>
    </row>
    <row r="94" spans="1:7" s="145" customFormat="1" ht="27.75" customHeight="1" x14ac:dyDescent="0.25">
      <c r="A94" s="157"/>
      <c r="B94" s="164" t="s">
        <v>347</v>
      </c>
      <c r="C94" s="165" t="s">
        <v>427</v>
      </c>
      <c r="D94" s="166" t="s">
        <v>349</v>
      </c>
      <c r="E94" s="167">
        <v>15000</v>
      </c>
      <c r="F94" s="168"/>
      <c r="G94" s="169">
        <f t="shared" si="1"/>
        <v>-27587031.959999986</v>
      </c>
    </row>
    <row r="95" spans="1:7" s="145" customFormat="1" ht="27.75" customHeight="1" x14ac:dyDescent="0.25">
      <c r="A95" s="157"/>
      <c r="B95" s="164" t="s">
        <v>347</v>
      </c>
      <c r="C95" s="165" t="s">
        <v>428</v>
      </c>
      <c r="D95" s="166" t="s">
        <v>349</v>
      </c>
      <c r="E95" s="167">
        <v>300000</v>
      </c>
      <c r="F95" s="168"/>
      <c r="G95" s="169">
        <f t="shared" si="1"/>
        <v>-27287031.959999986</v>
      </c>
    </row>
    <row r="96" spans="1:7" s="145" customFormat="1" ht="27.75" customHeight="1" x14ac:dyDescent="0.25">
      <c r="A96" s="157"/>
      <c r="B96" s="164" t="s">
        <v>347</v>
      </c>
      <c r="C96" s="165" t="s">
        <v>429</v>
      </c>
      <c r="D96" s="166" t="s">
        <v>349</v>
      </c>
      <c r="E96" s="167">
        <v>45000</v>
      </c>
      <c r="F96" s="168"/>
      <c r="G96" s="169">
        <f t="shared" si="1"/>
        <v>-27242031.959999986</v>
      </c>
    </row>
    <row r="97" spans="1:7" s="145" customFormat="1" ht="27.75" customHeight="1" x14ac:dyDescent="0.25">
      <c r="A97" s="157"/>
      <c r="B97" s="164" t="s">
        <v>347</v>
      </c>
      <c r="C97" s="165" t="s">
        <v>429</v>
      </c>
      <c r="D97" s="166" t="s">
        <v>349</v>
      </c>
      <c r="E97" s="167">
        <v>455</v>
      </c>
      <c r="F97" s="168"/>
      <c r="G97" s="169">
        <f t="shared" si="1"/>
        <v>-27241576.959999986</v>
      </c>
    </row>
    <row r="98" spans="1:7" s="145" customFormat="1" ht="27.75" customHeight="1" x14ac:dyDescent="0.25">
      <c r="A98" s="157"/>
      <c r="B98" s="164" t="s">
        <v>347</v>
      </c>
      <c r="C98" s="165" t="s">
        <v>430</v>
      </c>
      <c r="D98" s="166" t="s">
        <v>349</v>
      </c>
      <c r="E98" s="167">
        <v>120000</v>
      </c>
      <c r="F98" s="168"/>
      <c r="G98" s="169">
        <f t="shared" si="1"/>
        <v>-27121576.959999986</v>
      </c>
    </row>
    <row r="99" spans="1:7" s="145" customFormat="1" ht="27.75" customHeight="1" x14ac:dyDescent="0.25">
      <c r="A99" s="157"/>
      <c r="B99" s="164" t="s">
        <v>347</v>
      </c>
      <c r="C99" s="165" t="s">
        <v>431</v>
      </c>
      <c r="D99" s="166" t="s">
        <v>349</v>
      </c>
      <c r="E99" s="167">
        <v>29985.45</v>
      </c>
      <c r="F99" s="168"/>
      <c r="G99" s="169">
        <f t="shared" si="1"/>
        <v>-27091591.509999987</v>
      </c>
    </row>
    <row r="100" spans="1:7" s="145" customFormat="1" ht="27.75" customHeight="1" x14ac:dyDescent="0.25">
      <c r="A100" s="157"/>
      <c r="B100" s="164" t="s">
        <v>347</v>
      </c>
      <c r="C100" s="165" t="s">
        <v>432</v>
      </c>
      <c r="D100" s="166" t="s">
        <v>349</v>
      </c>
      <c r="E100" s="167">
        <v>18800.2</v>
      </c>
      <c r="F100" s="168"/>
      <c r="G100" s="169">
        <f t="shared" si="1"/>
        <v>-27072791.309999987</v>
      </c>
    </row>
    <row r="101" spans="1:7" s="145" customFormat="1" ht="27.75" customHeight="1" x14ac:dyDescent="0.25">
      <c r="A101" s="157"/>
      <c r="B101" s="164" t="s">
        <v>347</v>
      </c>
      <c r="C101" s="165" t="s">
        <v>433</v>
      </c>
      <c r="D101" s="166" t="s">
        <v>349</v>
      </c>
      <c r="E101" s="167">
        <v>300000</v>
      </c>
      <c r="F101" s="168"/>
      <c r="G101" s="169">
        <f t="shared" si="1"/>
        <v>-26772791.309999987</v>
      </c>
    </row>
    <row r="102" spans="1:7" s="145" customFormat="1" ht="27.75" customHeight="1" x14ac:dyDescent="0.25">
      <c r="A102" s="157"/>
      <c r="B102" s="164" t="s">
        <v>347</v>
      </c>
      <c r="C102" s="165" t="s">
        <v>434</v>
      </c>
      <c r="D102" s="166" t="s">
        <v>349</v>
      </c>
      <c r="E102" s="167">
        <v>60</v>
      </c>
      <c r="F102" s="168"/>
      <c r="G102" s="169">
        <f t="shared" si="1"/>
        <v>-26772731.309999987</v>
      </c>
    </row>
    <row r="103" spans="1:7" s="145" customFormat="1" ht="27.75" customHeight="1" x14ac:dyDescent="0.25">
      <c r="A103" s="157"/>
      <c r="B103" s="164" t="s">
        <v>347</v>
      </c>
      <c r="C103" s="165" t="s">
        <v>435</v>
      </c>
      <c r="D103" s="166" t="s">
        <v>349</v>
      </c>
      <c r="E103" s="167">
        <v>60</v>
      </c>
      <c r="F103" s="168"/>
      <c r="G103" s="169">
        <f t="shared" si="1"/>
        <v>-26772671.309999987</v>
      </c>
    </row>
    <row r="104" spans="1:7" s="145" customFormat="1" ht="27.75" customHeight="1" x14ac:dyDescent="0.25">
      <c r="A104" s="157"/>
      <c r="B104" s="164" t="s">
        <v>347</v>
      </c>
      <c r="C104" s="165" t="s">
        <v>436</v>
      </c>
      <c r="D104" s="166" t="s">
        <v>349</v>
      </c>
      <c r="E104" s="167">
        <v>50000</v>
      </c>
      <c r="F104" s="168"/>
      <c r="G104" s="169">
        <f t="shared" si="1"/>
        <v>-26722671.309999987</v>
      </c>
    </row>
    <row r="105" spans="1:7" s="145" customFormat="1" ht="27.75" customHeight="1" x14ac:dyDescent="0.25">
      <c r="A105" s="157"/>
      <c r="B105" s="164" t="s">
        <v>347</v>
      </c>
      <c r="C105" s="165" t="s">
        <v>437</v>
      </c>
      <c r="D105" s="166" t="s">
        <v>349</v>
      </c>
      <c r="E105" s="167">
        <v>5000</v>
      </c>
      <c r="F105" s="168"/>
      <c r="G105" s="169">
        <f t="shared" si="1"/>
        <v>-26717671.309999987</v>
      </c>
    </row>
    <row r="106" spans="1:7" s="145" customFormat="1" ht="27.75" customHeight="1" x14ac:dyDescent="0.25">
      <c r="A106" s="157"/>
      <c r="B106" s="164" t="s">
        <v>347</v>
      </c>
      <c r="C106" s="165" t="s">
        <v>438</v>
      </c>
      <c r="D106" s="166" t="s">
        <v>349</v>
      </c>
      <c r="E106" s="167">
        <v>800.14</v>
      </c>
      <c r="F106" s="168"/>
      <c r="G106" s="169">
        <f t="shared" si="1"/>
        <v>-26716871.169999987</v>
      </c>
    </row>
    <row r="107" spans="1:7" s="145" customFormat="1" ht="27.75" customHeight="1" x14ac:dyDescent="0.25">
      <c r="A107" s="157"/>
      <c r="B107" s="164" t="s">
        <v>347</v>
      </c>
      <c r="C107" s="165" t="s">
        <v>439</v>
      </c>
      <c r="D107" s="166" t="s">
        <v>349</v>
      </c>
      <c r="E107" s="167">
        <v>20000</v>
      </c>
      <c r="F107" s="168"/>
      <c r="G107" s="169">
        <f t="shared" si="1"/>
        <v>-26696871.169999987</v>
      </c>
    </row>
    <row r="108" spans="1:7" s="145" customFormat="1" ht="27.75" customHeight="1" x14ac:dyDescent="0.25">
      <c r="A108" s="157"/>
      <c r="B108" s="164" t="s">
        <v>347</v>
      </c>
      <c r="C108" s="165" t="s">
        <v>440</v>
      </c>
      <c r="D108" s="166" t="s">
        <v>349</v>
      </c>
      <c r="E108" s="167">
        <v>92400</v>
      </c>
      <c r="F108" s="168"/>
      <c r="G108" s="169">
        <f t="shared" si="1"/>
        <v>-26604471.169999987</v>
      </c>
    </row>
    <row r="109" spans="1:7" s="145" customFormat="1" ht="27.75" customHeight="1" x14ac:dyDescent="0.25">
      <c r="A109" s="157"/>
      <c r="B109" s="164" t="s">
        <v>347</v>
      </c>
      <c r="C109" s="165" t="s">
        <v>441</v>
      </c>
      <c r="D109" s="166" t="s">
        <v>349</v>
      </c>
      <c r="E109" s="167">
        <v>10000</v>
      </c>
      <c r="F109" s="168"/>
      <c r="G109" s="169">
        <f t="shared" si="1"/>
        <v>-26594471.169999987</v>
      </c>
    </row>
    <row r="110" spans="1:7" s="145" customFormat="1" ht="27.75" customHeight="1" x14ac:dyDescent="0.25">
      <c r="A110" s="157"/>
      <c r="B110" s="164" t="s">
        <v>347</v>
      </c>
      <c r="C110" s="165" t="s">
        <v>442</v>
      </c>
      <c r="D110" s="166" t="s">
        <v>349</v>
      </c>
      <c r="E110" s="167">
        <v>5000</v>
      </c>
      <c r="F110" s="168"/>
      <c r="G110" s="169">
        <f t="shared" si="1"/>
        <v>-26589471.169999987</v>
      </c>
    </row>
    <row r="111" spans="1:7" s="145" customFormat="1" ht="27.75" customHeight="1" x14ac:dyDescent="0.25">
      <c r="A111" s="157"/>
      <c r="B111" s="164" t="s">
        <v>347</v>
      </c>
      <c r="C111" s="165" t="s">
        <v>443</v>
      </c>
      <c r="D111" s="166" t="s">
        <v>349</v>
      </c>
      <c r="E111" s="167">
        <v>75000</v>
      </c>
      <c r="F111" s="168"/>
      <c r="G111" s="169">
        <f t="shared" si="1"/>
        <v>-26514471.169999987</v>
      </c>
    </row>
    <row r="112" spans="1:7" s="145" customFormat="1" ht="27.75" customHeight="1" x14ac:dyDescent="0.25">
      <c r="A112" s="157"/>
      <c r="B112" s="164" t="s">
        <v>347</v>
      </c>
      <c r="C112" s="165" t="s">
        <v>444</v>
      </c>
      <c r="D112" s="166" t="s">
        <v>349</v>
      </c>
      <c r="E112" s="167">
        <v>7500</v>
      </c>
      <c r="F112" s="168"/>
      <c r="G112" s="169">
        <f t="shared" si="1"/>
        <v>-26506971.169999987</v>
      </c>
    </row>
    <row r="113" spans="1:7" s="145" customFormat="1" ht="27.75" customHeight="1" x14ac:dyDescent="0.25">
      <c r="A113" s="157"/>
      <c r="B113" s="164" t="s">
        <v>347</v>
      </c>
      <c r="C113" s="165" t="s">
        <v>445</v>
      </c>
      <c r="D113" s="166" t="s">
        <v>349</v>
      </c>
      <c r="E113" s="167">
        <v>900000</v>
      </c>
      <c r="F113" s="168"/>
      <c r="G113" s="169">
        <f t="shared" si="1"/>
        <v>-25606971.169999987</v>
      </c>
    </row>
    <row r="114" spans="1:7" s="145" customFormat="1" ht="27.75" customHeight="1" x14ac:dyDescent="0.25">
      <c r="A114" s="157"/>
      <c r="B114" s="164" t="s">
        <v>347</v>
      </c>
      <c r="C114" s="165" t="s">
        <v>446</v>
      </c>
      <c r="D114" s="166" t="s">
        <v>349</v>
      </c>
      <c r="E114" s="167">
        <v>1000</v>
      </c>
      <c r="F114" s="168"/>
      <c r="G114" s="169">
        <f t="shared" si="1"/>
        <v>-25605971.169999987</v>
      </c>
    </row>
    <row r="115" spans="1:7" s="145" customFormat="1" ht="27.75" customHeight="1" x14ac:dyDescent="0.25">
      <c r="A115" s="157"/>
      <c r="B115" s="164" t="s">
        <v>347</v>
      </c>
      <c r="C115" s="165" t="s">
        <v>447</v>
      </c>
      <c r="D115" s="166" t="s">
        <v>349</v>
      </c>
      <c r="E115" s="167">
        <v>150000</v>
      </c>
      <c r="F115" s="168"/>
      <c r="G115" s="169">
        <f t="shared" si="1"/>
        <v>-25455971.169999987</v>
      </c>
    </row>
    <row r="116" spans="1:7" s="145" customFormat="1" ht="27.75" customHeight="1" x14ac:dyDescent="0.25">
      <c r="A116" s="157"/>
      <c r="B116" s="164" t="s">
        <v>347</v>
      </c>
      <c r="C116" s="165" t="s">
        <v>448</v>
      </c>
      <c r="D116" s="166" t="s">
        <v>349</v>
      </c>
      <c r="E116" s="167">
        <v>39400</v>
      </c>
      <c r="F116" s="168"/>
      <c r="G116" s="169">
        <f t="shared" si="1"/>
        <v>-25416571.169999987</v>
      </c>
    </row>
    <row r="117" spans="1:7" s="145" customFormat="1" ht="27.75" customHeight="1" x14ac:dyDescent="0.25">
      <c r="A117" s="157"/>
      <c r="B117" s="164" t="s">
        <v>347</v>
      </c>
      <c r="C117" s="165" t="s">
        <v>449</v>
      </c>
      <c r="D117" s="166" t="s">
        <v>349</v>
      </c>
      <c r="E117" s="167">
        <v>30000</v>
      </c>
      <c r="F117" s="168"/>
      <c r="G117" s="169">
        <f t="shared" si="1"/>
        <v>-25386571.169999987</v>
      </c>
    </row>
    <row r="118" spans="1:7" s="145" customFormat="1" ht="27.75" customHeight="1" x14ac:dyDescent="0.25">
      <c r="A118" s="157"/>
      <c r="B118" s="164" t="s">
        <v>347</v>
      </c>
      <c r="C118" s="165" t="s">
        <v>450</v>
      </c>
      <c r="D118" s="166" t="s">
        <v>349</v>
      </c>
      <c r="E118" s="167">
        <v>50000</v>
      </c>
      <c r="F118" s="168"/>
      <c r="G118" s="169">
        <f t="shared" si="1"/>
        <v>-25336571.169999987</v>
      </c>
    </row>
    <row r="119" spans="1:7" s="145" customFormat="1" ht="27.75" customHeight="1" x14ac:dyDescent="0.25">
      <c r="A119" s="157"/>
      <c r="B119" s="164" t="s">
        <v>347</v>
      </c>
      <c r="C119" s="165" t="s">
        <v>414</v>
      </c>
      <c r="D119" s="166" t="s">
        <v>349</v>
      </c>
      <c r="E119" s="167">
        <v>28200</v>
      </c>
      <c r="F119" s="168"/>
      <c r="G119" s="169">
        <f t="shared" si="1"/>
        <v>-25308371.169999987</v>
      </c>
    </row>
    <row r="120" spans="1:7" s="145" customFormat="1" ht="27.75" customHeight="1" x14ac:dyDescent="0.25">
      <c r="A120" s="157"/>
      <c r="B120" s="164" t="s">
        <v>347</v>
      </c>
      <c r="C120" s="165" t="s">
        <v>451</v>
      </c>
      <c r="D120" s="166" t="s">
        <v>349</v>
      </c>
      <c r="E120" s="167">
        <v>29970</v>
      </c>
      <c r="F120" s="168"/>
      <c r="G120" s="169">
        <f t="shared" si="1"/>
        <v>-25278401.169999987</v>
      </c>
    </row>
    <row r="121" spans="1:7" s="145" customFormat="1" ht="27.75" customHeight="1" x14ac:dyDescent="0.25">
      <c r="A121" s="157"/>
      <c r="B121" s="164" t="s">
        <v>347</v>
      </c>
      <c r="C121" s="165" t="s">
        <v>452</v>
      </c>
      <c r="D121" s="166" t="s">
        <v>349</v>
      </c>
      <c r="E121" s="167">
        <v>10000</v>
      </c>
      <c r="F121" s="168"/>
      <c r="G121" s="169">
        <f t="shared" si="1"/>
        <v>-25268401.169999987</v>
      </c>
    </row>
    <row r="122" spans="1:7" s="145" customFormat="1" ht="27.75" customHeight="1" x14ac:dyDescent="0.25">
      <c r="A122" s="157"/>
      <c r="B122" s="164" t="s">
        <v>347</v>
      </c>
      <c r="C122" s="165" t="s">
        <v>453</v>
      </c>
      <c r="D122" s="166" t="s">
        <v>349</v>
      </c>
      <c r="E122" s="167">
        <v>100000</v>
      </c>
      <c r="F122" s="168"/>
      <c r="G122" s="169">
        <f t="shared" si="1"/>
        <v>-25168401.169999987</v>
      </c>
    </row>
    <row r="123" spans="1:7" s="145" customFormat="1" ht="27.75" customHeight="1" x14ac:dyDescent="0.25">
      <c r="A123" s="157"/>
      <c r="B123" s="164" t="s">
        <v>347</v>
      </c>
      <c r="C123" s="165" t="s">
        <v>454</v>
      </c>
      <c r="D123" s="166" t="s">
        <v>349</v>
      </c>
      <c r="E123" s="167">
        <v>92550</v>
      </c>
      <c r="F123" s="168"/>
      <c r="G123" s="169">
        <f t="shared" si="1"/>
        <v>-25075851.169999987</v>
      </c>
    </row>
    <row r="124" spans="1:7" s="145" customFormat="1" ht="27.75" customHeight="1" x14ac:dyDescent="0.25">
      <c r="A124" s="157"/>
      <c r="B124" s="164" t="s">
        <v>347</v>
      </c>
      <c r="C124" s="165" t="s">
        <v>455</v>
      </c>
      <c r="D124" s="166" t="s">
        <v>349</v>
      </c>
      <c r="E124" s="167">
        <v>150000</v>
      </c>
      <c r="F124" s="168"/>
      <c r="G124" s="169">
        <f t="shared" si="1"/>
        <v>-24925851.169999987</v>
      </c>
    </row>
    <row r="125" spans="1:7" s="145" customFormat="1" ht="27.75" customHeight="1" x14ac:dyDescent="0.25">
      <c r="A125" s="157"/>
      <c r="B125" s="164" t="s">
        <v>347</v>
      </c>
      <c r="C125" s="165" t="s">
        <v>456</v>
      </c>
      <c r="D125" s="166" t="s">
        <v>349</v>
      </c>
      <c r="E125" s="167">
        <v>30000</v>
      </c>
      <c r="F125" s="168"/>
      <c r="G125" s="169">
        <f t="shared" si="1"/>
        <v>-24895851.169999987</v>
      </c>
    </row>
    <row r="126" spans="1:7" s="145" customFormat="1" ht="27.75" customHeight="1" x14ac:dyDescent="0.25">
      <c r="A126" s="157"/>
      <c r="B126" s="164" t="s">
        <v>347</v>
      </c>
      <c r="C126" s="165" t="s">
        <v>457</v>
      </c>
      <c r="D126" s="166" t="s">
        <v>349</v>
      </c>
      <c r="E126" s="167">
        <v>21672.28</v>
      </c>
      <c r="F126" s="168"/>
      <c r="G126" s="169">
        <f t="shared" si="1"/>
        <v>-24874178.889999986</v>
      </c>
    </row>
    <row r="127" spans="1:7" s="145" customFormat="1" ht="27.75" customHeight="1" x14ac:dyDescent="0.25">
      <c r="A127" s="157"/>
      <c r="B127" s="164" t="s">
        <v>347</v>
      </c>
      <c r="C127" s="165" t="s">
        <v>458</v>
      </c>
      <c r="D127" s="166" t="s">
        <v>349</v>
      </c>
      <c r="E127" s="167">
        <v>3150</v>
      </c>
      <c r="F127" s="168"/>
      <c r="G127" s="169">
        <f t="shared" si="1"/>
        <v>-24871028.889999986</v>
      </c>
    </row>
    <row r="128" spans="1:7" s="145" customFormat="1" ht="27.75" customHeight="1" x14ac:dyDescent="0.25">
      <c r="A128" s="157"/>
      <c r="B128" s="164" t="s">
        <v>347</v>
      </c>
      <c r="C128" s="165" t="s">
        <v>459</v>
      </c>
      <c r="D128" s="166" t="s">
        <v>349</v>
      </c>
      <c r="E128" s="167">
        <v>92400</v>
      </c>
      <c r="F128" s="168"/>
      <c r="G128" s="169">
        <f t="shared" si="1"/>
        <v>-24778628.889999986</v>
      </c>
    </row>
    <row r="129" spans="1:7" s="145" customFormat="1" ht="27.75" customHeight="1" x14ac:dyDescent="0.25">
      <c r="A129" s="157"/>
      <c r="B129" s="164" t="s">
        <v>347</v>
      </c>
      <c r="C129" s="165" t="s">
        <v>460</v>
      </c>
      <c r="D129" s="166" t="s">
        <v>349</v>
      </c>
      <c r="E129" s="167">
        <v>9400</v>
      </c>
      <c r="F129" s="168"/>
      <c r="G129" s="169">
        <f t="shared" si="1"/>
        <v>-24769228.889999986</v>
      </c>
    </row>
    <row r="130" spans="1:7" s="145" customFormat="1" ht="27.75" customHeight="1" x14ac:dyDescent="0.25">
      <c r="A130" s="157"/>
      <c r="B130" s="164" t="s">
        <v>347</v>
      </c>
      <c r="C130" s="165" t="s">
        <v>461</v>
      </c>
      <c r="D130" s="166" t="s">
        <v>349</v>
      </c>
      <c r="E130" s="167">
        <v>30000</v>
      </c>
      <c r="F130" s="168"/>
      <c r="G130" s="169">
        <f t="shared" si="1"/>
        <v>-24739228.889999986</v>
      </c>
    </row>
    <row r="131" spans="1:7" s="145" customFormat="1" ht="27.75" customHeight="1" x14ac:dyDescent="0.25">
      <c r="A131" s="157"/>
      <c r="B131" s="164" t="s">
        <v>347</v>
      </c>
      <c r="C131" s="165" t="s">
        <v>462</v>
      </c>
      <c r="D131" s="166" t="s">
        <v>349</v>
      </c>
      <c r="E131" s="167">
        <v>191700</v>
      </c>
      <c r="F131" s="168"/>
      <c r="G131" s="169">
        <f t="shared" si="1"/>
        <v>-24547528.889999986</v>
      </c>
    </row>
    <row r="132" spans="1:7" s="145" customFormat="1" ht="27.75" customHeight="1" x14ac:dyDescent="0.25">
      <c r="A132" s="157"/>
      <c r="B132" s="164" t="s">
        <v>347</v>
      </c>
      <c r="C132" s="165" t="s">
        <v>463</v>
      </c>
      <c r="D132" s="166" t="s">
        <v>349</v>
      </c>
      <c r="E132" s="167">
        <v>30000</v>
      </c>
      <c r="F132" s="168"/>
      <c r="G132" s="169">
        <f t="shared" si="1"/>
        <v>-24517528.889999986</v>
      </c>
    </row>
    <row r="133" spans="1:7" s="145" customFormat="1" ht="27.75" customHeight="1" x14ac:dyDescent="0.25">
      <c r="A133" s="157"/>
      <c r="B133" s="164" t="s">
        <v>347</v>
      </c>
      <c r="C133" s="165" t="s">
        <v>464</v>
      </c>
      <c r="D133" s="166" t="s">
        <v>349</v>
      </c>
      <c r="E133" s="167">
        <v>20000</v>
      </c>
      <c r="F133" s="168"/>
      <c r="G133" s="169">
        <f t="shared" si="1"/>
        <v>-24497528.889999986</v>
      </c>
    </row>
    <row r="134" spans="1:7" s="145" customFormat="1" ht="27.75" customHeight="1" x14ac:dyDescent="0.25">
      <c r="A134" s="157"/>
      <c r="B134" s="164" t="s">
        <v>347</v>
      </c>
      <c r="C134" s="165" t="s">
        <v>465</v>
      </c>
      <c r="D134" s="166" t="s">
        <v>349</v>
      </c>
      <c r="E134" s="167">
        <v>5050</v>
      </c>
      <c r="F134" s="168"/>
      <c r="G134" s="169">
        <f t="shared" si="1"/>
        <v>-24492478.889999986</v>
      </c>
    </row>
    <row r="135" spans="1:7" s="145" customFormat="1" ht="27.75" customHeight="1" x14ac:dyDescent="0.25">
      <c r="A135" s="157"/>
      <c r="B135" s="164" t="s">
        <v>347</v>
      </c>
      <c r="C135" s="165" t="s">
        <v>466</v>
      </c>
      <c r="D135" s="166" t="s">
        <v>349</v>
      </c>
      <c r="E135" s="167">
        <v>184800</v>
      </c>
      <c r="F135" s="168"/>
      <c r="G135" s="169">
        <f t="shared" si="1"/>
        <v>-24307678.889999986</v>
      </c>
    </row>
    <row r="136" spans="1:7" s="145" customFormat="1" ht="27.75" customHeight="1" x14ac:dyDescent="0.25">
      <c r="A136" s="157"/>
      <c r="B136" s="164" t="s">
        <v>347</v>
      </c>
      <c r="C136" s="165" t="s">
        <v>467</v>
      </c>
      <c r="D136" s="166" t="s">
        <v>349</v>
      </c>
      <c r="E136" s="167">
        <v>500000</v>
      </c>
      <c r="F136" s="168"/>
      <c r="G136" s="169">
        <f t="shared" si="1"/>
        <v>-23807678.889999986</v>
      </c>
    </row>
    <row r="137" spans="1:7" s="145" customFormat="1" ht="27.75" customHeight="1" x14ac:dyDescent="0.25">
      <c r="A137" s="157"/>
      <c r="B137" s="164" t="s">
        <v>347</v>
      </c>
      <c r="C137" s="165" t="s">
        <v>468</v>
      </c>
      <c r="D137" s="166" t="s">
        <v>349</v>
      </c>
      <c r="E137" s="167">
        <v>1929906</v>
      </c>
      <c r="F137" s="168"/>
      <c r="G137" s="169">
        <f t="shared" si="1"/>
        <v>-21877772.889999986</v>
      </c>
    </row>
    <row r="138" spans="1:7" s="145" customFormat="1" ht="27.75" customHeight="1" x14ac:dyDescent="0.25">
      <c r="A138" s="157"/>
      <c r="B138" s="164" t="s">
        <v>347</v>
      </c>
      <c r="C138" s="165" t="s">
        <v>469</v>
      </c>
      <c r="D138" s="166" t="s">
        <v>349</v>
      </c>
      <c r="E138" s="167">
        <v>2420</v>
      </c>
      <c r="F138" s="168"/>
      <c r="G138" s="169">
        <f t="shared" si="1"/>
        <v>-21875352.889999986</v>
      </c>
    </row>
    <row r="139" spans="1:7" s="145" customFormat="1" ht="27.75" customHeight="1" x14ac:dyDescent="0.25">
      <c r="A139" s="157"/>
      <c r="B139" s="164" t="s">
        <v>347</v>
      </c>
      <c r="C139" s="165" t="s">
        <v>470</v>
      </c>
      <c r="D139" s="166" t="s">
        <v>349</v>
      </c>
      <c r="E139" s="167">
        <v>92400</v>
      </c>
      <c r="F139" s="168"/>
      <c r="G139" s="169">
        <f t="shared" si="1"/>
        <v>-21782952.889999986</v>
      </c>
    </row>
    <row r="140" spans="1:7" s="145" customFormat="1" ht="27.75" customHeight="1" x14ac:dyDescent="0.25">
      <c r="A140" s="157"/>
      <c r="B140" s="164" t="s">
        <v>347</v>
      </c>
      <c r="C140" s="165" t="s">
        <v>471</v>
      </c>
      <c r="D140" s="166" t="s">
        <v>349</v>
      </c>
      <c r="E140" s="167">
        <v>1600</v>
      </c>
      <c r="F140" s="168"/>
      <c r="G140" s="169">
        <f t="shared" si="1"/>
        <v>-21781352.889999986</v>
      </c>
    </row>
    <row r="141" spans="1:7" s="145" customFormat="1" ht="27.75" customHeight="1" x14ac:dyDescent="0.25">
      <c r="A141" s="157"/>
      <c r="B141" s="164" t="s">
        <v>347</v>
      </c>
      <c r="C141" s="165" t="s">
        <v>472</v>
      </c>
      <c r="D141" s="166" t="s">
        <v>349</v>
      </c>
      <c r="E141" s="167">
        <v>4000</v>
      </c>
      <c r="F141" s="168"/>
      <c r="G141" s="169">
        <f t="shared" si="1"/>
        <v>-21777352.889999986</v>
      </c>
    </row>
    <row r="142" spans="1:7" s="145" customFormat="1" ht="27.75" customHeight="1" x14ac:dyDescent="0.25">
      <c r="A142" s="157"/>
      <c r="B142" s="164" t="s">
        <v>347</v>
      </c>
      <c r="C142" s="165" t="s">
        <v>473</v>
      </c>
      <c r="D142" s="166" t="s">
        <v>349</v>
      </c>
      <c r="E142" s="167">
        <v>4000</v>
      </c>
      <c r="F142" s="168"/>
      <c r="G142" s="169">
        <f t="shared" si="1"/>
        <v>-21773352.889999986</v>
      </c>
    </row>
    <row r="143" spans="1:7" s="145" customFormat="1" ht="27.75" customHeight="1" x14ac:dyDescent="0.25">
      <c r="A143" s="157"/>
      <c r="B143" s="164" t="s">
        <v>347</v>
      </c>
      <c r="C143" s="165" t="s">
        <v>474</v>
      </c>
      <c r="D143" s="166" t="s">
        <v>349</v>
      </c>
      <c r="E143" s="167">
        <v>4000</v>
      </c>
      <c r="F143" s="168"/>
      <c r="G143" s="169">
        <f t="shared" ref="G143:G161" si="2">+G142+E143</f>
        <v>-21769352.889999986</v>
      </c>
    </row>
    <row r="144" spans="1:7" s="145" customFormat="1" ht="27.75" customHeight="1" x14ac:dyDescent="0.25">
      <c r="A144" s="157"/>
      <c r="B144" s="164" t="s">
        <v>347</v>
      </c>
      <c r="C144" s="165" t="s">
        <v>475</v>
      </c>
      <c r="D144" s="166" t="s">
        <v>349</v>
      </c>
      <c r="E144" s="167">
        <v>26290</v>
      </c>
      <c r="F144" s="168"/>
      <c r="G144" s="169">
        <f t="shared" si="2"/>
        <v>-21743062.889999986</v>
      </c>
    </row>
    <row r="145" spans="1:7" s="145" customFormat="1" ht="27.75" customHeight="1" x14ac:dyDescent="0.25">
      <c r="A145" s="157"/>
      <c r="B145" s="164" t="s">
        <v>347</v>
      </c>
      <c r="C145" s="165" t="s">
        <v>476</v>
      </c>
      <c r="D145" s="166" t="s">
        <v>349</v>
      </c>
      <c r="E145" s="167">
        <v>150000</v>
      </c>
      <c r="F145" s="168"/>
      <c r="G145" s="169">
        <f t="shared" si="2"/>
        <v>-21593062.889999986</v>
      </c>
    </row>
    <row r="146" spans="1:7" s="145" customFormat="1" ht="27.75" customHeight="1" x14ac:dyDescent="0.25">
      <c r="A146" s="157"/>
      <c r="B146" s="164" t="s">
        <v>347</v>
      </c>
      <c r="C146" s="165" t="s">
        <v>477</v>
      </c>
      <c r="D146" s="166" t="s">
        <v>349</v>
      </c>
      <c r="E146" s="167">
        <v>150000</v>
      </c>
      <c r="F146" s="168"/>
      <c r="G146" s="169">
        <f t="shared" si="2"/>
        <v>-21443062.889999986</v>
      </c>
    </row>
    <row r="147" spans="1:7" s="145" customFormat="1" ht="27.75" customHeight="1" x14ac:dyDescent="0.25">
      <c r="A147" s="157"/>
      <c r="B147" s="164" t="s">
        <v>347</v>
      </c>
      <c r="C147" s="165" t="s">
        <v>478</v>
      </c>
      <c r="D147" s="166" t="s">
        <v>349</v>
      </c>
      <c r="E147" s="167">
        <v>22500</v>
      </c>
      <c r="F147" s="168"/>
      <c r="G147" s="169">
        <f t="shared" si="2"/>
        <v>-21420562.889999986</v>
      </c>
    </row>
    <row r="148" spans="1:7" s="145" customFormat="1" ht="27.75" customHeight="1" x14ac:dyDescent="0.25">
      <c r="A148" s="157"/>
      <c r="B148" s="164" t="s">
        <v>347</v>
      </c>
      <c r="C148" s="165" t="s">
        <v>479</v>
      </c>
      <c r="D148" s="166" t="s">
        <v>349</v>
      </c>
      <c r="E148" s="167">
        <v>66830</v>
      </c>
      <c r="F148" s="168"/>
      <c r="G148" s="169">
        <f t="shared" si="2"/>
        <v>-21353732.889999986</v>
      </c>
    </row>
    <row r="149" spans="1:7" s="145" customFormat="1" ht="27.75" customHeight="1" x14ac:dyDescent="0.25">
      <c r="A149" s="157"/>
      <c r="B149" s="164" t="s">
        <v>347</v>
      </c>
      <c r="C149" s="165" t="s">
        <v>480</v>
      </c>
      <c r="D149" s="166" t="s">
        <v>349</v>
      </c>
      <c r="E149" s="167">
        <v>27558</v>
      </c>
      <c r="F149" s="168"/>
      <c r="G149" s="169">
        <f t="shared" si="2"/>
        <v>-21326174.889999986</v>
      </c>
    </row>
    <row r="150" spans="1:7" s="145" customFormat="1" ht="27.75" customHeight="1" x14ac:dyDescent="0.25">
      <c r="A150" s="157"/>
      <c r="B150" s="164" t="s">
        <v>347</v>
      </c>
      <c r="C150" s="165" t="s">
        <v>481</v>
      </c>
      <c r="D150" s="166" t="s">
        <v>349</v>
      </c>
      <c r="E150" s="167">
        <v>19631.599999999999</v>
      </c>
      <c r="F150" s="168"/>
      <c r="G150" s="169">
        <f t="shared" si="2"/>
        <v>-21306543.289999984</v>
      </c>
    </row>
    <row r="151" spans="1:7" s="145" customFormat="1" ht="27.75" customHeight="1" x14ac:dyDescent="0.25">
      <c r="A151" s="157"/>
      <c r="B151" s="164" t="s">
        <v>347</v>
      </c>
      <c r="C151" s="165" t="s">
        <v>482</v>
      </c>
      <c r="D151" s="166" t="s">
        <v>349</v>
      </c>
      <c r="E151" s="167">
        <v>92400</v>
      </c>
      <c r="F151" s="168"/>
      <c r="G151" s="169">
        <f t="shared" si="2"/>
        <v>-21214143.289999984</v>
      </c>
    </row>
    <row r="152" spans="1:7" s="145" customFormat="1" ht="27.75" customHeight="1" x14ac:dyDescent="0.25">
      <c r="A152" s="157"/>
      <c r="B152" s="164" t="s">
        <v>347</v>
      </c>
      <c r="C152" s="165" t="s">
        <v>483</v>
      </c>
      <c r="D152" s="166" t="s">
        <v>349</v>
      </c>
      <c r="E152" s="167">
        <v>1900000</v>
      </c>
      <c r="F152" s="168"/>
      <c r="G152" s="169">
        <f t="shared" si="2"/>
        <v>-19314143.289999984</v>
      </c>
    </row>
    <row r="153" spans="1:7" s="145" customFormat="1" ht="27.75" customHeight="1" x14ac:dyDescent="0.25">
      <c r="A153" s="157"/>
      <c r="B153" s="164" t="s">
        <v>347</v>
      </c>
      <c r="C153" s="165" t="s">
        <v>484</v>
      </c>
      <c r="D153" s="166" t="s">
        <v>349</v>
      </c>
      <c r="E153" s="167">
        <v>34170</v>
      </c>
      <c r="F153" s="168"/>
      <c r="G153" s="169">
        <f t="shared" si="2"/>
        <v>-19279973.289999984</v>
      </c>
    </row>
    <row r="154" spans="1:7" s="145" customFormat="1" ht="27.75" customHeight="1" x14ac:dyDescent="0.25">
      <c r="A154" s="157"/>
      <c r="B154" s="164" t="s">
        <v>347</v>
      </c>
      <c r="C154" s="165" t="s">
        <v>485</v>
      </c>
      <c r="D154" s="166" t="s">
        <v>486</v>
      </c>
      <c r="E154" s="167">
        <v>1095</v>
      </c>
      <c r="F154" s="168"/>
      <c r="G154" s="169">
        <f t="shared" si="2"/>
        <v>-19278878.289999984</v>
      </c>
    </row>
    <row r="155" spans="1:7" s="145" customFormat="1" ht="27.75" customHeight="1" x14ac:dyDescent="0.25">
      <c r="A155" s="157"/>
      <c r="B155" s="164" t="s">
        <v>347</v>
      </c>
      <c r="C155" s="165" t="s">
        <v>487</v>
      </c>
      <c r="D155" s="166" t="s">
        <v>486</v>
      </c>
      <c r="E155" s="167">
        <v>12750</v>
      </c>
      <c r="F155" s="168"/>
      <c r="G155" s="169">
        <f t="shared" si="2"/>
        <v>-19266128.289999984</v>
      </c>
    </row>
    <row r="156" spans="1:7" s="145" customFormat="1" ht="27.75" customHeight="1" x14ac:dyDescent="0.25">
      <c r="A156" s="157"/>
      <c r="B156" s="164" t="s">
        <v>347</v>
      </c>
      <c r="C156" s="165" t="s">
        <v>488</v>
      </c>
      <c r="D156" s="166" t="s">
        <v>486</v>
      </c>
      <c r="E156" s="167">
        <v>7305</v>
      </c>
      <c r="F156" s="168"/>
      <c r="G156" s="169">
        <f t="shared" si="2"/>
        <v>-19258823.289999984</v>
      </c>
    </row>
    <row r="157" spans="1:7" s="145" customFormat="1" ht="27.75" customHeight="1" x14ac:dyDescent="0.25">
      <c r="A157" s="157"/>
      <c r="B157" s="164" t="s">
        <v>347</v>
      </c>
      <c r="C157" s="165" t="s">
        <v>489</v>
      </c>
      <c r="D157" s="166" t="s">
        <v>27</v>
      </c>
      <c r="E157" s="167">
        <v>154000</v>
      </c>
      <c r="F157" s="168"/>
      <c r="G157" s="169">
        <f t="shared" si="2"/>
        <v>-19104823.289999984</v>
      </c>
    </row>
    <row r="158" spans="1:7" s="145" customFormat="1" ht="27.75" customHeight="1" x14ac:dyDescent="0.25">
      <c r="A158" s="157"/>
      <c r="B158" s="164" t="s">
        <v>347</v>
      </c>
      <c r="C158" s="165" t="s">
        <v>489</v>
      </c>
      <c r="D158" s="166" t="s">
        <v>27</v>
      </c>
      <c r="E158" s="167">
        <v>50000</v>
      </c>
      <c r="F158" s="168"/>
      <c r="G158" s="169">
        <f t="shared" si="2"/>
        <v>-19054823.289999984</v>
      </c>
    </row>
    <row r="159" spans="1:7" s="145" customFormat="1" ht="27.75" customHeight="1" x14ac:dyDescent="0.25">
      <c r="A159" s="157"/>
      <c r="B159" s="164" t="s">
        <v>347</v>
      </c>
      <c r="C159" s="165" t="s">
        <v>489</v>
      </c>
      <c r="D159" s="166" t="s">
        <v>27</v>
      </c>
      <c r="E159" s="167">
        <v>140000</v>
      </c>
      <c r="F159" s="168"/>
      <c r="G159" s="169">
        <f t="shared" si="2"/>
        <v>-18914823.289999984</v>
      </c>
    </row>
    <row r="160" spans="1:7" s="145" customFormat="1" ht="27.75" customHeight="1" x14ac:dyDescent="0.25">
      <c r="A160" s="157"/>
      <c r="B160" s="164" t="s">
        <v>347</v>
      </c>
      <c r="C160" s="165" t="s">
        <v>489</v>
      </c>
      <c r="D160" s="166" t="s">
        <v>27</v>
      </c>
      <c r="E160" s="167">
        <v>55000</v>
      </c>
      <c r="F160" s="168"/>
      <c r="G160" s="169">
        <f t="shared" si="2"/>
        <v>-18859823.289999984</v>
      </c>
    </row>
    <row r="161" spans="1:7" s="145" customFormat="1" ht="27.75" customHeight="1" x14ac:dyDescent="0.25">
      <c r="A161" s="157"/>
      <c r="B161" s="164" t="s">
        <v>347</v>
      </c>
      <c r="C161" s="165" t="s">
        <v>489</v>
      </c>
      <c r="D161" s="166" t="s">
        <v>27</v>
      </c>
      <c r="E161" s="167">
        <v>1195974</v>
      </c>
      <c r="F161" s="168"/>
      <c r="G161" s="169">
        <f t="shared" si="2"/>
        <v>-17663849.289999984</v>
      </c>
    </row>
    <row r="162" spans="1:7" s="145" customFormat="1" ht="27.75" customHeight="1" x14ac:dyDescent="0.25">
      <c r="A162" s="157"/>
      <c r="B162" s="164" t="s">
        <v>347</v>
      </c>
      <c r="C162" s="165" t="s">
        <v>490</v>
      </c>
      <c r="D162" s="166" t="s">
        <v>491</v>
      </c>
      <c r="E162" s="167"/>
      <c r="F162" s="168">
        <v>187816</v>
      </c>
      <c r="G162" s="169">
        <f>+G161-F162</f>
        <v>-17851665.289999984</v>
      </c>
    </row>
    <row r="163" spans="1:7" s="145" customFormat="1" ht="27.75" customHeight="1" x14ac:dyDescent="0.25">
      <c r="A163" s="157"/>
      <c r="B163" s="164" t="s">
        <v>347</v>
      </c>
      <c r="C163" s="165" t="s">
        <v>492</v>
      </c>
      <c r="D163" s="166" t="s">
        <v>493</v>
      </c>
      <c r="E163" s="167"/>
      <c r="F163" s="168">
        <v>50000</v>
      </c>
      <c r="G163" s="169">
        <f t="shared" ref="G163:G226" si="3">+G162-F163</f>
        <v>-17901665.289999984</v>
      </c>
    </row>
    <row r="164" spans="1:7" s="145" customFormat="1" ht="27.75" customHeight="1" x14ac:dyDescent="0.25">
      <c r="A164" s="157"/>
      <c r="B164" s="164" t="s">
        <v>347</v>
      </c>
      <c r="C164" s="165" t="s">
        <v>494</v>
      </c>
      <c r="D164" s="166" t="s">
        <v>495</v>
      </c>
      <c r="E164" s="167"/>
      <c r="F164" s="168">
        <v>319814.7</v>
      </c>
      <c r="G164" s="169">
        <f t="shared" si="3"/>
        <v>-18221479.989999983</v>
      </c>
    </row>
    <row r="165" spans="1:7" s="145" customFormat="1" ht="27.75" customHeight="1" x14ac:dyDescent="0.25">
      <c r="A165" s="157"/>
      <c r="B165" s="164" t="s">
        <v>347</v>
      </c>
      <c r="C165" s="165" t="s">
        <v>496</v>
      </c>
      <c r="D165" s="166" t="s">
        <v>497</v>
      </c>
      <c r="E165" s="167"/>
      <c r="F165" s="168">
        <v>32958.51</v>
      </c>
      <c r="G165" s="169">
        <f t="shared" si="3"/>
        <v>-18254438.499999985</v>
      </c>
    </row>
    <row r="166" spans="1:7" s="145" customFormat="1" ht="27.75" customHeight="1" x14ac:dyDescent="0.25">
      <c r="A166" s="157"/>
      <c r="B166" s="164" t="s">
        <v>347</v>
      </c>
      <c r="C166" s="165" t="s">
        <v>498</v>
      </c>
      <c r="D166" s="166" t="s">
        <v>499</v>
      </c>
      <c r="E166" s="167"/>
      <c r="F166" s="168">
        <v>211086.14</v>
      </c>
      <c r="G166" s="169">
        <f t="shared" si="3"/>
        <v>-18465524.639999986</v>
      </c>
    </row>
    <row r="167" spans="1:7" s="145" customFormat="1" ht="27.75" customHeight="1" x14ac:dyDescent="0.25">
      <c r="A167" s="157"/>
      <c r="B167" s="164" t="s">
        <v>347</v>
      </c>
      <c r="C167" s="165" t="s">
        <v>500</v>
      </c>
      <c r="D167" s="166" t="s">
        <v>501</v>
      </c>
      <c r="E167" s="167"/>
      <c r="F167" s="168">
        <v>988546</v>
      </c>
      <c r="G167" s="169">
        <f t="shared" si="3"/>
        <v>-19454070.639999986</v>
      </c>
    </row>
    <row r="168" spans="1:7" s="145" customFormat="1" ht="27.75" customHeight="1" x14ac:dyDescent="0.25">
      <c r="A168" s="157"/>
      <c r="B168" s="164" t="s">
        <v>347</v>
      </c>
      <c r="C168" s="165" t="s">
        <v>502</v>
      </c>
      <c r="D168" s="166" t="s">
        <v>503</v>
      </c>
      <c r="E168" s="167"/>
      <c r="F168" s="168">
        <v>53770</v>
      </c>
      <c r="G168" s="169">
        <f t="shared" si="3"/>
        <v>-19507840.639999986</v>
      </c>
    </row>
    <row r="169" spans="1:7" s="145" customFormat="1" ht="27.75" customHeight="1" x14ac:dyDescent="0.25">
      <c r="A169" s="157"/>
      <c r="B169" s="164" t="s">
        <v>347</v>
      </c>
      <c r="C169" s="165" t="s">
        <v>504</v>
      </c>
      <c r="D169" s="166" t="s">
        <v>505</v>
      </c>
      <c r="E169" s="167"/>
      <c r="F169" s="168">
        <v>3780</v>
      </c>
      <c r="G169" s="169">
        <f t="shared" si="3"/>
        <v>-19511620.639999986</v>
      </c>
    </row>
    <row r="170" spans="1:7" s="145" customFormat="1" ht="27.75" customHeight="1" x14ac:dyDescent="0.25">
      <c r="A170" s="157"/>
      <c r="B170" s="164" t="s">
        <v>347</v>
      </c>
      <c r="C170" s="165" t="s">
        <v>506</v>
      </c>
      <c r="D170" s="166" t="s">
        <v>507</v>
      </c>
      <c r="E170" s="167"/>
      <c r="F170" s="168">
        <v>614912</v>
      </c>
      <c r="G170" s="169">
        <f t="shared" si="3"/>
        <v>-20126532.639999986</v>
      </c>
    </row>
    <row r="171" spans="1:7" s="145" customFormat="1" ht="27.75" customHeight="1" x14ac:dyDescent="0.25">
      <c r="A171" s="157"/>
      <c r="B171" s="164" t="s">
        <v>347</v>
      </c>
      <c r="C171" s="165" t="s">
        <v>508</v>
      </c>
      <c r="D171" s="166" t="s">
        <v>507</v>
      </c>
      <c r="E171" s="167"/>
      <c r="F171" s="168">
        <v>246792</v>
      </c>
      <c r="G171" s="169">
        <f t="shared" si="3"/>
        <v>-20373324.639999986</v>
      </c>
    </row>
    <row r="172" spans="1:7" s="145" customFormat="1" ht="27.75" customHeight="1" x14ac:dyDescent="0.25">
      <c r="A172" s="157"/>
      <c r="B172" s="164" t="s">
        <v>347</v>
      </c>
      <c r="C172" s="165" t="s">
        <v>509</v>
      </c>
      <c r="D172" s="166" t="s">
        <v>510</v>
      </c>
      <c r="E172" s="167"/>
      <c r="F172" s="168">
        <v>386968</v>
      </c>
      <c r="G172" s="169">
        <f t="shared" si="3"/>
        <v>-20760292.639999986</v>
      </c>
    </row>
    <row r="173" spans="1:7" s="145" customFormat="1" ht="27.75" customHeight="1" x14ac:dyDescent="0.25">
      <c r="A173" s="157"/>
      <c r="B173" s="164" t="s">
        <v>347</v>
      </c>
      <c r="C173" s="165" t="s">
        <v>511</v>
      </c>
      <c r="D173" s="166" t="s">
        <v>512</v>
      </c>
      <c r="E173" s="167"/>
      <c r="F173" s="168">
        <v>119762</v>
      </c>
      <c r="G173" s="169">
        <f t="shared" si="3"/>
        <v>-20880054.639999986</v>
      </c>
    </row>
    <row r="174" spans="1:7" s="145" customFormat="1" ht="27.75" customHeight="1" x14ac:dyDescent="0.25">
      <c r="A174" s="157"/>
      <c r="B174" s="164" t="s">
        <v>347</v>
      </c>
      <c r="C174" s="165" t="s">
        <v>513</v>
      </c>
      <c r="D174" s="166" t="s">
        <v>514</v>
      </c>
      <c r="E174" s="167"/>
      <c r="F174" s="168">
        <v>69910</v>
      </c>
      <c r="G174" s="169">
        <f t="shared" si="3"/>
        <v>-20949964.639999986</v>
      </c>
    </row>
    <row r="175" spans="1:7" s="145" customFormat="1" ht="27.75" customHeight="1" x14ac:dyDescent="0.25">
      <c r="A175" s="157"/>
      <c r="B175" s="164" t="s">
        <v>347</v>
      </c>
      <c r="C175" s="165" t="s">
        <v>515</v>
      </c>
      <c r="D175" s="166" t="s">
        <v>516</v>
      </c>
      <c r="E175" s="167"/>
      <c r="F175" s="168">
        <v>346140</v>
      </c>
      <c r="G175" s="169">
        <f t="shared" si="3"/>
        <v>-21296104.639999986</v>
      </c>
    </row>
    <row r="176" spans="1:7" s="145" customFormat="1" ht="27.75" customHeight="1" x14ac:dyDescent="0.25">
      <c r="A176" s="157"/>
      <c r="B176" s="164" t="s">
        <v>347</v>
      </c>
      <c r="C176" s="165" t="s">
        <v>517</v>
      </c>
      <c r="D176" s="166" t="s">
        <v>518</v>
      </c>
      <c r="E176" s="167"/>
      <c r="F176" s="168">
        <v>5200</v>
      </c>
      <c r="G176" s="169">
        <f t="shared" si="3"/>
        <v>-21301304.639999986</v>
      </c>
    </row>
    <row r="177" spans="1:7" s="145" customFormat="1" ht="27.75" customHeight="1" x14ac:dyDescent="0.25">
      <c r="A177" s="157"/>
      <c r="B177" s="164" t="s">
        <v>347</v>
      </c>
      <c r="C177" s="165" t="s">
        <v>519</v>
      </c>
      <c r="D177" s="166" t="s">
        <v>520</v>
      </c>
      <c r="E177" s="167"/>
      <c r="F177" s="168">
        <v>511780</v>
      </c>
      <c r="G177" s="169">
        <f t="shared" si="3"/>
        <v>-21813084.639999986</v>
      </c>
    </row>
    <row r="178" spans="1:7" s="145" customFormat="1" ht="27.75" customHeight="1" x14ac:dyDescent="0.25">
      <c r="A178" s="157"/>
      <c r="B178" s="164" t="s">
        <v>347</v>
      </c>
      <c r="C178" s="165" t="s">
        <v>521</v>
      </c>
      <c r="D178" s="166" t="s">
        <v>522</v>
      </c>
      <c r="E178" s="167"/>
      <c r="F178" s="168">
        <v>78124</v>
      </c>
      <c r="G178" s="169">
        <f t="shared" si="3"/>
        <v>-21891208.639999986</v>
      </c>
    </row>
    <row r="179" spans="1:7" s="145" customFormat="1" ht="27.75" customHeight="1" x14ac:dyDescent="0.25">
      <c r="A179" s="157"/>
      <c r="B179" s="164" t="s">
        <v>347</v>
      </c>
      <c r="C179" s="165" t="s">
        <v>523</v>
      </c>
      <c r="D179" s="166" t="s">
        <v>524</v>
      </c>
      <c r="E179" s="167"/>
      <c r="F179" s="168">
        <v>464852</v>
      </c>
      <c r="G179" s="169">
        <f t="shared" si="3"/>
        <v>-22356060.639999986</v>
      </c>
    </row>
    <row r="180" spans="1:7" s="145" customFormat="1" ht="27.75" customHeight="1" x14ac:dyDescent="0.25">
      <c r="A180" s="157"/>
      <c r="B180" s="164" t="s">
        <v>347</v>
      </c>
      <c r="C180" s="165" t="s">
        <v>525</v>
      </c>
      <c r="D180" s="166" t="s">
        <v>526</v>
      </c>
      <c r="E180" s="167"/>
      <c r="F180" s="168">
        <v>11638</v>
      </c>
      <c r="G180" s="169">
        <f t="shared" si="3"/>
        <v>-22367698.639999986</v>
      </c>
    </row>
    <row r="181" spans="1:7" s="145" customFormat="1" ht="27.75" customHeight="1" x14ac:dyDescent="0.25">
      <c r="A181" s="157"/>
      <c r="B181" s="164" t="s">
        <v>347</v>
      </c>
      <c r="C181" s="165" t="s">
        <v>527</v>
      </c>
      <c r="D181" s="166" t="s">
        <v>528</v>
      </c>
      <c r="E181" s="167"/>
      <c r="F181" s="168">
        <v>91436</v>
      </c>
      <c r="G181" s="169">
        <f t="shared" si="3"/>
        <v>-22459134.639999986</v>
      </c>
    </row>
    <row r="182" spans="1:7" s="145" customFormat="1" ht="27.75" customHeight="1" x14ac:dyDescent="0.25">
      <c r="A182" s="157"/>
      <c r="B182" s="164" t="s">
        <v>347</v>
      </c>
      <c r="C182" s="165" t="s">
        <v>529</v>
      </c>
      <c r="D182" s="166" t="s">
        <v>530</v>
      </c>
      <c r="E182" s="167"/>
      <c r="F182" s="168">
        <v>138140</v>
      </c>
      <c r="G182" s="169">
        <f t="shared" si="3"/>
        <v>-22597274.639999986</v>
      </c>
    </row>
    <row r="183" spans="1:7" s="145" customFormat="1" ht="27.75" customHeight="1" x14ac:dyDescent="0.25">
      <c r="A183" s="157"/>
      <c r="B183" s="164" t="s">
        <v>347</v>
      </c>
      <c r="C183" s="165" t="s">
        <v>531</v>
      </c>
      <c r="D183" s="166" t="s">
        <v>532</v>
      </c>
      <c r="E183" s="167"/>
      <c r="F183" s="168">
        <v>98500</v>
      </c>
      <c r="G183" s="169">
        <f t="shared" si="3"/>
        <v>-22695774.639999986</v>
      </c>
    </row>
    <row r="184" spans="1:7" s="145" customFormat="1" ht="27.75" customHeight="1" x14ac:dyDescent="0.25">
      <c r="A184" s="157"/>
      <c r="B184" s="164" t="s">
        <v>347</v>
      </c>
      <c r="C184" s="165" t="s">
        <v>533</v>
      </c>
      <c r="D184" s="166" t="s">
        <v>534</v>
      </c>
      <c r="E184" s="167"/>
      <c r="F184" s="168">
        <v>296630</v>
      </c>
      <c r="G184" s="169">
        <f t="shared" si="3"/>
        <v>-22992404.639999986</v>
      </c>
    </row>
    <row r="185" spans="1:7" s="145" customFormat="1" ht="27.75" customHeight="1" x14ac:dyDescent="0.25">
      <c r="A185" s="157"/>
      <c r="B185" s="164" t="s">
        <v>347</v>
      </c>
      <c r="C185" s="165" t="s">
        <v>535</v>
      </c>
      <c r="D185" s="166" t="s">
        <v>536</v>
      </c>
      <c r="E185" s="167"/>
      <c r="F185" s="168">
        <v>71226</v>
      </c>
      <c r="G185" s="169">
        <f t="shared" si="3"/>
        <v>-23063630.639999986</v>
      </c>
    </row>
    <row r="186" spans="1:7" s="145" customFormat="1" ht="27.75" customHeight="1" x14ac:dyDescent="0.25">
      <c r="A186" s="157"/>
      <c r="B186" s="164" t="s">
        <v>347</v>
      </c>
      <c r="C186" s="165" t="s">
        <v>537</v>
      </c>
      <c r="D186" s="166" t="s">
        <v>538</v>
      </c>
      <c r="E186" s="167"/>
      <c r="F186" s="168">
        <v>212403.45</v>
      </c>
      <c r="G186" s="169">
        <f t="shared" si="3"/>
        <v>-23276034.089999985</v>
      </c>
    </row>
    <row r="187" spans="1:7" s="145" customFormat="1" ht="27.75" customHeight="1" x14ac:dyDescent="0.25">
      <c r="A187" s="157"/>
      <c r="B187" s="164" t="s">
        <v>347</v>
      </c>
      <c r="C187" s="165" t="s">
        <v>539</v>
      </c>
      <c r="D187" s="166" t="s">
        <v>540</v>
      </c>
      <c r="E187" s="167"/>
      <c r="F187" s="168">
        <v>69500</v>
      </c>
      <c r="G187" s="169">
        <f t="shared" si="3"/>
        <v>-23345534.089999985</v>
      </c>
    </row>
    <row r="188" spans="1:7" s="145" customFormat="1" ht="27.75" customHeight="1" x14ac:dyDescent="0.25">
      <c r="A188" s="157"/>
      <c r="B188" s="164" t="s">
        <v>347</v>
      </c>
      <c r="C188" s="165" t="s">
        <v>541</v>
      </c>
      <c r="D188" s="166" t="s">
        <v>540</v>
      </c>
      <c r="E188" s="167"/>
      <c r="F188" s="168">
        <v>84500</v>
      </c>
      <c r="G188" s="169">
        <f t="shared" si="3"/>
        <v>-23430034.089999985</v>
      </c>
    </row>
    <row r="189" spans="1:7" s="145" customFormat="1" ht="27.75" customHeight="1" x14ac:dyDescent="0.25">
      <c r="A189" s="157"/>
      <c r="B189" s="164" t="s">
        <v>347</v>
      </c>
      <c r="C189" s="165" t="s">
        <v>542</v>
      </c>
      <c r="D189" s="166" t="s">
        <v>543</v>
      </c>
      <c r="E189" s="167"/>
      <c r="F189" s="168">
        <v>500000</v>
      </c>
      <c r="G189" s="169">
        <f t="shared" si="3"/>
        <v>-23930034.089999985</v>
      </c>
    </row>
    <row r="190" spans="1:7" s="145" customFormat="1" ht="27.75" customHeight="1" x14ac:dyDescent="0.25">
      <c r="A190" s="157"/>
      <c r="B190" s="164" t="s">
        <v>347</v>
      </c>
      <c r="C190" s="165" t="s">
        <v>544</v>
      </c>
      <c r="D190" s="166" t="s">
        <v>545</v>
      </c>
      <c r="E190" s="167"/>
      <c r="F190" s="168">
        <v>30000</v>
      </c>
      <c r="G190" s="169">
        <f t="shared" si="3"/>
        <v>-23960034.089999985</v>
      </c>
    </row>
    <row r="191" spans="1:7" s="145" customFormat="1" ht="27.75" customHeight="1" x14ac:dyDescent="0.25">
      <c r="A191" s="157"/>
      <c r="B191" s="164" t="s">
        <v>347</v>
      </c>
      <c r="C191" s="165" t="s">
        <v>546</v>
      </c>
      <c r="D191" s="166" t="s">
        <v>545</v>
      </c>
      <c r="E191" s="167"/>
      <c r="F191" s="168">
        <v>90000</v>
      </c>
      <c r="G191" s="169">
        <f t="shared" si="3"/>
        <v>-24050034.089999985</v>
      </c>
    </row>
    <row r="192" spans="1:7" s="145" customFormat="1" ht="27.75" customHeight="1" x14ac:dyDescent="0.25">
      <c r="A192" s="157"/>
      <c r="B192" s="164" t="s">
        <v>347</v>
      </c>
      <c r="C192" s="165" t="s">
        <v>547</v>
      </c>
      <c r="D192" s="166" t="s">
        <v>548</v>
      </c>
      <c r="E192" s="167"/>
      <c r="F192" s="168">
        <v>10400</v>
      </c>
      <c r="G192" s="169">
        <f t="shared" si="3"/>
        <v>-24060434.089999985</v>
      </c>
    </row>
    <row r="193" spans="1:7" s="145" customFormat="1" ht="27.75" customHeight="1" x14ac:dyDescent="0.25">
      <c r="A193" s="157"/>
      <c r="B193" s="164" t="s">
        <v>347</v>
      </c>
      <c r="C193" s="165" t="s">
        <v>549</v>
      </c>
      <c r="D193" s="166" t="s">
        <v>550</v>
      </c>
      <c r="E193" s="167"/>
      <c r="F193" s="168">
        <v>33850</v>
      </c>
      <c r="G193" s="169">
        <f t="shared" si="3"/>
        <v>-24094284.089999985</v>
      </c>
    </row>
    <row r="194" spans="1:7" s="145" customFormat="1" ht="27.75" customHeight="1" x14ac:dyDescent="0.25">
      <c r="A194" s="157"/>
      <c r="B194" s="164" t="s">
        <v>347</v>
      </c>
      <c r="C194" s="165" t="s">
        <v>551</v>
      </c>
      <c r="D194" s="166" t="s">
        <v>552</v>
      </c>
      <c r="E194" s="167"/>
      <c r="F194" s="168">
        <v>54097.1</v>
      </c>
      <c r="G194" s="169">
        <f t="shared" si="3"/>
        <v>-24148381.189999986</v>
      </c>
    </row>
    <row r="195" spans="1:7" s="145" customFormat="1" ht="27.75" customHeight="1" x14ac:dyDescent="0.25">
      <c r="A195" s="157"/>
      <c r="B195" s="164" t="s">
        <v>347</v>
      </c>
      <c r="C195" s="165" t="s">
        <v>553</v>
      </c>
      <c r="D195" s="166" t="s">
        <v>554</v>
      </c>
      <c r="E195" s="167"/>
      <c r="F195" s="168">
        <v>8000</v>
      </c>
      <c r="G195" s="169">
        <f t="shared" si="3"/>
        <v>-24156381.189999986</v>
      </c>
    </row>
    <row r="196" spans="1:7" s="145" customFormat="1" ht="27.75" customHeight="1" x14ac:dyDescent="0.25">
      <c r="A196" s="157"/>
      <c r="B196" s="164" t="s">
        <v>347</v>
      </c>
      <c r="C196" s="165" t="s">
        <v>555</v>
      </c>
      <c r="D196" s="166" t="s">
        <v>556</v>
      </c>
      <c r="E196" s="167"/>
      <c r="F196" s="168">
        <v>387000</v>
      </c>
      <c r="G196" s="169">
        <f t="shared" si="3"/>
        <v>-24543381.189999986</v>
      </c>
    </row>
    <row r="197" spans="1:7" s="145" customFormat="1" ht="27.75" customHeight="1" x14ac:dyDescent="0.25">
      <c r="A197" s="157"/>
      <c r="B197" s="164" t="s">
        <v>347</v>
      </c>
      <c r="C197" s="165" t="s">
        <v>557</v>
      </c>
      <c r="D197" s="166" t="s">
        <v>558</v>
      </c>
      <c r="E197" s="167"/>
      <c r="F197" s="168">
        <v>21240</v>
      </c>
      <c r="G197" s="169">
        <f t="shared" si="3"/>
        <v>-24564621.189999986</v>
      </c>
    </row>
    <row r="198" spans="1:7" s="145" customFormat="1" ht="27.75" customHeight="1" x14ac:dyDescent="0.25">
      <c r="A198" s="157"/>
      <c r="B198" s="164" t="s">
        <v>347</v>
      </c>
      <c r="C198" s="165" t="s">
        <v>559</v>
      </c>
      <c r="D198" s="166" t="s">
        <v>560</v>
      </c>
      <c r="E198" s="167"/>
      <c r="F198" s="168">
        <v>90000</v>
      </c>
      <c r="G198" s="169">
        <f t="shared" si="3"/>
        <v>-24654621.189999986</v>
      </c>
    </row>
    <row r="199" spans="1:7" s="145" customFormat="1" ht="27.75" customHeight="1" x14ac:dyDescent="0.25">
      <c r="A199" s="157"/>
      <c r="B199" s="164" t="s">
        <v>347</v>
      </c>
      <c r="C199" s="165" t="s">
        <v>561</v>
      </c>
      <c r="D199" s="166" t="s">
        <v>562</v>
      </c>
      <c r="E199" s="167"/>
      <c r="F199" s="168">
        <v>40500</v>
      </c>
      <c r="G199" s="169">
        <f t="shared" si="3"/>
        <v>-24695121.189999986</v>
      </c>
    </row>
    <row r="200" spans="1:7" s="145" customFormat="1" ht="27.75" customHeight="1" x14ac:dyDescent="0.25">
      <c r="A200" s="157"/>
      <c r="B200" s="164" t="s">
        <v>347</v>
      </c>
      <c r="C200" s="165" t="s">
        <v>563</v>
      </c>
      <c r="D200" s="166" t="s">
        <v>564</v>
      </c>
      <c r="E200" s="167"/>
      <c r="F200" s="168">
        <v>112454</v>
      </c>
      <c r="G200" s="169">
        <f t="shared" si="3"/>
        <v>-24807575.189999986</v>
      </c>
    </row>
    <row r="201" spans="1:7" s="145" customFormat="1" ht="27.75" customHeight="1" x14ac:dyDescent="0.25">
      <c r="A201" s="157"/>
      <c r="B201" s="164" t="s">
        <v>347</v>
      </c>
      <c r="C201" s="165" t="s">
        <v>565</v>
      </c>
      <c r="D201" s="166" t="s">
        <v>566</v>
      </c>
      <c r="E201" s="167"/>
      <c r="F201" s="168">
        <v>31500</v>
      </c>
      <c r="G201" s="169">
        <f t="shared" si="3"/>
        <v>-24839075.189999986</v>
      </c>
    </row>
    <row r="202" spans="1:7" s="145" customFormat="1" ht="27.75" customHeight="1" x14ac:dyDescent="0.25">
      <c r="A202" s="157"/>
      <c r="B202" s="164" t="s">
        <v>347</v>
      </c>
      <c r="C202" s="165" t="s">
        <v>567</v>
      </c>
      <c r="D202" s="166" t="s">
        <v>568</v>
      </c>
      <c r="E202" s="167"/>
      <c r="F202" s="168">
        <v>40500</v>
      </c>
      <c r="G202" s="169">
        <f t="shared" si="3"/>
        <v>-24879575.189999986</v>
      </c>
    </row>
    <row r="203" spans="1:7" s="145" customFormat="1" ht="27.75" customHeight="1" x14ac:dyDescent="0.25">
      <c r="A203" s="157"/>
      <c r="B203" s="164" t="s">
        <v>347</v>
      </c>
      <c r="C203" s="165" t="s">
        <v>569</v>
      </c>
      <c r="D203" s="166" t="s">
        <v>570</v>
      </c>
      <c r="E203" s="167"/>
      <c r="F203" s="168">
        <v>174640</v>
      </c>
      <c r="G203" s="169">
        <f t="shared" si="3"/>
        <v>-25054215.189999986</v>
      </c>
    </row>
    <row r="204" spans="1:7" s="145" customFormat="1" ht="27.75" customHeight="1" x14ac:dyDescent="0.25">
      <c r="A204" s="157"/>
      <c r="B204" s="164" t="s">
        <v>347</v>
      </c>
      <c r="C204" s="165" t="s">
        <v>571</v>
      </c>
      <c r="D204" s="166" t="s">
        <v>572</v>
      </c>
      <c r="E204" s="167"/>
      <c r="F204" s="168">
        <v>18000</v>
      </c>
      <c r="G204" s="169">
        <f t="shared" si="3"/>
        <v>-25072215.189999986</v>
      </c>
    </row>
    <row r="205" spans="1:7" s="145" customFormat="1" ht="27.75" customHeight="1" x14ac:dyDescent="0.25">
      <c r="A205" s="157"/>
      <c r="B205" s="164" t="s">
        <v>347</v>
      </c>
      <c r="C205" s="165" t="s">
        <v>573</v>
      </c>
      <c r="D205" s="166" t="s">
        <v>574</v>
      </c>
      <c r="E205" s="167"/>
      <c r="F205" s="168">
        <v>61200</v>
      </c>
      <c r="G205" s="169">
        <f t="shared" si="3"/>
        <v>-25133415.189999986</v>
      </c>
    </row>
    <row r="206" spans="1:7" s="145" customFormat="1" ht="27.75" customHeight="1" x14ac:dyDescent="0.25">
      <c r="A206" s="157"/>
      <c r="B206" s="164" t="s">
        <v>347</v>
      </c>
      <c r="C206" s="165" t="s">
        <v>575</v>
      </c>
      <c r="D206" s="166" t="s">
        <v>556</v>
      </c>
      <c r="E206" s="167"/>
      <c r="F206" s="168">
        <v>187500</v>
      </c>
      <c r="G206" s="169">
        <f t="shared" si="3"/>
        <v>-25320915.189999986</v>
      </c>
    </row>
    <row r="207" spans="1:7" s="145" customFormat="1" ht="27.75" customHeight="1" x14ac:dyDescent="0.25">
      <c r="A207" s="157"/>
      <c r="B207" s="164" t="s">
        <v>347</v>
      </c>
      <c r="C207" s="165" t="s">
        <v>576</v>
      </c>
      <c r="D207" s="166" t="s">
        <v>556</v>
      </c>
      <c r="E207" s="167"/>
      <c r="F207" s="168">
        <v>53400</v>
      </c>
      <c r="G207" s="169">
        <f t="shared" si="3"/>
        <v>-25374315.189999986</v>
      </c>
    </row>
    <row r="208" spans="1:7" s="145" customFormat="1" ht="27.75" customHeight="1" x14ac:dyDescent="0.25">
      <c r="A208" s="157"/>
      <c r="B208" s="164" t="s">
        <v>347</v>
      </c>
      <c r="C208" s="165" t="s">
        <v>577</v>
      </c>
      <c r="D208" s="166" t="s">
        <v>556</v>
      </c>
      <c r="E208" s="167"/>
      <c r="F208" s="168">
        <v>13324.87</v>
      </c>
      <c r="G208" s="169">
        <f t="shared" si="3"/>
        <v>-25387640.059999987</v>
      </c>
    </row>
    <row r="209" spans="1:7" s="145" customFormat="1" ht="27.75" customHeight="1" x14ac:dyDescent="0.25">
      <c r="A209" s="157"/>
      <c r="B209" s="164" t="s">
        <v>347</v>
      </c>
      <c r="C209" s="165" t="s">
        <v>578</v>
      </c>
      <c r="D209" s="166" t="s">
        <v>579</v>
      </c>
      <c r="E209" s="167"/>
      <c r="F209" s="168">
        <v>31149.06</v>
      </c>
      <c r="G209" s="169">
        <f t="shared" si="3"/>
        <v>-25418789.119999986</v>
      </c>
    </row>
    <row r="210" spans="1:7" s="145" customFormat="1" ht="27.75" customHeight="1" x14ac:dyDescent="0.25">
      <c r="A210" s="157"/>
      <c r="B210" s="164" t="s">
        <v>347</v>
      </c>
      <c r="C210" s="165" t="s">
        <v>580</v>
      </c>
      <c r="D210" s="166" t="s">
        <v>581</v>
      </c>
      <c r="E210" s="167"/>
      <c r="F210" s="168">
        <v>121400</v>
      </c>
      <c r="G210" s="169">
        <f t="shared" si="3"/>
        <v>-25540189.119999986</v>
      </c>
    </row>
    <row r="211" spans="1:7" s="145" customFormat="1" ht="27.75" customHeight="1" x14ac:dyDescent="0.25">
      <c r="A211" s="157"/>
      <c r="B211" s="164" t="s">
        <v>347</v>
      </c>
      <c r="C211" s="165" t="s">
        <v>582</v>
      </c>
      <c r="D211" s="166" t="s">
        <v>583</v>
      </c>
      <c r="E211" s="167"/>
      <c r="F211" s="168">
        <v>65088.800000000003</v>
      </c>
      <c r="G211" s="169">
        <f t="shared" si="3"/>
        <v>-25605277.919999987</v>
      </c>
    </row>
    <row r="212" spans="1:7" s="145" customFormat="1" ht="27.75" customHeight="1" x14ac:dyDescent="0.25">
      <c r="A212" s="157"/>
      <c r="B212" s="164" t="s">
        <v>347</v>
      </c>
      <c r="C212" s="165" t="s">
        <v>584</v>
      </c>
      <c r="D212" s="166" t="s">
        <v>585</v>
      </c>
      <c r="E212" s="167"/>
      <c r="F212" s="168">
        <v>132750</v>
      </c>
      <c r="G212" s="169">
        <f t="shared" si="3"/>
        <v>-25738027.919999987</v>
      </c>
    </row>
    <row r="213" spans="1:7" s="145" customFormat="1" ht="27.75" customHeight="1" x14ac:dyDescent="0.25">
      <c r="A213" s="157"/>
      <c r="B213" s="164" t="s">
        <v>347</v>
      </c>
      <c r="C213" s="165" t="s">
        <v>586</v>
      </c>
      <c r="D213" s="166" t="s">
        <v>587</v>
      </c>
      <c r="E213" s="167"/>
      <c r="F213" s="168">
        <v>67500</v>
      </c>
      <c r="G213" s="169">
        <f t="shared" si="3"/>
        <v>-25805527.919999987</v>
      </c>
    </row>
    <row r="214" spans="1:7" s="145" customFormat="1" ht="27.75" customHeight="1" x14ac:dyDescent="0.25">
      <c r="A214" s="157"/>
      <c r="B214" s="164" t="s">
        <v>347</v>
      </c>
      <c r="C214" s="165" t="s">
        <v>588</v>
      </c>
      <c r="D214" s="166" t="s">
        <v>589</v>
      </c>
      <c r="E214" s="167"/>
      <c r="F214" s="168">
        <v>35000</v>
      </c>
      <c r="G214" s="169">
        <f t="shared" si="3"/>
        <v>-25840527.919999987</v>
      </c>
    </row>
    <row r="215" spans="1:7" s="145" customFormat="1" ht="27.75" customHeight="1" x14ac:dyDescent="0.25">
      <c r="A215" s="157"/>
      <c r="B215" s="164" t="s">
        <v>347</v>
      </c>
      <c r="C215" s="165" t="s">
        <v>590</v>
      </c>
      <c r="D215" s="166" t="s">
        <v>591</v>
      </c>
      <c r="E215" s="167"/>
      <c r="F215" s="168">
        <v>58275</v>
      </c>
      <c r="G215" s="169">
        <f t="shared" si="3"/>
        <v>-25898802.919999987</v>
      </c>
    </row>
    <row r="216" spans="1:7" s="145" customFormat="1" ht="27.75" customHeight="1" x14ac:dyDescent="0.25">
      <c r="A216" s="157"/>
      <c r="B216" s="164" t="s">
        <v>347</v>
      </c>
      <c r="C216" s="165" t="s">
        <v>592</v>
      </c>
      <c r="D216" s="166" t="s">
        <v>593</v>
      </c>
      <c r="E216" s="167"/>
      <c r="F216" s="168">
        <v>63000</v>
      </c>
      <c r="G216" s="169">
        <f t="shared" si="3"/>
        <v>-25961802.919999987</v>
      </c>
    </row>
    <row r="217" spans="1:7" s="145" customFormat="1" ht="27.75" customHeight="1" x14ac:dyDescent="0.25">
      <c r="A217" s="157"/>
      <c r="B217" s="164" t="s">
        <v>347</v>
      </c>
      <c r="C217" s="165" t="s">
        <v>594</v>
      </c>
      <c r="D217" s="166" t="s">
        <v>595</v>
      </c>
      <c r="E217" s="167"/>
      <c r="F217" s="168">
        <v>90000</v>
      </c>
      <c r="G217" s="169">
        <f t="shared" si="3"/>
        <v>-26051802.919999987</v>
      </c>
    </row>
    <row r="218" spans="1:7" s="145" customFormat="1" ht="27.75" customHeight="1" x14ac:dyDescent="0.25">
      <c r="A218" s="157"/>
      <c r="B218" s="164" t="s">
        <v>347</v>
      </c>
      <c r="C218" s="165" t="s">
        <v>596</v>
      </c>
      <c r="D218" s="166" t="s">
        <v>597</v>
      </c>
      <c r="E218" s="167"/>
      <c r="F218" s="168">
        <v>260482.4</v>
      </c>
      <c r="G218" s="169">
        <f t="shared" si="3"/>
        <v>-26312285.319999985</v>
      </c>
    </row>
    <row r="219" spans="1:7" s="145" customFormat="1" ht="27.75" customHeight="1" x14ac:dyDescent="0.25">
      <c r="A219" s="157"/>
      <c r="B219" s="164" t="s">
        <v>347</v>
      </c>
      <c r="C219" s="165" t="s">
        <v>598</v>
      </c>
      <c r="D219" s="166" t="s">
        <v>599</v>
      </c>
      <c r="E219" s="167"/>
      <c r="F219" s="168">
        <v>346150</v>
      </c>
      <c r="G219" s="169">
        <f t="shared" si="3"/>
        <v>-26658435.319999985</v>
      </c>
    </row>
    <row r="220" spans="1:7" s="145" customFormat="1" ht="27.75" customHeight="1" x14ac:dyDescent="0.25">
      <c r="A220" s="157"/>
      <c r="B220" s="164" t="s">
        <v>347</v>
      </c>
      <c r="C220" s="165" t="s">
        <v>600</v>
      </c>
      <c r="D220" s="166" t="s">
        <v>599</v>
      </c>
      <c r="E220" s="167"/>
      <c r="F220" s="168">
        <v>346150</v>
      </c>
      <c r="G220" s="169">
        <f t="shared" si="3"/>
        <v>-27004585.319999985</v>
      </c>
    </row>
    <row r="221" spans="1:7" s="145" customFormat="1" ht="27.75" customHeight="1" x14ac:dyDescent="0.25">
      <c r="A221" s="157"/>
      <c r="B221" s="164" t="s">
        <v>347</v>
      </c>
      <c r="C221" s="165" t="s">
        <v>601</v>
      </c>
      <c r="D221" s="166" t="s">
        <v>602</v>
      </c>
      <c r="E221" s="167"/>
      <c r="F221" s="168">
        <v>33850</v>
      </c>
      <c r="G221" s="169">
        <f t="shared" si="3"/>
        <v>-27038435.319999985</v>
      </c>
    </row>
    <row r="222" spans="1:7" s="145" customFormat="1" ht="27.75" customHeight="1" x14ac:dyDescent="0.25">
      <c r="A222" s="157"/>
      <c r="B222" s="164" t="s">
        <v>347</v>
      </c>
      <c r="C222" s="165" t="s">
        <v>603</v>
      </c>
      <c r="D222" s="166" t="s">
        <v>604</v>
      </c>
      <c r="E222" s="167"/>
      <c r="F222" s="168">
        <v>3045</v>
      </c>
      <c r="G222" s="169">
        <f t="shared" si="3"/>
        <v>-27041480.319999985</v>
      </c>
    </row>
    <row r="223" spans="1:7" s="145" customFormat="1" ht="27.75" customHeight="1" x14ac:dyDescent="0.25">
      <c r="A223" s="157"/>
      <c r="B223" s="164" t="s">
        <v>347</v>
      </c>
      <c r="C223" s="165" t="s">
        <v>605</v>
      </c>
      <c r="D223" s="166" t="s">
        <v>606</v>
      </c>
      <c r="E223" s="167"/>
      <c r="F223" s="168">
        <v>18000</v>
      </c>
      <c r="G223" s="169">
        <f t="shared" si="3"/>
        <v>-27059480.319999985</v>
      </c>
    </row>
    <row r="224" spans="1:7" s="145" customFormat="1" ht="27.75" customHeight="1" x14ac:dyDescent="0.25">
      <c r="A224" s="157"/>
      <c r="B224" s="164" t="s">
        <v>347</v>
      </c>
      <c r="C224" s="165" t="s">
        <v>607</v>
      </c>
      <c r="D224" s="166" t="s">
        <v>556</v>
      </c>
      <c r="E224" s="167"/>
      <c r="F224" s="168">
        <v>452679.63</v>
      </c>
      <c r="G224" s="169">
        <f t="shared" si="3"/>
        <v>-27512159.949999984</v>
      </c>
    </row>
    <row r="225" spans="1:7" s="145" customFormat="1" ht="27.75" customHeight="1" x14ac:dyDescent="0.25">
      <c r="A225" s="157"/>
      <c r="B225" s="164" t="s">
        <v>347</v>
      </c>
      <c r="C225" s="165" t="s">
        <v>608</v>
      </c>
      <c r="D225" s="166" t="s">
        <v>556</v>
      </c>
      <c r="E225" s="167"/>
      <c r="F225" s="168">
        <v>92302.720000000001</v>
      </c>
      <c r="G225" s="169">
        <f t="shared" si="3"/>
        <v>-27604462.669999983</v>
      </c>
    </row>
    <row r="226" spans="1:7" s="145" customFormat="1" ht="27.75" customHeight="1" x14ac:dyDescent="0.25">
      <c r="A226" s="157"/>
      <c r="B226" s="164" t="s">
        <v>347</v>
      </c>
      <c r="C226" s="165" t="s">
        <v>609</v>
      </c>
      <c r="D226" s="166" t="s">
        <v>610</v>
      </c>
      <c r="E226" s="167"/>
      <c r="F226" s="168">
        <v>50000</v>
      </c>
      <c r="G226" s="169">
        <f t="shared" si="3"/>
        <v>-27654462.669999983</v>
      </c>
    </row>
    <row r="227" spans="1:7" s="145" customFormat="1" ht="27.75" customHeight="1" x14ac:dyDescent="0.25">
      <c r="A227" s="157"/>
      <c r="B227" s="164" t="s">
        <v>347</v>
      </c>
      <c r="C227" s="165" t="s">
        <v>611</v>
      </c>
      <c r="D227" s="166" t="s">
        <v>612</v>
      </c>
      <c r="E227" s="167"/>
      <c r="F227" s="168">
        <v>35000</v>
      </c>
      <c r="G227" s="169">
        <f t="shared" ref="G227:G290" si="4">+G226-F227</f>
        <v>-27689462.669999983</v>
      </c>
    </row>
    <row r="228" spans="1:7" s="145" customFormat="1" ht="27.75" customHeight="1" x14ac:dyDescent="0.25">
      <c r="A228" s="157"/>
      <c r="B228" s="164" t="s">
        <v>347</v>
      </c>
      <c r="C228" s="165" t="s">
        <v>613</v>
      </c>
      <c r="D228" s="166" t="s">
        <v>614</v>
      </c>
      <c r="E228" s="167"/>
      <c r="F228" s="168">
        <v>10000</v>
      </c>
      <c r="G228" s="169">
        <f t="shared" si="4"/>
        <v>-27699462.669999983</v>
      </c>
    </row>
    <row r="229" spans="1:7" s="145" customFormat="1" ht="27.75" customHeight="1" x14ac:dyDescent="0.25">
      <c r="A229" s="157"/>
      <c r="B229" s="164" t="s">
        <v>347</v>
      </c>
      <c r="C229" s="165" t="s">
        <v>615</v>
      </c>
      <c r="D229" s="166" t="s">
        <v>616</v>
      </c>
      <c r="E229" s="167"/>
      <c r="F229" s="168">
        <v>22500</v>
      </c>
      <c r="G229" s="169">
        <f t="shared" si="4"/>
        <v>-27721962.669999983</v>
      </c>
    </row>
    <row r="230" spans="1:7" s="145" customFormat="1" ht="27.75" customHeight="1" x14ac:dyDescent="0.25">
      <c r="A230" s="157"/>
      <c r="B230" s="164" t="s">
        <v>347</v>
      </c>
      <c r="C230" s="165" t="s">
        <v>617</v>
      </c>
      <c r="D230" s="166" t="s">
        <v>618</v>
      </c>
      <c r="E230" s="167"/>
      <c r="F230" s="168">
        <v>24219.5</v>
      </c>
      <c r="G230" s="169">
        <f t="shared" si="4"/>
        <v>-27746182.169999983</v>
      </c>
    </row>
    <row r="231" spans="1:7" s="145" customFormat="1" ht="27.75" customHeight="1" x14ac:dyDescent="0.25">
      <c r="A231" s="157"/>
      <c r="B231" s="164" t="s">
        <v>347</v>
      </c>
      <c r="C231" s="165" t="s">
        <v>619</v>
      </c>
      <c r="D231" s="166" t="s">
        <v>556</v>
      </c>
      <c r="E231" s="167"/>
      <c r="F231" s="168">
        <v>36752.6</v>
      </c>
      <c r="G231" s="169">
        <f t="shared" si="4"/>
        <v>-27782934.769999985</v>
      </c>
    </row>
    <row r="232" spans="1:7" s="145" customFormat="1" ht="27.75" customHeight="1" x14ac:dyDescent="0.25">
      <c r="A232" s="157"/>
      <c r="B232" s="164" t="s">
        <v>347</v>
      </c>
      <c r="C232" s="165" t="s">
        <v>620</v>
      </c>
      <c r="D232" s="166" t="s">
        <v>621</v>
      </c>
      <c r="E232" s="167"/>
      <c r="F232" s="168">
        <v>125000</v>
      </c>
      <c r="G232" s="169">
        <f t="shared" si="4"/>
        <v>-27907934.769999985</v>
      </c>
    </row>
    <row r="233" spans="1:7" s="145" customFormat="1" ht="27.75" customHeight="1" x14ac:dyDescent="0.25">
      <c r="A233" s="157"/>
      <c r="B233" s="164" t="s">
        <v>347</v>
      </c>
      <c r="C233" s="165" t="s">
        <v>622</v>
      </c>
      <c r="D233" s="166" t="s">
        <v>623</v>
      </c>
      <c r="E233" s="167"/>
      <c r="F233" s="168">
        <v>116772</v>
      </c>
      <c r="G233" s="169">
        <f t="shared" si="4"/>
        <v>-28024706.769999985</v>
      </c>
    </row>
    <row r="234" spans="1:7" s="145" customFormat="1" ht="27.75" customHeight="1" x14ac:dyDescent="0.25">
      <c r="A234" s="157"/>
      <c r="B234" s="164" t="s">
        <v>347</v>
      </c>
      <c r="C234" s="165" t="s">
        <v>624</v>
      </c>
      <c r="D234" s="166" t="s">
        <v>581</v>
      </c>
      <c r="E234" s="167"/>
      <c r="F234" s="168">
        <v>156700</v>
      </c>
      <c r="G234" s="169">
        <f t="shared" si="4"/>
        <v>-28181406.769999985</v>
      </c>
    </row>
    <row r="235" spans="1:7" s="145" customFormat="1" ht="27.75" customHeight="1" x14ac:dyDescent="0.25">
      <c r="A235" s="157"/>
      <c r="B235" s="164" t="s">
        <v>347</v>
      </c>
      <c r="C235" s="165" t="s">
        <v>625</v>
      </c>
      <c r="D235" s="166" t="s">
        <v>626</v>
      </c>
      <c r="E235" s="167"/>
      <c r="F235" s="168">
        <v>79200</v>
      </c>
      <c r="G235" s="169">
        <f t="shared" si="4"/>
        <v>-28260606.769999985</v>
      </c>
    </row>
    <row r="236" spans="1:7" s="145" customFormat="1" ht="27.75" customHeight="1" x14ac:dyDescent="0.25">
      <c r="A236" s="157"/>
      <c r="B236" s="164" t="s">
        <v>347</v>
      </c>
      <c r="C236" s="165" t="s">
        <v>627</v>
      </c>
      <c r="D236" s="166" t="s">
        <v>628</v>
      </c>
      <c r="E236" s="167"/>
      <c r="F236" s="168">
        <v>28556</v>
      </c>
      <c r="G236" s="169">
        <f t="shared" si="4"/>
        <v>-28289162.769999985</v>
      </c>
    </row>
    <row r="237" spans="1:7" s="145" customFormat="1" ht="27.75" customHeight="1" x14ac:dyDescent="0.25">
      <c r="A237" s="157"/>
      <c r="B237" s="164" t="s">
        <v>347</v>
      </c>
      <c r="C237" s="165" t="s">
        <v>629</v>
      </c>
      <c r="D237" s="166" t="s">
        <v>630</v>
      </c>
      <c r="E237" s="167"/>
      <c r="F237" s="168">
        <v>485154</v>
      </c>
      <c r="G237" s="169">
        <f t="shared" si="4"/>
        <v>-28774316.769999985</v>
      </c>
    </row>
    <row r="238" spans="1:7" s="145" customFormat="1" ht="27.75" customHeight="1" x14ac:dyDescent="0.25">
      <c r="A238" s="157"/>
      <c r="B238" s="164" t="s">
        <v>347</v>
      </c>
      <c r="C238" s="165" t="s">
        <v>631</v>
      </c>
      <c r="D238" s="166" t="s">
        <v>556</v>
      </c>
      <c r="E238" s="167"/>
      <c r="F238" s="168">
        <v>867000</v>
      </c>
      <c r="G238" s="169">
        <f t="shared" si="4"/>
        <v>-29641316.769999985</v>
      </c>
    </row>
    <row r="239" spans="1:7" s="145" customFormat="1" ht="27.75" customHeight="1" x14ac:dyDescent="0.25">
      <c r="A239" s="157"/>
      <c r="B239" s="164" t="s">
        <v>347</v>
      </c>
      <c r="C239" s="165" t="s">
        <v>632</v>
      </c>
      <c r="D239" s="166" t="s">
        <v>556</v>
      </c>
      <c r="E239" s="167"/>
      <c r="F239" s="168">
        <v>387000</v>
      </c>
      <c r="G239" s="169">
        <f t="shared" si="4"/>
        <v>-30028316.769999985</v>
      </c>
    </row>
    <row r="240" spans="1:7" s="145" customFormat="1" ht="27.75" customHeight="1" x14ac:dyDescent="0.25">
      <c r="A240" s="157"/>
      <c r="B240" s="164" t="s">
        <v>347</v>
      </c>
      <c r="C240" s="165" t="s">
        <v>633</v>
      </c>
      <c r="D240" s="166" t="s">
        <v>634</v>
      </c>
      <c r="E240" s="167"/>
      <c r="F240" s="168">
        <v>64800</v>
      </c>
      <c r="G240" s="169">
        <f t="shared" si="4"/>
        <v>-30093116.769999985</v>
      </c>
    </row>
    <row r="241" spans="1:7" s="145" customFormat="1" ht="27.75" customHeight="1" x14ac:dyDescent="0.25">
      <c r="A241" s="157"/>
      <c r="B241" s="164" t="s">
        <v>347</v>
      </c>
      <c r="C241" s="165" t="s">
        <v>635</v>
      </c>
      <c r="D241" s="166" t="s">
        <v>556</v>
      </c>
      <c r="E241" s="167"/>
      <c r="F241" s="168">
        <v>406080</v>
      </c>
      <c r="G241" s="169">
        <f t="shared" si="4"/>
        <v>-30499196.769999985</v>
      </c>
    </row>
    <row r="242" spans="1:7" s="145" customFormat="1" ht="27.75" customHeight="1" x14ac:dyDescent="0.25">
      <c r="A242" s="157"/>
      <c r="B242" s="164" t="s">
        <v>347</v>
      </c>
      <c r="C242" s="165" t="s">
        <v>636</v>
      </c>
      <c r="D242" s="166" t="s">
        <v>637</v>
      </c>
      <c r="E242" s="167"/>
      <c r="F242" s="168">
        <v>36000</v>
      </c>
      <c r="G242" s="169">
        <f t="shared" si="4"/>
        <v>-30535196.769999985</v>
      </c>
    </row>
    <row r="243" spans="1:7" s="145" customFormat="1" ht="27.75" customHeight="1" x14ac:dyDescent="0.25">
      <c r="A243" s="157"/>
      <c r="B243" s="164" t="s">
        <v>347</v>
      </c>
      <c r="C243" s="165" t="s">
        <v>638</v>
      </c>
      <c r="D243" s="166" t="s">
        <v>639</v>
      </c>
      <c r="E243" s="167"/>
      <c r="F243" s="168">
        <v>150000</v>
      </c>
      <c r="G243" s="169">
        <f t="shared" si="4"/>
        <v>-30685196.769999985</v>
      </c>
    </row>
    <row r="244" spans="1:7" s="145" customFormat="1" ht="27.75" customHeight="1" x14ac:dyDescent="0.25">
      <c r="A244" s="157"/>
      <c r="B244" s="164" t="s">
        <v>347</v>
      </c>
      <c r="C244" s="165" t="s">
        <v>640</v>
      </c>
      <c r="D244" s="166" t="s">
        <v>641</v>
      </c>
      <c r="E244" s="167"/>
      <c r="F244" s="168">
        <v>35000</v>
      </c>
      <c r="G244" s="169">
        <f t="shared" si="4"/>
        <v>-30720196.769999985</v>
      </c>
    </row>
    <row r="245" spans="1:7" s="145" customFormat="1" ht="27.75" customHeight="1" x14ac:dyDescent="0.25">
      <c r="A245" s="157"/>
      <c r="B245" s="164" t="s">
        <v>347</v>
      </c>
      <c r="C245" s="165" t="s">
        <v>642</v>
      </c>
      <c r="D245" s="166" t="s">
        <v>643</v>
      </c>
      <c r="E245" s="167"/>
      <c r="F245" s="168">
        <v>52920</v>
      </c>
      <c r="G245" s="169">
        <f t="shared" si="4"/>
        <v>-30773116.769999985</v>
      </c>
    </row>
    <row r="246" spans="1:7" s="145" customFormat="1" ht="27.75" customHeight="1" x14ac:dyDescent="0.25">
      <c r="A246" s="157"/>
      <c r="B246" s="164" t="s">
        <v>347</v>
      </c>
      <c r="C246" s="165" t="s">
        <v>644</v>
      </c>
      <c r="D246" s="166" t="s">
        <v>645</v>
      </c>
      <c r="E246" s="167"/>
      <c r="F246" s="168">
        <v>22500</v>
      </c>
      <c r="G246" s="169">
        <f t="shared" si="4"/>
        <v>-30795616.769999985</v>
      </c>
    </row>
    <row r="247" spans="1:7" s="145" customFormat="1" ht="27.75" customHeight="1" x14ac:dyDescent="0.25">
      <c r="A247" s="157"/>
      <c r="B247" s="164" t="s">
        <v>347</v>
      </c>
      <c r="C247" s="165" t="s">
        <v>646</v>
      </c>
      <c r="D247" s="166" t="s">
        <v>647</v>
      </c>
      <c r="E247" s="167"/>
      <c r="F247" s="168">
        <v>232460</v>
      </c>
      <c r="G247" s="169">
        <f t="shared" si="4"/>
        <v>-31028076.769999985</v>
      </c>
    </row>
    <row r="248" spans="1:7" s="145" customFormat="1" ht="27.75" customHeight="1" x14ac:dyDescent="0.25">
      <c r="A248" s="157"/>
      <c r="B248" s="164" t="s">
        <v>347</v>
      </c>
      <c r="C248" s="165" t="s">
        <v>648</v>
      </c>
      <c r="D248" s="166" t="s">
        <v>649</v>
      </c>
      <c r="E248" s="167"/>
      <c r="F248" s="168">
        <v>21600</v>
      </c>
      <c r="G248" s="169">
        <f t="shared" si="4"/>
        <v>-31049676.769999985</v>
      </c>
    </row>
    <row r="249" spans="1:7" s="145" customFormat="1" ht="27.75" customHeight="1" x14ac:dyDescent="0.25">
      <c r="A249" s="157"/>
      <c r="B249" s="164" t="s">
        <v>347</v>
      </c>
      <c r="C249" s="165" t="s">
        <v>650</v>
      </c>
      <c r="D249" s="166" t="s">
        <v>556</v>
      </c>
      <c r="E249" s="167"/>
      <c r="F249" s="168">
        <v>81000</v>
      </c>
      <c r="G249" s="169">
        <f t="shared" si="4"/>
        <v>-31130676.769999985</v>
      </c>
    </row>
    <row r="250" spans="1:7" s="145" customFormat="1" ht="27.75" customHeight="1" x14ac:dyDescent="0.25">
      <c r="A250" s="157"/>
      <c r="B250" s="164" t="s">
        <v>347</v>
      </c>
      <c r="C250" s="165" t="s">
        <v>651</v>
      </c>
      <c r="D250" s="166" t="s">
        <v>652</v>
      </c>
      <c r="E250" s="167"/>
      <c r="F250" s="168">
        <v>591800</v>
      </c>
      <c r="G250" s="169">
        <f t="shared" si="4"/>
        <v>-31722476.769999985</v>
      </c>
    </row>
    <row r="251" spans="1:7" s="145" customFormat="1" ht="27.75" customHeight="1" x14ac:dyDescent="0.25">
      <c r="A251" s="157"/>
      <c r="B251" s="164" t="s">
        <v>347</v>
      </c>
      <c r="C251" s="165" t="s">
        <v>653</v>
      </c>
      <c r="D251" s="166" t="s">
        <v>654</v>
      </c>
      <c r="E251" s="167"/>
      <c r="F251" s="168">
        <v>80000</v>
      </c>
      <c r="G251" s="169">
        <f t="shared" si="4"/>
        <v>-31802476.769999985</v>
      </c>
    </row>
    <row r="252" spans="1:7" s="145" customFormat="1" ht="27.75" customHeight="1" x14ac:dyDescent="0.25">
      <c r="A252" s="157"/>
      <c r="B252" s="164" t="s">
        <v>347</v>
      </c>
      <c r="C252" s="165" t="s">
        <v>655</v>
      </c>
      <c r="D252" s="166" t="s">
        <v>656</v>
      </c>
      <c r="E252" s="167"/>
      <c r="F252" s="168">
        <v>23400</v>
      </c>
      <c r="G252" s="169">
        <f t="shared" si="4"/>
        <v>-31825876.769999985</v>
      </c>
    </row>
    <row r="253" spans="1:7" s="145" customFormat="1" ht="27.75" customHeight="1" x14ac:dyDescent="0.25">
      <c r="A253" s="157"/>
      <c r="B253" s="164" t="s">
        <v>347</v>
      </c>
      <c r="C253" s="165" t="s">
        <v>657</v>
      </c>
      <c r="D253" s="166" t="s">
        <v>658</v>
      </c>
      <c r="E253" s="167"/>
      <c r="F253" s="168">
        <v>18000</v>
      </c>
      <c r="G253" s="169">
        <f t="shared" si="4"/>
        <v>-31843876.769999985</v>
      </c>
    </row>
    <row r="254" spans="1:7" s="145" customFormat="1" ht="27.75" customHeight="1" x14ac:dyDescent="0.25">
      <c r="A254" s="157"/>
      <c r="B254" s="164" t="s">
        <v>347</v>
      </c>
      <c r="C254" s="165" t="s">
        <v>659</v>
      </c>
      <c r="D254" s="166" t="s">
        <v>660</v>
      </c>
      <c r="E254" s="167"/>
      <c r="F254" s="168">
        <v>700000</v>
      </c>
      <c r="G254" s="169">
        <f t="shared" si="4"/>
        <v>-32543876.769999985</v>
      </c>
    </row>
    <row r="255" spans="1:7" s="145" customFormat="1" ht="27.75" customHeight="1" x14ac:dyDescent="0.25">
      <c r="A255" s="157"/>
      <c r="B255" s="164" t="s">
        <v>347</v>
      </c>
      <c r="C255" s="165" t="s">
        <v>661</v>
      </c>
      <c r="D255" s="166" t="s">
        <v>662</v>
      </c>
      <c r="E255" s="167"/>
      <c r="F255" s="168">
        <v>165495</v>
      </c>
      <c r="G255" s="169">
        <f t="shared" si="4"/>
        <v>-32709371.769999985</v>
      </c>
    </row>
    <row r="256" spans="1:7" s="145" customFormat="1" ht="27.75" customHeight="1" x14ac:dyDescent="0.25">
      <c r="A256" s="157"/>
      <c r="B256" s="164" t="s">
        <v>347</v>
      </c>
      <c r="C256" s="165" t="s">
        <v>663</v>
      </c>
      <c r="D256" s="166" t="s">
        <v>664</v>
      </c>
      <c r="E256" s="167"/>
      <c r="F256" s="168">
        <v>189000</v>
      </c>
      <c r="G256" s="169">
        <f t="shared" si="4"/>
        <v>-32898371.769999985</v>
      </c>
    </row>
    <row r="257" spans="1:7" s="145" customFormat="1" ht="27.75" customHeight="1" x14ac:dyDescent="0.25">
      <c r="A257" s="157"/>
      <c r="B257" s="164" t="s">
        <v>347</v>
      </c>
      <c r="C257" s="165" t="s">
        <v>665</v>
      </c>
      <c r="D257" s="166" t="s">
        <v>666</v>
      </c>
      <c r="E257" s="167"/>
      <c r="F257" s="168">
        <v>42568</v>
      </c>
      <c r="G257" s="169">
        <f t="shared" si="4"/>
        <v>-32940939.769999985</v>
      </c>
    </row>
    <row r="258" spans="1:7" s="145" customFormat="1" ht="27.75" customHeight="1" x14ac:dyDescent="0.25">
      <c r="A258" s="157"/>
      <c r="B258" s="164" t="s">
        <v>347</v>
      </c>
      <c r="C258" s="165" t="s">
        <v>667</v>
      </c>
      <c r="D258" s="166" t="s">
        <v>668</v>
      </c>
      <c r="E258" s="167"/>
      <c r="F258" s="168">
        <v>93200</v>
      </c>
      <c r="G258" s="169">
        <f t="shared" si="4"/>
        <v>-33034139.769999985</v>
      </c>
    </row>
    <row r="259" spans="1:7" s="145" customFormat="1" ht="27.75" customHeight="1" x14ac:dyDescent="0.25">
      <c r="A259" s="157"/>
      <c r="B259" s="164" t="s">
        <v>347</v>
      </c>
      <c r="C259" s="165" t="s">
        <v>669</v>
      </c>
      <c r="D259" s="166" t="s">
        <v>670</v>
      </c>
      <c r="E259" s="167"/>
      <c r="F259" s="168">
        <v>22500</v>
      </c>
      <c r="G259" s="169">
        <f t="shared" si="4"/>
        <v>-33056639.769999985</v>
      </c>
    </row>
    <row r="260" spans="1:7" s="145" customFormat="1" ht="27.75" customHeight="1" x14ac:dyDescent="0.25">
      <c r="A260" s="157"/>
      <c r="B260" s="164" t="s">
        <v>347</v>
      </c>
      <c r="C260" s="165" t="s">
        <v>671</v>
      </c>
      <c r="D260" s="166" t="s">
        <v>672</v>
      </c>
      <c r="E260" s="167"/>
      <c r="F260" s="168">
        <v>30000</v>
      </c>
      <c r="G260" s="169">
        <f t="shared" si="4"/>
        <v>-33086639.769999985</v>
      </c>
    </row>
    <row r="261" spans="1:7" s="145" customFormat="1" ht="27.75" customHeight="1" x14ac:dyDescent="0.25">
      <c r="A261" s="157"/>
      <c r="B261" s="164" t="s">
        <v>347</v>
      </c>
      <c r="C261" s="165" t="s">
        <v>673</v>
      </c>
      <c r="D261" s="166" t="s">
        <v>674</v>
      </c>
      <c r="E261" s="167"/>
      <c r="F261" s="168">
        <v>254072.31</v>
      </c>
      <c r="G261" s="169">
        <f t="shared" si="4"/>
        <v>-33340712.079999983</v>
      </c>
    </row>
    <row r="262" spans="1:7" s="145" customFormat="1" ht="27.75" customHeight="1" x14ac:dyDescent="0.25">
      <c r="A262" s="157"/>
      <c r="B262" s="164" t="s">
        <v>347</v>
      </c>
      <c r="C262" s="165" t="s">
        <v>675</v>
      </c>
      <c r="D262" s="166" t="s">
        <v>676</v>
      </c>
      <c r="E262" s="167"/>
      <c r="F262" s="168">
        <v>54000</v>
      </c>
      <c r="G262" s="169">
        <f t="shared" si="4"/>
        <v>-33394712.079999983</v>
      </c>
    </row>
    <row r="263" spans="1:7" s="145" customFormat="1" ht="27.75" customHeight="1" x14ac:dyDescent="0.25">
      <c r="A263" s="157"/>
      <c r="B263" s="164" t="s">
        <v>347</v>
      </c>
      <c r="C263" s="165" t="s">
        <v>677</v>
      </c>
      <c r="D263" s="166" t="s">
        <v>678</v>
      </c>
      <c r="E263" s="167"/>
      <c r="F263" s="168">
        <v>31500</v>
      </c>
      <c r="G263" s="169">
        <f t="shared" si="4"/>
        <v>-33426212.079999983</v>
      </c>
    </row>
    <row r="264" spans="1:7" s="145" customFormat="1" ht="27.75" customHeight="1" x14ac:dyDescent="0.25">
      <c r="A264" s="157"/>
      <c r="B264" s="164" t="s">
        <v>347</v>
      </c>
      <c r="C264" s="165" t="s">
        <v>679</v>
      </c>
      <c r="D264" s="166" t="s">
        <v>680</v>
      </c>
      <c r="E264" s="167"/>
      <c r="F264" s="168">
        <v>75000</v>
      </c>
      <c r="G264" s="169">
        <f t="shared" si="4"/>
        <v>-33501212.079999983</v>
      </c>
    </row>
    <row r="265" spans="1:7" s="145" customFormat="1" ht="27.75" customHeight="1" x14ac:dyDescent="0.25">
      <c r="A265" s="157"/>
      <c r="B265" s="164" t="s">
        <v>347</v>
      </c>
      <c r="C265" s="165" t="s">
        <v>681</v>
      </c>
      <c r="D265" s="166" t="s">
        <v>682</v>
      </c>
      <c r="E265" s="167"/>
      <c r="F265" s="168">
        <v>47200</v>
      </c>
      <c r="G265" s="169">
        <f t="shared" si="4"/>
        <v>-33548412.079999983</v>
      </c>
    </row>
    <row r="266" spans="1:7" s="145" customFormat="1" ht="27.75" customHeight="1" x14ac:dyDescent="0.25">
      <c r="A266" s="157"/>
      <c r="B266" s="164" t="s">
        <v>347</v>
      </c>
      <c r="C266" s="165" t="s">
        <v>632</v>
      </c>
      <c r="D266" s="166" t="s">
        <v>556</v>
      </c>
      <c r="E266" s="167"/>
      <c r="F266" s="168">
        <v>9002.24</v>
      </c>
      <c r="G266" s="169">
        <f t="shared" si="4"/>
        <v>-33557414.319999985</v>
      </c>
    </row>
    <row r="267" spans="1:7" s="145" customFormat="1" ht="27.75" customHeight="1" x14ac:dyDescent="0.25">
      <c r="A267" s="157"/>
      <c r="B267" s="164" t="s">
        <v>347</v>
      </c>
      <c r="C267" s="165" t="s">
        <v>683</v>
      </c>
      <c r="D267" s="166" t="s">
        <v>684</v>
      </c>
      <c r="E267" s="167"/>
      <c r="F267" s="168">
        <v>62370</v>
      </c>
      <c r="G267" s="169">
        <f t="shared" si="4"/>
        <v>-33619784.319999985</v>
      </c>
    </row>
    <row r="268" spans="1:7" s="145" customFormat="1" ht="27.75" customHeight="1" x14ac:dyDescent="0.25">
      <c r="A268" s="157"/>
      <c r="B268" s="164" t="s">
        <v>347</v>
      </c>
      <c r="C268" s="165" t="s">
        <v>685</v>
      </c>
      <c r="D268" s="166" t="s">
        <v>686</v>
      </c>
      <c r="E268" s="167"/>
      <c r="F268" s="168">
        <v>156700</v>
      </c>
      <c r="G268" s="169">
        <f t="shared" si="4"/>
        <v>-33776484.319999985</v>
      </c>
    </row>
    <row r="269" spans="1:7" s="145" customFormat="1" ht="27.75" customHeight="1" x14ac:dyDescent="0.25">
      <c r="A269" s="157"/>
      <c r="B269" s="164" t="s">
        <v>347</v>
      </c>
      <c r="C269" s="165" t="s">
        <v>687</v>
      </c>
      <c r="D269" s="166" t="s">
        <v>688</v>
      </c>
      <c r="E269" s="167"/>
      <c r="F269" s="168">
        <v>8900</v>
      </c>
      <c r="G269" s="169">
        <f t="shared" si="4"/>
        <v>-33785384.319999985</v>
      </c>
    </row>
    <row r="270" spans="1:7" s="145" customFormat="1" ht="27.75" customHeight="1" x14ac:dyDescent="0.25">
      <c r="A270" s="157"/>
      <c r="B270" s="164" t="s">
        <v>347</v>
      </c>
      <c r="C270" s="165" t="s">
        <v>689</v>
      </c>
      <c r="D270" s="166" t="s">
        <v>690</v>
      </c>
      <c r="E270" s="167"/>
      <c r="F270" s="168">
        <v>3348.28</v>
      </c>
      <c r="G270" s="169">
        <f t="shared" si="4"/>
        <v>-33788732.599999987</v>
      </c>
    </row>
    <row r="271" spans="1:7" s="145" customFormat="1" ht="27.75" customHeight="1" x14ac:dyDescent="0.25">
      <c r="A271" s="157"/>
      <c r="B271" s="164" t="s">
        <v>347</v>
      </c>
      <c r="C271" s="165" t="s">
        <v>691</v>
      </c>
      <c r="D271" s="166" t="s">
        <v>692</v>
      </c>
      <c r="E271" s="167"/>
      <c r="F271" s="168">
        <v>48600</v>
      </c>
      <c r="G271" s="169">
        <f t="shared" si="4"/>
        <v>-33837332.599999987</v>
      </c>
    </row>
    <row r="272" spans="1:7" s="145" customFormat="1" ht="27.75" customHeight="1" x14ac:dyDescent="0.25">
      <c r="A272" s="157"/>
      <c r="B272" s="164" t="s">
        <v>347</v>
      </c>
      <c r="C272" s="165" t="s">
        <v>693</v>
      </c>
      <c r="D272" s="166" t="s">
        <v>694</v>
      </c>
      <c r="E272" s="167"/>
      <c r="F272" s="168">
        <v>33488.400000000001</v>
      </c>
      <c r="G272" s="169">
        <f t="shared" si="4"/>
        <v>-33870820.999999985</v>
      </c>
    </row>
    <row r="273" spans="1:7" s="145" customFormat="1" ht="27.75" customHeight="1" x14ac:dyDescent="0.25">
      <c r="A273" s="157"/>
      <c r="B273" s="164" t="s">
        <v>347</v>
      </c>
      <c r="C273" s="165" t="s">
        <v>695</v>
      </c>
      <c r="D273" s="166" t="s">
        <v>696</v>
      </c>
      <c r="E273" s="167"/>
      <c r="F273" s="168">
        <v>36904.5</v>
      </c>
      <c r="G273" s="169">
        <f t="shared" si="4"/>
        <v>-33907725.499999985</v>
      </c>
    </row>
    <row r="274" spans="1:7" s="145" customFormat="1" ht="27.75" customHeight="1" x14ac:dyDescent="0.25">
      <c r="A274" s="157"/>
      <c r="B274" s="164" t="s">
        <v>347</v>
      </c>
      <c r="C274" s="165" t="s">
        <v>697</v>
      </c>
      <c r="D274" s="166" t="s">
        <v>698</v>
      </c>
      <c r="E274" s="167"/>
      <c r="F274" s="168">
        <v>17600</v>
      </c>
      <c r="G274" s="169">
        <f t="shared" si="4"/>
        <v>-33925325.499999985</v>
      </c>
    </row>
    <row r="275" spans="1:7" s="145" customFormat="1" ht="27.75" customHeight="1" x14ac:dyDescent="0.25">
      <c r="A275" s="157"/>
      <c r="B275" s="164" t="s">
        <v>347</v>
      </c>
      <c r="C275" s="165" t="s">
        <v>699</v>
      </c>
      <c r="D275" s="166" t="s">
        <v>700</v>
      </c>
      <c r="E275" s="167"/>
      <c r="F275" s="168">
        <v>71276</v>
      </c>
      <c r="G275" s="169">
        <f t="shared" si="4"/>
        <v>-33996601.499999985</v>
      </c>
    </row>
    <row r="276" spans="1:7" s="145" customFormat="1" ht="27.75" customHeight="1" x14ac:dyDescent="0.25">
      <c r="A276" s="157"/>
      <c r="B276" s="164" t="s">
        <v>347</v>
      </c>
      <c r="C276" s="165" t="s">
        <v>701</v>
      </c>
      <c r="D276" s="166" t="s">
        <v>702</v>
      </c>
      <c r="E276" s="167"/>
      <c r="F276" s="168">
        <v>25200</v>
      </c>
      <c r="G276" s="169">
        <f t="shared" si="4"/>
        <v>-34021801.499999985</v>
      </c>
    </row>
    <row r="277" spans="1:7" s="145" customFormat="1" ht="27.75" customHeight="1" x14ac:dyDescent="0.25">
      <c r="A277" s="157"/>
      <c r="B277" s="164" t="s">
        <v>347</v>
      </c>
      <c r="C277" s="165" t="s">
        <v>703</v>
      </c>
      <c r="D277" s="166" t="s">
        <v>704</v>
      </c>
      <c r="E277" s="167"/>
      <c r="F277" s="168">
        <v>88335</v>
      </c>
      <c r="G277" s="169">
        <f t="shared" si="4"/>
        <v>-34110136.499999985</v>
      </c>
    </row>
    <row r="278" spans="1:7" s="145" customFormat="1" ht="27.75" customHeight="1" x14ac:dyDescent="0.25">
      <c r="A278" s="157"/>
      <c r="B278" s="164" t="s">
        <v>347</v>
      </c>
      <c r="C278" s="165" t="s">
        <v>705</v>
      </c>
      <c r="D278" s="166" t="s">
        <v>706</v>
      </c>
      <c r="E278" s="167"/>
      <c r="F278" s="168">
        <v>1000064</v>
      </c>
      <c r="G278" s="169">
        <f t="shared" si="4"/>
        <v>-35110200.499999985</v>
      </c>
    </row>
    <row r="279" spans="1:7" s="145" customFormat="1" ht="27.75" customHeight="1" x14ac:dyDescent="0.25">
      <c r="A279" s="157"/>
      <c r="B279" s="164" t="s">
        <v>347</v>
      </c>
      <c r="C279" s="165" t="s">
        <v>707</v>
      </c>
      <c r="D279" s="166" t="s">
        <v>708</v>
      </c>
      <c r="E279" s="167"/>
      <c r="F279" s="168">
        <v>416700</v>
      </c>
      <c r="G279" s="169">
        <f t="shared" si="4"/>
        <v>-35526900.499999985</v>
      </c>
    </row>
    <row r="280" spans="1:7" s="145" customFormat="1" ht="27.75" customHeight="1" x14ac:dyDescent="0.25">
      <c r="A280" s="157"/>
      <c r="B280" s="164" t="s">
        <v>347</v>
      </c>
      <c r="C280" s="165" t="s">
        <v>709</v>
      </c>
      <c r="D280" s="166" t="s">
        <v>710</v>
      </c>
      <c r="E280" s="167"/>
      <c r="F280" s="168">
        <v>115700</v>
      </c>
      <c r="G280" s="169">
        <f t="shared" si="4"/>
        <v>-35642600.499999985</v>
      </c>
    </row>
    <row r="281" spans="1:7" s="145" customFormat="1" ht="27.75" customHeight="1" x14ac:dyDescent="0.25">
      <c r="A281" s="157"/>
      <c r="B281" s="164" t="s">
        <v>347</v>
      </c>
      <c r="C281" s="165" t="s">
        <v>711</v>
      </c>
      <c r="D281" s="166" t="s">
        <v>556</v>
      </c>
      <c r="E281" s="167"/>
      <c r="F281" s="168">
        <v>46150</v>
      </c>
      <c r="G281" s="169">
        <f t="shared" si="4"/>
        <v>-35688750.499999985</v>
      </c>
    </row>
    <row r="282" spans="1:7" s="145" customFormat="1" ht="27.75" customHeight="1" x14ac:dyDescent="0.25">
      <c r="A282" s="157"/>
      <c r="B282" s="164" t="s">
        <v>347</v>
      </c>
      <c r="C282" s="165" t="s">
        <v>712</v>
      </c>
      <c r="D282" s="166" t="s">
        <v>556</v>
      </c>
      <c r="E282" s="167"/>
      <c r="F282" s="168">
        <v>62200</v>
      </c>
      <c r="G282" s="169">
        <f t="shared" si="4"/>
        <v>-35750950.499999985</v>
      </c>
    </row>
    <row r="283" spans="1:7" s="145" customFormat="1" ht="27.75" customHeight="1" x14ac:dyDescent="0.25">
      <c r="A283" s="157"/>
      <c r="B283" s="164" t="s">
        <v>347</v>
      </c>
      <c r="C283" s="165" t="s">
        <v>713</v>
      </c>
      <c r="D283" s="166" t="s">
        <v>714</v>
      </c>
      <c r="E283" s="167"/>
      <c r="F283" s="168">
        <v>62000</v>
      </c>
      <c r="G283" s="169">
        <f t="shared" si="4"/>
        <v>-35812950.499999985</v>
      </c>
    </row>
    <row r="284" spans="1:7" s="145" customFormat="1" ht="27.75" customHeight="1" x14ac:dyDescent="0.25">
      <c r="A284" s="157"/>
      <c r="B284" s="164" t="s">
        <v>347</v>
      </c>
      <c r="C284" s="165" t="s">
        <v>715</v>
      </c>
      <c r="D284" s="166" t="s">
        <v>716</v>
      </c>
      <c r="E284" s="167"/>
      <c r="F284" s="168">
        <v>60000</v>
      </c>
      <c r="G284" s="169">
        <f t="shared" si="4"/>
        <v>-35872950.499999985</v>
      </c>
    </row>
    <row r="285" spans="1:7" s="145" customFormat="1" ht="27.75" customHeight="1" x14ac:dyDescent="0.25">
      <c r="A285" s="157"/>
      <c r="B285" s="164" t="s">
        <v>347</v>
      </c>
      <c r="C285" s="165" t="s">
        <v>717</v>
      </c>
      <c r="D285" s="166" t="s">
        <v>718</v>
      </c>
      <c r="E285" s="167"/>
      <c r="F285" s="168">
        <v>160000</v>
      </c>
      <c r="G285" s="169">
        <f t="shared" si="4"/>
        <v>-36032950.499999985</v>
      </c>
    </row>
    <row r="286" spans="1:7" s="145" customFormat="1" ht="27.75" customHeight="1" x14ac:dyDescent="0.25">
      <c r="A286" s="157"/>
      <c r="B286" s="164" t="s">
        <v>347</v>
      </c>
      <c r="C286" s="165" t="s">
        <v>719</v>
      </c>
      <c r="D286" s="166" t="s">
        <v>720</v>
      </c>
      <c r="E286" s="167"/>
      <c r="F286" s="168">
        <v>179557</v>
      </c>
      <c r="G286" s="169">
        <f t="shared" si="4"/>
        <v>-36212507.499999985</v>
      </c>
    </row>
    <row r="287" spans="1:7" s="145" customFormat="1" ht="27.75" customHeight="1" x14ac:dyDescent="0.25">
      <c r="A287" s="157"/>
      <c r="B287" s="164" t="s">
        <v>347</v>
      </c>
      <c r="C287" s="165" t="s">
        <v>721</v>
      </c>
      <c r="D287" s="166" t="s">
        <v>722</v>
      </c>
      <c r="E287" s="167"/>
      <c r="F287" s="168">
        <v>78000</v>
      </c>
      <c r="G287" s="169">
        <f t="shared" si="4"/>
        <v>-36290507.499999985</v>
      </c>
    </row>
    <row r="288" spans="1:7" s="145" customFormat="1" ht="27.75" customHeight="1" x14ac:dyDescent="0.25">
      <c r="A288" s="157"/>
      <c r="B288" s="164" t="s">
        <v>347</v>
      </c>
      <c r="C288" s="165" t="s">
        <v>632</v>
      </c>
      <c r="D288" s="166" t="s">
        <v>723</v>
      </c>
      <c r="E288" s="167"/>
      <c r="F288" s="168">
        <v>10000</v>
      </c>
      <c r="G288" s="169">
        <f t="shared" si="4"/>
        <v>-36300507.499999985</v>
      </c>
    </row>
    <row r="289" spans="1:7" s="145" customFormat="1" ht="27.75" customHeight="1" x14ac:dyDescent="0.25">
      <c r="A289" s="157"/>
      <c r="B289" s="164" t="s">
        <v>347</v>
      </c>
      <c r="C289" s="165" t="s">
        <v>724</v>
      </c>
      <c r="D289" s="166" t="s">
        <v>725</v>
      </c>
      <c r="E289" s="167"/>
      <c r="F289" s="168">
        <v>163800</v>
      </c>
      <c r="G289" s="169">
        <f t="shared" si="4"/>
        <v>-36464307.499999985</v>
      </c>
    </row>
    <row r="290" spans="1:7" s="145" customFormat="1" ht="27.75" customHeight="1" x14ac:dyDescent="0.25">
      <c r="A290" s="157"/>
      <c r="B290" s="164" t="s">
        <v>347</v>
      </c>
      <c r="C290" s="165" t="s">
        <v>726</v>
      </c>
      <c r="D290" s="166" t="s">
        <v>727</v>
      </c>
      <c r="E290" s="167"/>
      <c r="F290" s="168">
        <v>66059.759999999995</v>
      </c>
      <c r="G290" s="169">
        <f t="shared" si="4"/>
        <v>-36530367.259999983</v>
      </c>
    </row>
    <row r="291" spans="1:7" s="145" customFormat="1" ht="27.75" customHeight="1" x14ac:dyDescent="0.25">
      <c r="A291" s="157"/>
      <c r="B291" s="164" t="s">
        <v>347</v>
      </c>
      <c r="C291" s="165" t="s">
        <v>728</v>
      </c>
      <c r="D291" s="166" t="s">
        <v>729</v>
      </c>
      <c r="E291" s="167"/>
      <c r="F291" s="168">
        <v>5325</v>
      </c>
      <c r="G291" s="169">
        <f t="shared" ref="G291:G336" si="5">+G290-F291</f>
        <v>-36535692.259999983</v>
      </c>
    </row>
    <row r="292" spans="1:7" s="145" customFormat="1" ht="27.75" customHeight="1" x14ac:dyDescent="0.25">
      <c r="A292" s="157"/>
      <c r="B292" s="164" t="s">
        <v>347</v>
      </c>
      <c r="C292" s="165" t="s">
        <v>730</v>
      </c>
      <c r="D292" s="166" t="s">
        <v>731</v>
      </c>
      <c r="E292" s="167"/>
      <c r="F292" s="168">
        <v>144597.20000000001</v>
      </c>
      <c r="G292" s="169">
        <f t="shared" si="5"/>
        <v>-36680289.459999986</v>
      </c>
    </row>
    <row r="293" spans="1:7" s="145" customFormat="1" ht="27.75" customHeight="1" x14ac:dyDescent="0.25">
      <c r="A293" s="157"/>
      <c r="B293" s="164" t="s">
        <v>347</v>
      </c>
      <c r="C293" s="165" t="s">
        <v>732</v>
      </c>
      <c r="D293" s="166" t="s">
        <v>733</v>
      </c>
      <c r="E293" s="167"/>
      <c r="F293" s="168">
        <v>43350</v>
      </c>
      <c r="G293" s="169">
        <f t="shared" si="5"/>
        <v>-36723639.459999986</v>
      </c>
    </row>
    <row r="294" spans="1:7" s="145" customFormat="1" ht="27.75" customHeight="1" x14ac:dyDescent="0.25">
      <c r="A294" s="157"/>
      <c r="B294" s="164" t="s">
        <v>347</v>
      </c>
      <c r="C294" s="165" t="s">
        <v>734</v>
      </c>
      <c r="D294" s="166" t="s">
        <v>735</v>
      </c>
      <c r="E294" s="167"/>
      <c r="F294" s="168">
        <v>72712.5</v>
      </c>
      <c r="G294" s="169">
        <f t="shared" si="5"/>
        <v>-36796351.959999986</v>
      </c>
    </row>
    <row r="295" spans="1:7" s="145" customFormat="1" ht="27.75" customHeight="1" x14ac:dyDescent="0.25">
      <c r="A295" s="157"/>
      <c r="B295" s="164" t="s">
        <v>347</v>
      </c>
      <c r="C295" s="165" t="s">
        <v>736</v>
      </c>
      <c r="D295" s="166" t="s">
        <v>737</v>
      </c>
      <c r="E295" s="167"/>
      <c r="F295" s="168">
        <v>64500</v>
      </c>
      <c r="G295" s="169">
        <f t="shared" si="5"/>
        <v>-36860851.959999986</v>
      </c>
    </row>
    <row r="296" spans="1:7" s="145" customFormat="1" ht="27.75" customHeight="1" x14ac:dyDescent="0.25">
      <c r="A296" s="157"/>
      <c r="B296" s="164" t="s">
        <v>347</v>
      </c>
      <c r="C296" s="165" t="s">
        <v>738</v>
      </c>
      <c r="D296" s="166" t="s">
        <v>739</v>
      </c>
      <c r="E296" s="167"/>
      <c r="F296" s="168">
        <v>100000</v>
      </c>
      <c r="G296" s="169">
        <f t="shared" si="5"/>
        <v>-36960851.959999986</v>
      </c>
    </row>
    <row r="297" spans="1:7" s="145" customFormat="1" ht="27.75" customHeight="1" x14ac:dyDescent="0.25">
      <c r="A297" s="157"/>
      <c r="B297" s="164" t="s">
        <v>347</v>
      </c>
      <c r="C297" s="165" t="s">
        <v>740</v>
      </c>
      <c r="D297" s="166" t="s">
        <v>741</v>
      </c>
      <c r="E297" s="167"/>
      <c r="F297" s="168">
        <v>200000</v>
      </c>
      <c r="G297" s="169">
        <f t="shared" si="5"/>
        <v>-37160851.959999986</v>
      </c>
    </row>
    <row r="298" spans="1:7" s="145" customFormat="1" ht="27.75" customHeight="1" x14ac:dyDescent="0.25">
      <c r="A298" s="157"/>
      <c r="B298" s="164" t="s">
        <v>347</v>
      </c>
      <c r="C298" s="165" t="s">
        <v>742</v>
      </c>
      <c r="D298" s="166" t="s">
        <v>743</v>
      </c>
      <c r="E298" s="167"/>
      <c r="F298" s="168">
        <v>25488</v>
      </c>
      <c r="G298" s="169">
        <f t="shared" si="5"/>
        <v>-37186339.959999986</v>
      </c>
    </row>
    <row r="299" spans="1:7" s="145" customFormat="1" ht="27.75" customHeight="1" x14ac:dyDescent="0.25">
      <c r="A299" s="157"/>
      <c r="B299" s="164" t="s">
        <v>347</v>
      </c>
      <c r="C299" s="165" t="s">
        <v>744</v>
      </c>
      <c r="D299" s="166" t="s">
        <v>745</v>
      </c>
      <c r="E299" s="167"/>
      <c r="F299" s="168">
        <v>116702</v>
      </c>
      <c r="G299" s="169">
        <f t="shared" si="5"/>
        <v>-37303041.959999986</v>
      </c>
    </row>
    <row r="300" spans="1:7" s="145" customFormat="1" ht="27.75" customHeight="1" x14ac:dyDescent="0.25">
      <c r="A300" s="157"/>
      <c r="B300" s="164" t="s">
        <v>347</v>
      </c>
      <c r="C300" s="165" t="s">
        <v>746</v>
      </c>
      <c r="D300" s="166" t="s">
        <v>747</v>
      </c>
      <c r="E300" s="167"/>
      <c r="F300" s="168">
        <v>67260</v>
      </c>
      <c r="G300" s="169">
        <f t="shared" si="5"/>
        <v>-37370301.959999986</v>
      </c>
    </row>
    <row r="301" spans="1:7" s="145" customFormat="1" ht="27.75" customHeight="1" x14ac:dyDescent="0.25">
      <c r="A301" s="157"/>
      <c r="B301" s="164" t="s">
        <v>347</v>
      </c>
      <c r="C301" s="165" t="s">
        <v>748</v>
      </c>
      <c r="D301" s="166" t="s">
        <v>749</v>
      </c>
      <c r="E301" s="167"/>
      <c r="F301" s="168">
        <v>67500</v>
      </c>
      <c r="G301" s="169">
        <f t="shared" si="5"/>
        <v>-37437801.959999986</v>
      </c>
    </row>
    <row r="302" spans="1:7" s="145" customFormat="1" ht="27.75" customHeight="1" x14ac:dyDescent="0.25">
      <c r="A302" s="157"/>
      <c r="B302" s="164" t="s">
        <v>347</v>
      </c>
      <c r="C302" s="165" t="s">
        <v>750</v>
      </c>
      <c r="D302" s="166" t="s">
        <v>751</v>
      </c>
      <c r="E302" s="167"/>
      <c r="F302" s="168">
        <v>47200</v>
      </c>
      <c r="G302" s="169">
        <f t="shared" si="5"/>
        <v>-37485001.959999986</v>
      </c>
    </row>
    <row r="303" spans="1:7" s="145" customFormat="1" ht="27.75" customHeight="1" x14ac:dyDescent="0.25">
      <c r="A303" s="157"/>
      <c r="B303" s="164" t="s">
        <v>347</v>
      </c>
      <c r="C303" s="165" t="s">
        <v>752</v>
      </c>
      <c r="D303" s="166" t="s">
        <v>753</v>
      </c>
      <c r="E303" s="167"/>
      <c r="F303" s="168">
        <v>15032</v>
      </c>
      <c r="G303" s="169">
        <f t="shared" si="5"/>
        <v>-37500033.959999986</v>
      </c>
    </row>
    <row r="304" spans="1:7" s="145" customFormat="1" ht="27.75" customHeight="1" x14ac:dyDescent="0.25">
      <c r="A304" s="157"/>
      <c r="B304" s="164" t="s">
        <v>347</v>
      </c>
      <c r="C304" s="165" t="s">
        <v>754</v>
      </c>
      <c r="D304" s="166" t="s">
        <v>755</v>
      </c>
      <c r="E304" s="167"/>
      <c r="F304" s="168">
        <v>29500</v>
      </c>
      <c r="G304" s="169">
        <f t="shared" si="5"/>
        <v>-37529533.959999986</v>
      </c>
    </row>
    <row r="305" spans="1:7" s="145" customFormat="1" ht="27.75" customHeight="1" x14ac:dyDescent="0.25">
      <c r="A305" s="157"/>
      <c r="B305" s="164" t="s">
        <v>347</v>
      </c>
      <c r="C305" s="165" t="s">
        <v>756</v>
      </c>
      <c r="D305" s="166" t="s">
        <v>757</v>
      </c>
      <c r="E305" s="167"/>
      <c r="F305" s="168">
        <v>85000</v>
      </c>
      <c r="G305" s="169">
        <f t="shared" si="5"/>
        <v>-37614533.959999986</v>
      </c>
    </row>
    <row r="306" spans="1:7" s="145" customFormat="1" ht="27.75" customHeight="1" x14ac:dyDescent="0.25">
      <c r="A306" s="157"/>
      <c r="B306" s="164" t="s">
        <v>347</v>
      </c>
      <c r="C306" s="165" t="s">
        <v>758</v>
      </c>
      <c r="D306" s="166" t="s">
        <v>759</v>
      </c>
      <c r="E306" s="167"/>
      <c r="F306" s="168">
        <v>157500</v>
      </c>
      <c r="G306" s="169">
        <f t="shared" si="5"/>
        <v>-37772033.959999986</v>
      </c>
    </row>
    <row r="307" spans="1:7" s="145" customFormat="1" ht="27.75" customHeight="1" x14ac:dyDescent="0.25">
      <c r="A307" s="157"/>
      <c r="B307" s="164" t="s">
        <v>347</v>
      </c>
      <c r="C307" s="165" t="s">
        <v>760</v>
      </c>
      <c r="D307" s="166" t="s">
        <v>761</v>
      </c>
      <c r="E307" s="167"/>
      <c r="F307" s="168">
        <v>135000</v>
      </c>
      <c r="G307" s="169">
        <f t="shared" si="5"/>
        <v>-37907033.959999986</v>
      </c>
    </row>
    <row r="308" spans="1:7" s="145" customFormat="1" ht="27.75" customHeight="1" x14ac:dyDescent="0.25">
      <c r="A308" s="157"/>
      <c r="B308" s="164" t="s">
        <v>347</v>
      </c>
      <c r="C308" s="165" t="s">
        <v>762</v>
      </c>
      <c r="D308" s="166" t="s">
        <v>763</v>
      </c>
      <c r="E308" s="167"/>
      <c r="F308" s="168">
        <v>61200</v>
      </c>
      <c r="G308" s="169">
        <f t="shared" si="5"/>
        <v>-37968233.959999986</v>
      </c>
    </row>
    <row r="309" spans="1:7" s="145" customFormat="1" ht="27.75" customHeight="1" x14ac:dyDescent="0.25">
      <c r="A309" s="157"/>
      <c r="B309" s="164" t="s">
        <v>347</v>
      </c>
      <c r="C309" s="165" t="s">
        <v>764</v>
      </c>
      <c r="D309" s="166" t="s">
        <v>765</v>
      </c>
      <c r="E309" s="167"/>
      <c r="F309" s="168">
        <v>15000</v>
      </c>
      <c r="G309" s="169">
        <f t="shared" si="5"/>
        <v>-37983233.959999986</v>
      </c>
    </row>
    <row r="310" spans="1:7" s="145" customFormat="1" ht="27.75" customHeight="1" x14ac:dyDescent="0.25">
      <c r="A310" s="157"/>
      <c r="B310" s="164" t="s">
        <v>347</v>
      </c>
      <c r="C310" s="165" t="s">
        <v>766</v>
      </c>
      <c r="D310" s="166" t="s">
        <v>767</v>
      </c>
      <c r="E310" s="167"/>
      <c r="F310" s="168">
        <v>10000</v>
      </c>
      <c r="G310" s="169">
        <f t="shared" si="5"/>
        <v>-37993233.959999986</v>
      </c>
    </row>
    <row r="311" spans="1:7" s="145" customFormat="1" ht="27.75" customHeight="1" x14ac:dyDescent="0.25">
      <c r="A311" s="157"/>
      <c r="B311" s="164" t="s">
        <v>347</v>
      </c>
      <c r="C311" s="165" t="s">
        <v>768</v>
      </c>
      <c r="D311" s="166" t="s">
        <v>769</v>
      </c>
      <c r="E311" s="167"/>
      <c r="F311" s="168">
        <v>11700</v>
      </c>
      <c r="G311" s="169">
        <f t="shared" si="5"/>
        <v>-38004933.959999986</v>
      </c>
    </row>
    <row r="312" spans="1:7" s="145" customFormat="1" ht="27.75" customHeight="1" x14ac:dyDescent="0.25">
      <c r="A312" s="157"/>
      <c r="B312" s="164" t="s">
        <v>347</v>
      </c>
      <c r="C312" s="165" t="s">
        <v>770</v>
      </c>
      <c r="D312" s="166" t="s">
        <v>771</v>
      </c>
      <c r="E312" s="167"/>
      <c r="F312" s="168">
        <v>180000</v>
      </c>
      <c r="G312" s="169">
        <f t="shared" si="5"/>
        <v>-38184933.959999986</v>
      </c>
    </row>
    <row r="313" spans="1:7" s="145" customFormat="1" ht="27.75" customHeight="1" x14ac:dyDescent="0.25">
      <c r="A313" s="157"/>
      <c r="B313" s="164" t="s">
        <v>347</v>
      </c>
      <c r="C313" s="165" t="s">
        <v>772</v>
      </c>
      <c r="D313" s="166" t="s">
        <v>773</v>
      </c>
      <c r="E313" s="167"/>
      <c r="F313" s="168">
        <v>36000</v>
      </c>
      <c r="G313" s="169">
        <f t="shared" si="5"/>
        <v>-38220933.959999986</v>
      </c>
    </row>
    <row r="314" spans="1:7" s="145" customFormat="1" ht="27.75" customHeight="1" x14ac:dyDescent="0.25">
      <c r="A314" s="157"/>
      <c r="B314" s="164" t="s">
        <v>347</v>
      </c>
      <c r="C314" s="165" t="s">
        <v>774</v>
      </c>
      <c r="D314" s="166" t="s">
        <v>775</v>
      </c>
      <c r="E314" s="167"/>
      <c r="F314" s="168">
        <v>90000</v>
      </c>
      <c r="G314" s="169">
        <f t="shared" si="5"/>
        <v>-38310933.959999986</v>
      </c>
    </row>
    <row r="315" spans="1:7" s="145" customFormat="1" ht="27.75" customHeight="1" x14ac:dyDescent="0.25">
      <c r="A315" s="157"/>
      <c r="B315" s="164" t="s">
        <v>347</v>
      </c>
      <c r="C315" s="165" t="s">
        <v>776</v>
      </c>
      <c r="D315" s="166" t="s">
        <v>777</v>
      </c>
      <c r="E315" s="167"/>
      <c r="F315" s="168">
        <v>455450.5</v>
      </c>
      <c r="G315" s="169">
        <f t="shared" si="5"/>
        <v>-38766384.459999986</v>
      </c>
    </row>
    <row r="316" spans="1:7" s="145" customFormat="1" ht="27.75" customHeight="1" x14ac:dyDescent="0.25">
      <c r="A316" s="157"/>
      <c r="B316" s="164" t="s">
        <v>347</v>
      </c>
      <c r="C316" s="165" t="s">
        <v>778</v>
      </c>
      <c r="D316" s="166" t="s">
        <v>779</v>
      </c>
      <c r="E316" s="167"/>
      <c r="F316" s="168">
        <v>5000</v>
      </c>
      <c r="G316" s="169">
        <f t="shared" si="5"/>
        <v>-38771384.459999986</v>
      </c>
    </row>
    <row r="317" spans="1:7" s="145" customFormat="1" ht="27.75" customHeight="1" x14ac:dyDescent="0.25">
      <c r="A317" s="157"/>
      <c r="B317" s="164" t="s">
        <v>347</v>
      </c>
      <c r="C317" s="165" t="s">
        <v>780</v>
      </c>
      <c r="D317" s="166" t="s">
        <v>781</v>
      </c>
      <c r="E317" s="167"/>
      <c r="F317" s="168">
        <v>27000</v>
      </c>
      <c r="G317" s="169">
        <f t="shared" si="5"/>
        <v>-38798384.459999986</v>
      </c>
    </row>
    <row r="318" spans="1:7" s="145" customFormat="1" ht="27.75" customHeight="1" x14ac:dyDescent="0.25">
      <c r="A318" s="157"/>
      <c r="B318" s="164" t="s">
        <v>347</v>
      </c>
      <c r="C318" s="165" t="s">
        <v>782</v>
      </c>
      <c r="D318" s="166" t="s">
        <v>783</v>
      </c>
      <c r="E318" s="167"/>
      <c r="F318" s="168">
        <v>31500</v>
      </c>
      <c r="G318" s="169">
        <f t="shared" si="5"/>
        <v>-38829884.459999986</v>
      </c>
    </row>
    <row r="319" spans="1:7" s="145" customFormat="1" ht="27.75" customHeight="1" x14ac:dyDescent="0.25">
      <c r="A319" s="157"/>
      <c r="B319" s="164" t="s">
        <v>347</v>
      </c>
      <c r="C319" s="165" t="s">
        <v>784</v>
      </c>
      <c r="D319" s="166" t="s">
        <v>785</v>
      </c>
      <c r="E319" s="167"/>
      <c r="F319" s="168">
        <v>27000</v>
      </c>
      <c r="G319" s="169">
        <f t="shared" si="5"/>
        <v>-38856884.459999986</v>
      </c>
    </row>
    <row r="320" spans="1:7" s="145" customFormat="1" ht="27.75" customHeight="1" x14ac:dyDescent="0.25">
      <c r="A320" s="157"/>
      <c r="B320" s="164" t="s">
        <v>347</v>
      </c>
      <c r="C320" s="165" t="s">
        <v>786</v>
      </c>
      <c r="D320" s="166" t="s">
        <v>787</v>
      </c>
      <c r="E320" s="167"/>
      <c r="F320" s="168">
        <v>12000</v>
      </c>
      <c r="G320" s="169">
        <f t="shared" si="5"/>
        <v>-38868884.459999986</v>
      </c>
    </row>
    <row r="321" spans="1:9" s="145" customFormat="1" ht="27.75" customHeight="1" x14ac:dyDescent="0.25">
      <c r="A321" s="157"/>
      <c r="B321" s="164" t="s">
        <v>347</v>
      </c>
      <c r="C321" s="165" t="s">
        <v>788</v>
      </c>
      <c r="D321" s="166" t="s">
        <v>789</v>
      </c>
      <c r="E321" s="167"/>
      <c r="F321" s="168">
        <v>75000</v>
      </c>
      <c r="G321" s="169">
        <f t="shared" si="5"/>
        <v>-38943884.459999986</v>
      </c>
    </row>
    <row r="322" spans="1:9" s="145" customFormat="1" ht="27.75" customHeight="1" x14ac:dyDescent="0.25">
      <c r="A322" s="157"/>
      <c r="B322" s="164" t="s">
        <v>347</v>
      </c>
      <c r="C322" s="165" t="s">
        <v>790</v>
      </c>
      <c r="D322" s="166" t="s">
        <v>581</v>
      </c>
      <c r="E322" s="167"/>
      <c r="F322" s="168">
        <v>94600</v>
      </c>
      <c r="G322" s="169">
        <f t="shared" si="5"/>
        <v>-39038484.459999986</v>
      </c>
    </row>
    <row r="323" spans="1:9" s="145" customFormat="1" ht="27.75" customHeight="1" x14ac:dyDescent="0.25">
      <c r="A323" s="157"/>
      <c r="B323" s="164" t="s">
        <v>347</v>
      </c>
      <c r="C323" s="165" t="s">
        <v>791</v>
      </c>
      <c r="D323" s="166" t="s">
        <v>792</v>
      </c>
      <c r="E323" s="167"/>
      <c r="F323" s="168">
        <v>25000</v>
      </c>
      <c r="G323" s="169">
        <f t="shared" si="5"/>
        <v>-39063484.459999986</v>
      </c>
    </row>
    <row r="324" spans="1:9" s="145" customFormat="1" ht="27.75" customHeight="1" x14ac:dyDescent="0.25">
      <c r="A324" s="157"/>
      <c r="B324" s="164" t="s">
        <v>347</v>
      </c>
      <c r="C324" s="165" t="s">
        <v>793</v>
      </c>
      <c r="D324" s="166" t="s">
        <v>794</v>
      </c>
      <c r="E324" s="167"/>
      <c r="F324" s="168">
        <v>497700</v>
      </c>
      <c r="G324" s="169">
        <f t="shared" si="5"/>
        <v>-39561184.459999986</v>
      </c>
    </row>
    <row r="325" spans="1:9" s="145" customFormat="1" ht="27.75" customHeight="1" x14ac:dyDescent="0.25">
      <c r="A325" s="157"/>
      <c r="B325" s="164" t="s">
        <v>347</v>
      </c>
      <c r="C325" s="165" t="s">
        <v>795</v>
      </c>
      <c r="D325" s="166" t="s">
        <v>796</v>
      </c>
      <c r="E325" s="167"/>
      <c r="F325" s="168">
        <v>1209509.44</v>
      </c>
      <c r="G325" s="169">
        <f t="shared" si="5"/>
        <v>-40770693.899999984</v>
      </c>
    </row>
    <row r="326" spans="1:9" s="145" customFormat="1" ht="27.75" customHeight="1" x14ac:dyDescent="0.25">
      <c r="A326" s="157"/>
      <c r="B326" s="164" t="s">
        <v>347</v>
      </c>
      <c r="C326" s="165" t="s">
        <v>797</v>
      </c>
      <c r="D326" s="166" t="s">
        <v>798</v>
      </c>
      <c r="E326" s="167"/>
      <c r="F326" s="168">
        <v>300000</v>
      </c>
      <c r="G326" s="169">
        <f t="shared" si="5"/>
        <v>-41070693.899999984</v>
      </c>
    </row>
    <row r="327" spans="1:9" s="145" customFormat="1" ht="27.75" customHeight="1" x14ac:dyDescent="0.25">
      <c r="A327" s="157"/>
      <c r="B327" s="164" t="s">
        <v>347</v>
      </c>
      <c r="C327" s="165" t="s">
        <v>799</v>
      </c>
      <c r="D327" s="166" t="s">
        <v>800</v>
      </c>
      <c r="E327" s="167"/>
      <c r="F327" s="168">
        <v>73240</v>
      </c>
      <c r="G327" s="169">
        <f t="shared" si="5"/>
        <v>-41143933.899999984</v>
      </c>
    </row>
    <row r="328" spans="1:9" s="145" customFormat="1" ht="27.75" customHeight="1" x14ac:dyDescent="0.25">
      <c r="A328" s="157"/>
      <c r="B328" s="164" t="s">
        <v>347</v>
      </c>
      <c r="C328" s="165" t="s">
        <v>801</v>
      </c>
      <c r="D328" s="166" t="s">
        <v>802</v>
      </c>
      <c r="E328" s="167"/>
      <c r="F328" s="168">
        <v>329467</v>
      </c>
      <c r="G328" s="169">
        <f t="shared" si="5"/>
        <v>-41473400.899999984</v>
      </c>
    </row>
    <row r="329" spans="1:9" s="145" customFormat="1" ht="27.75" customHeight="1" x14ac:dyDescent="0.25">
      <c r="A329" s="157"/>
      <c r="B329" s="164" t="s">
        <v>347</v>
      </c>
      <c r="C329" s="165" t="s">
        <v>803</v>
      </c>
      <c r="D329" s="166" t="s">
        <v>556</v>
      </c>
      <c r="E329" s="167"/>
      <c r="F329" s="168">
        <v>67500</v>
      </c>
      <c r="G329" s="169">
        <f t="shared" si="5"/>
        <v>-41540900.899999984</v>
      </c>
    </row>
    <row r="330" spans="1:9" s="145" customFormat="1" ht="27.75" customHeight="1" x14ac:dyDescent="0.25">
      <c r="A330" s="157"/>
      <c r="B330" s="164" t="s">
        <v>347</v>
      </c>
      <c r="C330" s="165" t="s">
        <v>804</v>
      </c>
      <c r="D330" s="166" t="s">
        <v>805</v>
      </c>
      <c r="E330" s="167"/>
      <c r="F330" s="168">
        <v>1900000</v>
      </c>
      <c r="G330" s="169">
        <f t="shared" si="5"/>
        <v>-43440900.899999984</v>
      </c>
    </row>
    <row r="331" spans="1:9" s="145" customFormat="1" ht="27.75" customHeight="1" x14ac:dyDescent="0.25">
      <c r="A331" s="157"/>
      <c r="B331" s="164" t="s">
        <v>347</v>
      </c>
      <c r="C331" s="165" t="s">
        <v>806</v>
      </c>
      <c r="D331" s="166" t="s">
        <v>556</v>
      </c>
      <c r="E331" s="167"/>
      <c r="F331" s="168">
        <v>45000</v>
      </c>
      <c r="G331" s="169">
        <f t="shared" si="5"/>
        <v>-43485900.899999984</v>
      </c>
    </row>
    <row r="332" spans="1:9" s="145" customFormat="1" ht="27.75" customHeight="1" x14ac:dyDescent="0.25">
      <c r="A332" s="157"/>
      <c r="B332" s="164" t="s">
        <v>347</v>
      </c>
      <c r="C332" s="165" t="s">
        <v>632</v>
      </c>
      <c r="D332" s="166" t="s">
        <v>556</v>
      </c>
      <c r="E332" s="167"/>
      <c r="F332" s="168">
        <v>36000</v>
      </c>
      <c r="G332" s="169">
        <f t="shared" si="5"/>
        <v>-43521900.899999984</v>
      </c>
      <c r="I332" s="170"/>
    </row>
    <row r="333" spans="1:9" s="145" customFormat="1" ht="27.75" customHeight="1" x14ac:dyDescent="0.25">
      <c r="A333" s="157"/>
      <c r="B333" s="164" t="s">
        <v>347</v>
      </c>
      <c r="C333" s="165" t="s">
        <v>807</v>
      </c>
      <c r="D333" s="166" t="s">
        <v>556</v>
      </c>
      <c r="E333" s="167"/>
      <c r="F333" s="168">
        <v>452000</v>
      </c>
      <c r="G333" s="169">
        <f t="shared" si="5"/>
        <v>-43973900.899999984</v>
      </c>
    </row>
    <row r="334" spans="1:9" s="145" customFormat="1" ht="27.75" customHeight="1" x14ac:dyDescent="0.25">
      <c r="A334" s="157"/>
      <c r="B334" s="164" t="s">
        <v>347</v>
      </c>
      <c r="C334" s="165" t="s">
        <v>808</v>
      </c>
      <c r="D334" s="166" t="s">
        <v>809</v>
      </c>
      <c r="E334" s="167"/>
      <c r="F334" s="168">
        <v>54000</v>
      </c>
      <c r="G334" s="169">
        <f t="shared" si="5"/>
        <v>-44027900.899999984</v>
      </c>
    </row>
    <row r="335" spans="1:9" s="145" customFormat="1" ht="27.75" customHeight="1" x14ac:dyDescent="0.25">
      <c r="A335" s="157"/>
      <c r="B335" s="164" t="s">
        <v>347</v>
      </c>
      <c r="C335" s="165" t="s">
        <v>810</v>
      </c>
      <c r="D335" s="166" t="s">
        <v>811</v>
      </c>
      <c r="E335" s="167"/>
      <c r="F335" s="168">
        <v>27000</v>
      </c>
      <c r="G335" s="169">
        <f t="shared" si="5"/>
        <v>-44054900.899999984</v>
      </c>
    </row>
    <row r="336" spans="1:9" s="145" customFormat="1" ht="27.75" customHeight="1" x14ac:dyDescent="0.25">
      <c r="A336" s="157"/>
      <c r="B336" s="164" t="s">
        <v>347</v>
      </c>
      <c r="C336" s="165" t="s">
        <v>489</v>
      </c>
      <c r="D336" s="166" t="s">
        <v>20</v>
      </c>
      <c r="E336" s="167"/>
      <c r="F336" s="168">
        <v>37302.379999999997</v>
      </c>
      <c r="G336" s="171">
        <f t="shared" si="5"/>
        <v>-44092203.279999986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3C75-B44D-46DB-9BF9-D13777900670}">
  <dimension ref="A1:K284"/>
  <sheetViews>
    <sheetView topLeftCell="A274" workbookViewId="0">
      <selection activeCell="J281" sqref="J281"/>
    </sheetView>
  </sheetViews>
  <sheetFormatPr baseColWidth="10" defaultRowHeight="15" x14ac:dyDescent="0.25"/>
  <cols>
    <col min="1" max="1" width="10.7109375" customWidth="1"/>
    <col min="2" max="2" width="15.28515625" customWidth="1"/>
    <col min="3" max="3" width="21" customWidth="1"/>
    <col min="4" max="5" width="12.28515625" customWidth="1"/>
    <col min="6" max="6" width="11.7109375" bestFit="1" customWidth="1"/>
    <col min="7" max="7" width="13" bestFit="1" customWidth="1"/>
  </cols>
  <sheetData>
    <row r="1" spans="1:11" ht="19.5" x14ac:dyDescent="0.3">
      <c r="A1" s="54"/>
      <c r="B1" s="33"/>
      <c r="C1" s="55" t="s">
        <v>35</v>
      </c>
      <c r="E1" s="54"/>
      <c r="F1" s="54"/>
      <c r="G1" s="33" t="s">
        <v>36</v>
      </c>
    </row>
    <row r="2" spans="1:11" x14ac:dyDescent="0.25">
      <c r="A2" s="33"/>
      <c r="B2" s="33"/>
      <c r="C2" s="56" t="s">
        <v>37</v>
      </c>
      <c r="D2" s="56"/>
      <c r="E2" s="56"/>
      <c r="F2" s="56"/>
      <c r="G2" s="56"/>
    </row>
    <row r="3" spans="1:11" x14ac:dyDescent="0.25">
      <c r="A3" s="33"/>
      <c r="B3" s="33"/>
      <c r="C3" s="57" t="s">
        <v>38</v>
      </c>
      <c r="D3" s="57"/>
      <c r="E3" s="57"/>
      <c r="F3" s="56"/>
      <c r="G3" s="56"/>
    </row>
    <row r="4" spans="1:11" x14ac:dyDescent="0.25">
      <c r="A4" s="33"/>
      <c r="B4" s="33"/>
      <c r="C4" s="58" t="s">
        <v>39</v>
      </c>
      <c r="D4" s="58"/>
      <c r="E4" s="58"/>
      <c r="F4" s="56"/>
      <c r="G4" s="56"/>
    </row>
    <row r="5" spans="1:11" x14ac:dyDescent="0.25">
      <c r="A5" s="33"/>
      <c r="B5" s="33"/>
      <c r="C5" s="59">
        <v>44743</v>
      </c>
      <c r="D5" s="60"/>
      <c r="E5" s="56"/>
      <c r="F5" s="56"/>
      <c r="G5" s="56"/>
    </row>
    <row r="6" spans="1:11" x14ac:dyDescent="0.25">
      <c r="A6" s="61" t="s">
        <v>40</v>
      </c>
      <c r="B6" s="33"/>
      <c r="C6" s="62"/>
      <c r="D6" s="56"/>
      <c r="E6" s="56"/>
      <c r="F6" s="56"/>
      <c r="G6" s="56" t="s">
        <v>41</v>
      </c>
    </row>
    <row r="7" spans="1:11" ht="15.75" thickBot="1" x14ac:dyDescent="0.3">
      <c r="A7" s="63" t="s">
        <v>42</v>
      </c>
      <c r="B7" s="63"/>
      <c r="C7" s="63"/>
      <c r="D7" s="63"/>
      <c r="E7" s="63"/>
      <c r="F7" s="63"/>
      <c r="G7" s="64">
        <v>-5599109.0599999996</v>
      </c>
    </row>
    <row r="8" spans="1:11" ht="15.75" thickBot="1" x14ac:dyDescent="0.3">
      <c r="A8" s="65" t="s">
        <v>43</v>
      </c>
      <c r="B8" s="66" t="s">
        <v>44</v>
      </c>
      <c r="C8" s="66" t="s">
        <v>8</v>
      </c>
      <c r="D8" s="67" t="s">
        <v>45</v>
      </c>
      <c r="E8" s="66" t="s">
        <v>46</v>
      </c>
      <c r="F8" s="66" t="s">
        <v>11</v>
      </c>
      <c r="G8" s="68" t="s">
        <v>47</v>
      </c>
    </row>
    <row r="9" spans="1:11" ht="26.25" customHeight="1" x14ac:dyDescent="0.25">
      <c r="A9" s="69">
        <v>44743</v>
      </c>
      <c r="B9" s="70" t="s">
        <v>48</v>
      </c>
      <c r="C9" s="70" t="s">
        <v>49</v>
      </c>
      <c r="D9" s="71" t="s">
        <v>50</v>
      </c>
      <c r="E9" s="72">
        <v>68300</v>
      </c>
      <c r="F9" s="73"/>
      <c r="G9" s="74">
        <f>+G7+E9</f>
        <v>-5530809.0599999996</v>
      </c>
      <c r="K9" s="75"/>
    </row>
    <row r="10" spans="1:11" ht="25.5" customHeight="1" x14ac:dyDescent="0.25">
      <c r="A10" s="69">
        <v>44743</v>
      </c>
      <c r="B10" s="70" t="s">
        <v>48</v>
      </c>
      <c r="C10" s="70" t="s">
        <v>49</v>
      </c>
      <c r="D10" s="71" t="s">
        <v>51</v>
      </c>
      <c r="E10" s="72">
        <v>900</v>
      </c>
      <c r="F10" s="73"/>
      <c r="G10" s="74">
        <f>+G9+E10</f>
        <v>-5529909.0599999996</v>
      </c>
    </row>
    <row r="11" spans="1:11" ht="25.5" customHeight="1" x14ac:dyDescent="0.25">
      <c r="A11" s="69">
        <v>44743</v>
      </c>
      <c r="B11" s="70" t="s">
        <v>48</v>
      </c>
      <c r="C11" s="70" t="s">
        <v>49</v>
      </c>
      <c r="D11" s="71" t="s">
        <v>52</v>
      </c>
      <c r="E11" s="72">
        <v>2750</v>
      </c>
      <c r="F11" s="76"/>
      <c r="G11" s="74">
        <f t="shared" ref="G11:G24" si="0">+G10+E11</f>
        <v>-5527159.0599999996</v>
      </c>
      <c r="I11" t="s">
        <v>53</v>
      </c>
    </row>
    <row r="12" spans="1:11" ht="25.5" customHeight="1" x14ac:dyDescent="0.25">
      <c r="A12" s="69">
        <v>44743</v>
      </c>
      <c r="B12" s="70" t="s">
        <v>48</v>
      </c>
      <c r="C12" s="70" t="s">
        <v>49</v>
      </c>
      <c r="D12" s="71" t="s">
        <v>54</v>
      </c>
      <c r="E12" s="72">
        <v>4187.5</v>
      </c>
      <c r="F12" s="73"/>
      <c r="G12" s="74">
        <f t="shared" si="0"/>
        <v>-5522971.5599999996</v>
      </c>
    </row>
    <row r="13" spans="1:11" ht="25.5" customHeight="1" x14ac:dyDescent="0.25">
      <c r="A13" s="69">
        <v>44743</v>
      </c>
      <c r="B13" s="70" t="s">
        <v>48</v>
      </c>
      <c r="C13" s="70" t="s">
        <v>49</v>
      </c>
      <c r="D13" s="71" t="s">
        <v>55</v>
      </c>
      <c r="E13" s="72">
        <v>92700</v>
      </c>
      <c r="F13" s="73"/>
      <c r="G13" s="74">
        <f t="shared" si="0"/>
        <v>-5430271.5599999996</v>
      </c>
    </row>
    <row r="14" spans="1:11" ht="25.5" customHeight="1" x14ac:dyDescent="0.25">
      <c r="A14" s="69">
        <v>44743</v>
      </c>
      <c r="B14" s="70" t="s">
        <v>48</v>
      </c>
      <c r="C14" s="70" t="s">
        <v>49</v>
      </c>
      <c r="D14" s="71" t="s">
        <v>56</v>
      </c>
      <c r="E14" s="72">
        <v>1250</v>
      </c>
      <c r="F14" s="73"/>
      <c r="G14" s="74">
        <f t="shared" si="0"/>
        <v>-5429021.5599999996</v>
      </c>
    </row>
    <row r="15" spans="1:11" ht="25.5" customHeight="1" x14ac:dyDescent="0.25">
      <c r="A15" s="69">
        <v>44743</v>
      </c>
      <c r="B15" s="70" t="s">
        <v>48</v>
      </c>
      <c r="C15" s="70" t="s">
        <v>49</v>
      </c>
      <c r="D15" s="71" t="s">
        <v>57</v>
      </c>
      <c r="E15" s="72">
        <v>4375</v>
      </c>
      <c r="F15" s="73"/>
      <c r="G15" s="74">
        <f t="shared" si="0"/>
        <v>-5424646.5599999996</v>
      </c>
    </row>
    <row r="16" spans="1:11" ht="25.5" customHeight="1" x14ac:dyDescent="0.25">
      <c r="A16" s="69">
        <v>44743</v>
      </c>
      <c r="B16" s="70" t="s">
        <v>48</v>
      </c>
      <c r="C16" s="70" t="s">
        <v>49</v>
      </c>
      <c r="D16" s="71" t="s">
        <v>58</v>
      </c>
      <c r="E16" s="72">
        <v>139000</v>
      </c>
      <c r="F16" s="77"/>
      <c r="G16" s="74">
        <f t="shared" si="0"/>
        <v>-5285646.5599999996</v>
      </c>
    </row>
    <row r="17" spans="1:11" ht="30" customHeight="1" x14ac:dyDescent="0.25">
      <c r="A17" s="78">
        <v>44743</v>
      </c>
      <c r="B17" s="70" t="s">
        <v>48</v>
      </c>
      <c r="C17" s="70" t="s">
        <v>49</v>
      </c>
      <c r="D17" s="71" t="s">
        <v>59</v>
      </c>
      <c r="E17" s="72">
        <v>149600</v>
      </c>
      <c r="F17" s="79"/>
      <c r="G17" s="74">
        <f t="shared" si="0"/>
        <v>-5136046.5599999996</v>
      </c>
    </row>
    <row r="18" spans="1:11" ht="25.5" customHeight="1" x14ac:dyDescent="0.25">
      <c r="A18" s="69">
        <v>44743</v>
      </c>
      <c r="B18" s="70" t="s">
        <v>48</v>
      </c>
      <c r="C18" s="70" t="s">
        <v>49</v>
      </c>
      <c r="D18" s="71" t="s">
        <v>60</v>
      </c>
      <c r="E18" s="72">
        <v>300</v>
      </c>
      <c r="F18" s="77"/>
      <c r="G18" s="74">
        <f t="shared" si="0"/>
        <v>-5135746.5599999996</v>
      </c>
    </row>
    <row r="19" spans="1:11" ht="25.5" customHeight="1" x14ac:dyDescent="0.25">
      <c r="A19" s="69">
        <v>44743</v>
      </c>
      <c r="B19" s="70" t="s">
        <v>48</v>
      </c>
      <c r="C19" s="70" t="s">
        <v>49</v>
      </c>
      <c r="D19" s="71" t="s">
        <v>61</v>
      </c>
      <c r="E19" s="72">
        <v>30400</v>
      </c>
      <c r="F19" s="77"/>
      <c r="G19" s="74">
        <f t="shared" si="0"/>
        <v>-5105346.5599999996</v>
      </c>
    </row>
    <row r="20" spans="1:11" ht="25.5" customHeight="1" x14ac:dyDescent="0.25">
      <c r="A20" s="69">
        <v>44743</v>
      </c>
      <c r="B20" s="70" t="s">
        <v>48</v>
      </c>
      <c r="C20" s="70" t="s">
        <v>49</v>
      </c>
      <c r="D20" s="71" t="s">
        <v>62</v>
      </c>
      <c r="E20" s="72">
        <v>1800</v>
      </c>
      <c r="F20" s="77"/>
      <c r="G20" s="74">
        <f t="shared" si="0"/>
        <v>-5103546.5599999996</v>
      </c>
    </row>
    <row r="21" spans="1:11" ht="25.5" customHeight="1" x14ac:dyDescent="0.25">
      <c r="A21" s="69">
        <v>44743</v>
      </c>
      <c r="B21" s="70" t="s">
        <v>48</v>
      </c>
      <c r="C21" s="70" t="s">
        <v>49</v>
      </c>
      <c r="D21" s="71" t="s">
        <v>63</v>
      </c>
      <c r="E21" s="72">
        <v>324200</v>
      </c>
      <c r="F21" s="77"/>
      <c r="G21" s="74">
        <f t="shared" si="0"/>
        <v>-4779346.5599999996</v>
      </c>
    </row>
    <row r="22" spans="1:11" ht="25.5" customHeight="1" x14ac:dyDescent="0.25">
      <c r="A22" s="69">
        <v>44743</v>
      </c>
      <c r="B22" s="70" t="s">
        <v>48</v>
      </c>
      <c r="C22" s="70" t="s">
        <v>49</v>
      </c>
      <c r="D22" s="71" t="s">
        <v>64</v>
      </c>
      <c r="E22" s="72">
        <v>17200</v>
      </c>
      <c r="F22" s="77"/>
      <c r="G22" s="74">
        <f t="shared" si="0"/>
        <v>-4762146.5599999996</v>
      </c>
    </row>
    <row r="23" spans="1:11" ht="25.5" customHeight="1" x14ac:dyDescent="0.25">
      <c r="A23" s="69">
        <v>44743</v>
      </c>
      <c r="B23" s="70" t="s">
        <v>48</v>
      </c>
      <c r="C23" s="70" t="s">
        <v>49</v>
      </c>
      <c r="D23" s="71" t="s">
        <v>65</v>
      </c>
      <c r="E23" s="72">
        <v>500</v>
      </c>
      <c r="F23" s="77"/>
      <c r="G23" s="74">
        <f t="shared" si="0"/>
        <v>-4761646.5599999996</v>
      </c>
    </row>
    <row r="24" spans="1:11" ht="25.5" customHeight="1" x14ac:dyDescent="0.25">
      <c r="A24" s="69">
        <v>44743</v>
      </c>
      <c r="B24" s="70" t="s">
        <v>48</v>
      </c>
      <c r="C24" s="70" t="s">
        <v>49</v>
      </c>
      <c r="D24" s="71" t="s">
        <v>66</v>
      </c>
      <c r="E24" s="72">
        <v>3900</v>
      </c>
      <c r="F24" s="77"/>
      <c r="G24" s="74">
        <f t="shared" si="0"/>
        <v>-4757746.5599999996</v>
      </c>
    </row>
    <row r="25" spans="1:11" ht="27" customHeight="1" x14ac:dyDescent="0.25">
      <c r="A25" s="69">
        <v>44746</v>
      </c>
      <c r="B25" s="70" t="s">
        <v>48</v>
      </c>
      <c r="C25" s="70" t="s">
        <v>49</v>
      </c>
      <c r="D25" s="71" t="s">
        <v>67</v>
      </c>
      <c r="E25" s="72">
        <v>76050</v>
      </c>
      <c r="F25" s="77"/>
      <c r="G25" s="74">
        <f>+G24+E25</f>
        <v>-4681696.5599999996</v>
      </c>
      <c r="K25" t="s">
        <v>36</v>
      </c>
    </row>
    <row r="26" spans="1:11" ht="48.75" customHeight="1" x14ac:dyDescent="0.25">
      <c r="A26" s="69">
        <v>44746</v>
      </c>
      <c r="B26" s="80" t="s">
        <v>68</v>
      </c>
      <c r="C26" s="70" t="s">
        <v>69</v>
      </c>
      <c r="D26" s="71" t="s">
        <v>70</v>
      </c>
      <c r="E26" s="72"/>
      <c r="F26" s="77">
        <v>1540000</v>
      </c>
      <c r="G26" s="74">
        <f>+G25-F26</f>
        <v>-6221696.5599999996</v>
      </c>
    </row>
    <row r="27" spans="1:11" ht="33.75" customHeight="1" x14ac:dyDescent="0.25">
      <c r="A27" s="78">
        <v>44746</v>
      </c>
      <c r="B27" s="70" t="s">
        <v>48</v>
      </c>
      <c r="C27" s="70" t="s">
        <v>49</v>
      </c>
      <c r="D27" s="81" t="s">
        <v>71</v>
      </c>
      <c r="E27" s="72">
        <v>1800</v>
      </c>
      <c r="F27" s="79"/>
      <c r="G27" s="74">
        <f>+G26+E27</f>
        <v>-6219896.5599999996</v>
      </c>
    </row>
    <row r="28" spans="1:11" ht="33" customHeight="1" x14ac:dyDescent="0.25">
      <c r="A28" s="69">
        <v>44746</v>
      </c>
      <c r="B28" s="70" t="s">
        <v>48</v>
      </c>
      <c r="C28" s="70" t="s">
        <v>49</v>
      </c>
      <c r="D28" s="71" t="s">
        <v>72</v>
      </c>
      <c r="E28" s="72">
        <v>35500</v>
      </c>
      <c r="F28" s="77"/>
      <c r="G28" s="74">
        <f t="shared" ref="G28:G64" si="1">+G27+E28</f>
        <v>-6184396.5599999996</v>
      </c>
    </row>
    <row r="29" spans="1:11" ht="29.25" customHeight="1" x14ac:dyDescent="0.25">
      <c r="A29" s="69">
        <v>44746</v>
      </c>
      <c r="B29" s="70" t="s">
        <v>48</v>
      </c>
      <c r="C29" s="70" t="s">
        <v>49</v>
      </c>
      <c r="D29" s="71" t="s">
        <v>73</v>
      </c>
      <c r="E29" s="72">
        <v>171700</v>
      </c>
      <c r="F29" s="77"/>
      <c r="G29" s="74">
        <f t="shared" si="1"/>
        <v>-6012696.5599999996</v>
      </c>
    </row>
    <row r="30" spans="1:11" ht="24" customHeight="1" x14ac:dyDescent="0.25">
      <c r="A30" s="69">
        <v>44746</v>
      </c>
      <c r="B30" s="70" t="s">
        <v>48</v>
      </c>
      <c r="C30" s="70" t="s">
        <v>49</v>
      </c>
      <c r="D30" s="71" t="s">
        <v>74</v>
      </c>
      <c r="E30" s="72">
        <v>18800</v>
      </c>
      <c r="F30" s="77"/>
      <c r="G30" s="74">
        <f t="shared" si="1"/>
        <v>-5993896.5599999996</v>
      </c>
    </row>
    <row r="31" spans="1:11" ht="26.25" customHeight="1" x14ac:dyDescent="0.25">
      <c r="A31" s="69">
        <v>44746</v>
      </c>
      <c r="B31" s="70" t="s">
        <v>48</v>
      </c>
      <c r="C31" s="70" t="s">
        <v>49</v>
      </c>
      <c r="D31" s="71" t="s">
        <v>75</v>
      </c>
      <c r="E31" s="72">
        <v>20100</v>
      </c>
      <c r="F31" s="77"/>
      <c r="G31" s="74">
        <f t="shared" si="1"/>
        <v>-5973796.5599999996</v>
      </c>
    </row>
    <row r="32" spans="1:11" ht="24.75" customHeight="1" x14ac:dyDescent="0.25">
      <c r="A32" s="69">
        <v>44746</v>
      </c>
      <c r="B32" s="70" t="s">
        <v>48</v>
      </c>
      <c r="C32" s="70" t="s">
        <v>49</v>
      </c>
      <c r="D32" s="71" t="s">
        <v>76</v>
      </c>
      <c r="E32" s="72">
        <v>339600</v>
      </c>
      <c r="F32" s="77"/>
      <c r="G32" s="74">
        <f t="shared" si="1"/>
        <v>-5634196.5599999996</v>
      </c>
    </row>
    <row r="33" spans="1:9" ht="25.5" customHeight="1" x14ac:dyDescent="0.25">
      <c r="A33" s="69">
        <v>44746</v>
      </c>
      <c r="B33" s="70" t="s">
        <v>48</v>
      </c>
      <c r="C33" s="70" t="s">
        <v>49</v>
      </c>
      <c r="D33" s="71" t="s">
        <v>77</v>
      </c>
      <c r="E33" s="72">
        <v>56700</v>
      </c>
      <c r="F33" s="77"/>
      <c r="G33" s="74">
        <f t="shared" si="1"/>
        <v>-5577496.5599999996</v>
      </c>
    </row>
    <row r="34" spans="1:9" ht="30.75" customHeight="1" x14ac:dyDescent="0.25">
      <c r="A34" s="69">
        <v>44746</v>
      </c>
      <c r="B34" s="70" t="s">
        <v>48</v>
      </c>
      <c r="C34" s="70" t="s">
        <v>49</v>
      </c>
      <c r="D34" s="71" t="s">
        <v>78</v>
      </c>
      <c r="E34" s="72">
        <v>40200</v>
      </c>
      <c r="F34" s="77"/>
      <c r="G34" s="74">
        <f t="shared" si="1"/>
        <v>-5537296.5599999996</v>
      </c>
    </row>
    <row r="35" spans="1:9" ht="30" customHeight="1" x14ac:dyDescent="0.25">
      <c r="A35" s="69">
        <v>44746</v>
      </c>
      <c r="B35" s="70" t="s">
        <v>48</v>
      </c>
      <c r="C35" s="70" t="s">
        <v>49</v>
      </c>
      <c r="D35" s="71" t="s">
        <v>79</v>
      </c>
      <c r="E35" s="72">
        <v>7200</v>
      </c>
      <c r="F35" s="82"/>
      <c r="G35" s="74">
        <f t="shared" si="1"/>
        <v>-5530096.5599999996</v>
      </c>
    </row>
    <row r="36" spans="1:9" ht="26.25" customHeight="1" x14ac:dyDescent="0.25">
      <c r="A36" s="69">
        <v>44746</v>
      </c>
      <c r="B36" s="70" t="s">
        <v>48</v>
      </c>
      <c r="C36" s="70" t="s">
        <v>49</v>
      </c>
      <c r="D36" s="71" t="s">
        <v>80</v>
      </c>
      <c r="E36" s="72">
        <v>3200</v>
      </c>
      <c r="F36" s="83"/>
      <c r="G36" s="74">
        <f t="shared" si="1"/>
        <v>-5526896.5599999996</v>
      </c>
    </row>
    <row r="37" spans="1:9" ht="27.75" customHeight="1" x14ac:dyDescent="0.25">
      <c r="A37" s="78">
        <v>44746</v>
      </c>
      <c r="B37" s="70" t="s">
        <v>48</v>
      </c>
      <c r="C37" s="70" t="s">
        <v>49</v>
      </c>
      <c r="D37" s="84" t="s">
        <v>81</v>
      </c>
      <c r="E37" s="72">
        <v>2700</v>
      </c>
      <c r="F37" s="85"/>
      <c r="G37" s="74">
        <f t="shared" si="1"/>
        <v>-5524196.5599999996</v>
      </c>
    </row>
    <row r="38" spans="1:9" ht="24.75" customHeight="1" x14ac:dyDescent="0.25">
      <c r="A38" s="69">
        <v>44746</v>
      </c>
      <c r="B38" s="70" t="s">
        <v>48</v>
      </c>
      <c r="C38" s="70" t="s">
        <v>49</v>
      </c>
      <c r="D38" s="86" t="s">
        <v>82</v>
      </c>
      <c r="E38" s="72">
        <v>27000</v>
      </c>
      <c r="F38" s="87"/>
      <c r="G38" s="74">
        <f t="shared" si="1"/>
        <v>-5497196.5599999996</v>
      </c>
    </row>
    <row r="39" spans="1:9" ht="21.75" customHeight="1" x14ac:dyDescent="0.25">
      <c r="A39" s="69">
        <v>44746</v>
      </c>
      <c r="B39" s="70" t="s">
        <v>48</v>
      </c>
      <c r="C39" s="70" t="s">
        <v>49</v>
      </c>
      <c r="D39" s="86" t="s">
        <v>83</v>
      </c>
      <c r="E39" s="72">
        <v>42300</v>
      </c>
      <c r="F39" s="87"/>
      <c r="G39" s="74">
        <f t="shared" si="1"/>
        <v>-5454896.5599999996</v>
      </c>
    </row>
    <row r="40" spans="1:9" ht="21.75" customHeight="1" x14ac:dyDescent="0.25">
      <c r="A40" s="69">
        <v>44746</v>
      </c>
      <c r="B40" s="70" t="s">
        <v>48</v>
      </c>
      <c r="C40" s="70" t="s">
        <v>49</v>
      </c>
      <c r="D40" s="86" t="s">
        <v>84</v>
      </c>
      <c r="E40" s="72">
        <v>900</v>
      </c>
      <c r="F40" s="87"/>
      <c r="G40" s="74">
        <f t="shared" si="1"/>
        <v>-5453996.5599999996</v>
      </c>
    </row>
    <row r="41" spans="1:9" ht="22.5" customHeight="1" x14ac:dyDescent="0.25">
      <c r="A41" s="69">
        <v>44747</v>
      </c>
      <c r="B41" s="70" t="s">
        <v>48</v>
      </c>
      <c r="C41" s="70" t="s">
        <v>49</v>
      </c>
      <c r="D41" s="86" t="s">
        <v>85</v>
      </c>
      <c r="E41" s="72">
        <v>54000</v>
      </c>
      <c r="F41" s="87"/>
      <c r="G41" s="74">
        <f t="shared" si="1"/>
        <v>-5399996.5599999996</v>
      </c>
    </row>
    <row r="42" spans="1:9" ht="24" customHeight="1" x14ac:dyDescent="0.25">
      <c r="A42" s="69">
        <v>44747</v>
      </c>
      <c r="B42" s="70" t="s">
        <v>48</v>
      </c>
      <c r="C42" s="70" t="s">
        <v>49</v>
      </c>
      <c r="D42" s="86" t="s">
        <v>86</v>
      </c>
      <c r="E42" s="72">
        <v>2850</v>
      </c>
      <c r="F42" s="87"/>
      <c r="G42" s="74">
        <f t="shared" si="1"/>
        <v>-5397146.5599999996</v>
      </c>
    </row>
    <row r="43" spans="1:9" ht="24.75" customHeight="1" x14ac:dyDescent="0.25">
      <c r="A43" s="69">
        <v>44747</v>
      </c>
      <c r="B43" s="70" t="s">
        <v>48</v>
      </c>
      <c r="C43" s="70" t="s">
        <v>49</v>
      </c>
      <c r="D43" s="71" t="s">
        <v>87</v>
      </c>
      <c r="E43" s="72">
        <v>52800</v>
      </c>
      <c r="F43" s="77"/>
      <c r="G43" s="74">
        <f t="shared" si="1"/>
        <v>-5344346.5599999996</v>
      </c>
    </row>
    <row r="44" spans="1:9" ht="24.75" customHeight="1" x14ac:dyDescent="0.25">
      <c r="A44" s="69">
        <v>44747</v>
      </c>
      <c r="B44" s="70" t="s">
        <v>48</v>
      </c>
      <c r="C44" s="70" t="s">
        <v>49</v>
      </c>
      <c r="D44" s="71" t="s">
        <v>88</v>
      </c>
      <c r="E44" s="72">
        <v>450</v>
      </c>
      <c r="F44" s="77"/>
      <c r="G44" s="74">
        <f t="shared" si="1"/>
        <v>-5343896.5599999996</v>
      </c>
    </row>
    <row r="45" spans="1:9" ht="23.25" customHeight="1" x14ac:dyDescent="0.25">
      <c r="A45" s="69">
        <v>44747</v>
      </c>
      <c r="B45" s="70" t="s">
        <v>48</v>
      </c>
      <c r="C45" s="70" t="s">
        <v>49</v>
      </c>
      <c r="D45" s="71" t="s">
        <v>89</v>
      </c>
      <c r="E45" s="72">
        <v>3450</v>
      </c>
      <c r="F45" s="77"/>
      <c r="G45" s="74">
        <f t="shared" si="1"/>
        <v>-5340446.5599999996</v>
      </c>
    </row>
    <row r="46" spans="1:9" ht="24" customHeight="1" x14ac:dyDescent="0.25">
      <c r="A46" s="69" t="s">
        <v>90</v>
      </c>
      <c r="B46" s="70" t="s">
        <v>48</v>
      </c>
      <c r="C46" s="70" t="s">
        <v>49</v>
      </c>
      <c r="D46" s="71" t="s">
        <v>91</v>
      </c>
      <c r="E46" s="72">
        <v>4250</v>
      </c>
      <c r="F46" s="77"/>
      <c r="G46" s="74">
        <f t="shared" si="1"/>
        <v>-5336196.5599999996</v>
      </c>
    </row>
    <row r="47" spans="1:9" ht="27" customHeight="1" x14ac:dyDescent="0.25">
      <c r="A47" s="69">
        <v>44747</v>
      </c>
      <c r="B47" s="70" t="s">
        <v>48</v>
      </c>
      <c r="C47" s="70" t="s">
        <v>49</v>
      </c>
      <c r="D47" s="71" t="s">
        <v>92</v>
      </c>
      <c r="E47" s="72">
        <v>27600</v>
      </c>
      <c r="F47" s="77"/>
      <c r="G47" s="74">
        <f t="shared" si="1"/>
        <v>-5308596.5599999996</v>
      </c>
      <c r="I47" s="88"/>
    </row>
    <row r="48" spans="1:9" ht="29.25" customHeight="1" x14ac:dyDescent="0.25">
      <c r="A48" s="69">
        <v>44747</v>
      </c>
      <c r="B48" s="70" t="s">
        <v>48</v>
      </c>
      <c r="C48" s="70" t="s">
        <v>49</v>
      </c>
      <c r="D48" s="71" t="s">
        <v>93</v>
      </c>
      <c r="E48" s="72">
        <v>161900</v>
      </c>
      <c r="F48" s="77"/>
      <c r="G48" s="74">
        <f t="shared" si="1"/>
        <v>-5146696.5599999996</v>
      </c>
    </row>
    <row r="49" spans="1:11" ht="24.75" customHeight="1" x14ac:dyDescent="0.25">
      <c r="A49" s="69">
        <v>44747</v>
      </c>
      <c r="B49" s="70" t="s">
        <v>48</v>
      </c>
      <c r="C49" s="70" t="s">
        <v>49</v>
      </c>
      <c r="D49" s="71" t="s">
        <v>94</v>
      </c>
      <c r="E49" s="72">
        <v>900</v>
      </c>
      <c r="F49" s="77"/>
      <c r="G49" s="74">
        <f t="shared" si="1"/>
        <v>-5145796.5599999996</v>
      </c>
      <c r="H49" s="89"/>
    </row>
    <row r="50" spans="1:11" ht="27.75" customHeight="1" x14ac:dyDescent="0.25">
      <c r="A50" s="69">
        <v>44747</v>
      </c>
      <c r="B50" s="70" t="s">
        <v>48</v>
      </c>
      <c r="C50" s="70" t="s">
        <v>49</v>
      </c>
      <c r="D50" s="71" t="s">
        <v>95</v>
      </c>
      <c r="E50" s="72">
        <v>41500</v>
      </c>
      <c r="F50" s="77"/>
      <c r="G50" s="74">
        <f t="shared" si="1"/>
        <v>-5104296.5599999996</v>
      </c>
    </row>
    <row r="51" spans="1:11" ht="25.5" customHeight="1" x14ac:dyDescent="0.25">
      <c r="A51" s="69">
        <v>44747</v>
      </c>
      <c r="B51" s="70" t="s">
        <v>48</v>
      </c>
      <c r="C51" s="70" t="s">
        <v>49</v>
      </c>
      <c r="D51" s="71" t="s">
        <v>96</v>
      </c>
      <c r="E51" s="72">
        <v>33600</v>
      </c>
      <c r="F51" s="77"/>
      <c r="G51" s="74">
        <f t="shared" si="1"/>
        <v>-5070696.5599999996</v>
      </c>
    </row>
    <row r="52" spans="1:11" ht="24" customHeight="1" x14ac:dyDescent="0.25">
      <c r="A52" s="69">
        <v>44747</v>
      </c>
      <c r="B52" s="70" t="s">
        <v>48</v>
      </c>
      <c r="C52" s="70" t="s">
        <v>49</v>
      </c>
      <c r="D52" s="71" t="s">
        <v>97</v>
      </c>
      <c r="E52" s="72">
        <v>340900</v>
      </c>
      <c r="F52" s="77"/>
      <c r="G52" s="74">
        <f t="shared" si="1"/>
        <v>-4729796.5599999996</v>
      </c>
    </row>
    <row r="53" spans="1:11" ht="25.5" customHeight="1" x14ac:dyDescent="0.25">
      <c r="A53" s="69">
        <v>44747</v>
      </c>
      <c r="B53" s="70" t="s">
        <v>48</v>
      </c>
      <c r="C53" s="70" t="s">
        <v>49</v>
      </c>
      <c r="D53" s="71" t="s">
        <v>98</v>
      </c>
      <c r="E53" s="72">
        <v>5000</v>
      </c>
      <c r="F53" s="77"/>
      <c r="G53" s="74">
        <f t="shared" si="1"/>
        <v>-4724796.5599999996</v>
      </c>
    </row>
    <row r="54" spans="1:11" ht="26.25" customHeight="1" x14ac:dyDescent="0.25">
      <c r="A54" s="69">
        <v>44747</v>
      </c>
      <c r="B54" s="80" t="s">
        <v>99</v>
      </c>
      <c r="C54" s="70" t="s">
        <v>49</v>
      </c>
      <c r="D54" s="71" t="s">
        <v>100</v>
      </c>
      <c r="E54" s="72">
        <v>700</v>
      </c>
      <c r="F54" s="77"/>
      <c r="G54" s="74">
        <f t="shared" si="1"/>
        <v>-4724096.5599999996</v>
      </c>
    </row>
    <row r="55" spans="1:11" ht="28.5" customHeight="1" x14ac:dyDescent="0.25">
      <c r="A55" s="69">
        <v>44747</v>
      </c>
      <c r="B55" s="80" t="s">
        <v>101</v>
      </c>
      <c r="C55" s="70" t="s">
        <v>49</v>
      </c>
      <c r="D55" s="71" t="s">
        <v>102</v>
      </c>
      <c r="E55" s="72">
        <v>700</v>
      </c>
      <c r="F55" s="77"/>
      <c r="G55" s="74">
        <f t="shared" si="1"/>
        <v>-4723396.5599999996</v>
      </c>
      <c r="K55" t="s">
        <v>103</v>
      </c>
    </row>
    <row r="56" spans="1:11" ht="25.5" customHeight="1" x14ac:dyDescent="0.25">
      <c r="A56" s="69">
        <v>44747</v>
      </c>
      <c r="B56" s="80" t="s">
        <v>104</v>
      </c>
      <c r="C56" s="70" t="s">
        <v>49</v>
      </c>
      <c r="D56" s="71" t="s">
        <v>105</v>
      </c>
      <c r="E56" s="72">
        <v>700</v>
      </c>
      <c r="F56" s="77"/>
      <c r="G56" s="74">
        <f t="shared" si="1"/>
        <v>-4722696.5599999996</v>
      </c>
    </row>
    <row r="57" spans="1:11" ht="24.75" customHeight="1" x14ac:dyDescent="0.25">
      <c r="A57" s="69">
        <v>44747</v>
      </c>
      <c r="B57" s="70" t="s">
        <v>48</v>
      </c>
      <c r="C57" s="70" t="s">
        <v>49</v>
      </c>
      <c r="D57" s="71" t="s">
        <v>106</v>
      </c>
      <c r="E57" s="72">
        <v>700</v>
      </c>
      <c r="F57" s="77"/>
      <c r="G57" s="74">
        <f t="shared" si="1"/>
        <v>-4721996.5599999996</v>
      </c>
    </row>
    <row r="58" spans="1:11" ht="23.25" customHeight="1" x14ac:dyDescent="0.25">
      <c r="A58" s="69">
        <v>44747</v>
      </c>
      <c r="B58" s="70" t="s">
        <v>48</v>
      </c>
      <c r="C58" s="70" t="s">
        <v>49</v>
      </c>
      <c r="D58" s="71" t="s">
        <v>107</v>
      </c>
      <c r="E58" s="72">
        <v>700</v>
      </c>
      <c r="F58" s="77"/>
      <c r="G58" s="74">
        <f t="shared" si="1"/>
        <v>-4721296.5599999996</v>
      </c>
    </row>
    <row r="59" spans="1:11" ht="24" customHeight="1" x14ac:dyDescent="0.25">
      <c r="A59" s="69">
        <v>44747</v>
      </c>
      <c r="B59" s="70" t="s">
        <v>48</v>
      </c>
      <c r="C59" s="70" t="s">
        <v>49</v>
      </c>
      <c r="D59" s="71" t="s">
        <v>108</v>
      </c>
      <c r="E59" s="72">
        <v>700</v>
      </c>
      <c r="F59" s="77"/>
      <c r="G59" s="74">
        <f t="shared" si="1"/>
        <v>-4720596.5599999996</v>
      </c>
    </row>
    <row r="60" spans="1:11" ht="26.25" customHeight="1" x14ac:dyDescent="0.25">
      <c r="A60" s="69">
        <v>44747</v>
      </c>
      <c r="B60" s="70" t="s">
        <v>48</v>
      </c>
      <c r="C60" s="70" t="s">
        <v>49</v>
      </c>
      <c r="D60" s="71" t="s">
        <v>109</v>
      </c>
      <c r="E60" s="90">
        <v>700</v>
      </c>
      <c r="F60" s="77"/>
      <c r="G60" s="74">
        <f t="shared" si="1"/>
        <v>-4719896.5599999996</v>
      </c>
    </row>
    <row r="61" spans="1:11" ht="27" customHeight="1" x14ac:dyDescent="0.25">
      <c r="A61" s="69">
        <v>44747</v>
      </c>
      <c r="B61" s="70" t="s">
        <v>48</v>
      </c>
      <c r="C61" s="70" t="s">
        <v>49</v>
      </c>
      <c r="D61" s="71" t="s">
        <v>110</v>
      </c>
      <c r="E61" s="72">
        <v>700</v>
      </c>
      <c r="F61" s="79"/>
      <c r="G61" s="74">
        <f t="shared" si="1"/>
        <v>-4719196.5599999996</v>
      </c>
      <c r="I61" t="s">
        <v>111</v>
      </c>
    </row>
    <row r="62" spans="1:11" ht="22.5" customHeight="1" x14ac:dyDescent="0.25">
      <c r="A62" s="69">
        <v>44747</v>
      </c>
      <c r="B62" s="70" t="s">
        <v>48</v>
      </c>
      <c r="C62" s="70" t="s">
        <v>49</v>
      </c>
      <c r="D62" s="71" t="s">
        <v>112</v>
      </c>
      <c r="E62" s="72">
        <v>700</v>
      </c>
      <c r="F62" s="77"/>
      <c r="G62" s="74">
        <f t="shared" si="1"/>
        <v>-4718496.5599999996</v>
      </c>
    </row>
    <row r="63" spans="1:11" ht="24" customHeight="1" x14ac:dyDescent="0.25">
      <c r="A63" s="69">
        <v>44747</v>
      </c>
      <c r="B63" s="70" t="s">
        <v>48</v>
      </c>
      <c r="C63" s="70" t="s">
        <v>49</v>
      </c>
      <c r="D63" s="81" t="s">
        <v>113</v>
      </c>
      <c r="E63" s="72">
        <v>700</v>
      </c>
      <c r="F63" s="79"/>
      <c r="G63" s="74">
        <f t="shared" si="1"/>
        <v>-4717796.5599999996</v>
      </c>
    </row>
    <row r="64" spans="1:11" ht="22.5" customHeight="1" x14ac:dyDescent="0.25">
      <c r="A64" s="69">
        <v>44747</v>
      </c>
      <c r="B64" s="70" t="s">
        <v>48</v>
      </c>
      <c r="C64" s="70" t="s">
        <v>49</v>
      </c>
      <c r="D64" s="71" t="s">
        <v>114</v>
      </c>
      <c r="E64" s="72">
        <v>700</v>
      </c>
      <c r="F64" s="77"/>
      <c r="G64" s="74">
        <f t="shared" si="1"/>
        <v>-4717096.5599999996</v>
      </c>
    </row>
    <row r="65" spans="1:7" ht="57.75" customHeight="1" x14ac:dyDescent="0.25">
      <c r="A65" s="69">
        <v>44748</v>
      </c>
      <c r="B65" s="91" t="s">
        <v>115</v>
      </c>
      <c r="C65" s="70" t="s">
        <v>116</v>
      </c>
      <c r="D65" s="71" t="s">
        <v>117</v>
      </c>
      <c r="E65" s="92"/>
      <c r="F65" s="77">
        <v>1297160</v>
      </c>
      <c r="G65" s="74">
        <f>+G64-F65</f>
        <v>-6014256.5599999996</v>
      </c>
    </row>
    <row r="66" spans="1:7" ht="27" customHeight="1" x14ac:dyDescent="0.25">
      <c r="A66" s="69">
        <v>44748</v>
      </c>
      <c r="B66" s="70" t="s">
        <v>48</v>
      </c>
      <c r="C66" s="70" t="s">
        <v>49</v>
      </c>
      <c r="D66" s="71" t="s">
        <v>118</v>
      </c>
      <c r="E66" s="72">
        <v>900</v>
      </c>
      <c r="F66" s="77"/>
      <c r="G66" s="74">
        <f>+G65+E66</f>
        <v>-6013356.5599999996</v>
      </c>
    </row>
    <row r="67" spans="1:7" ht="22.5" customHeight="1" x14ac:dyDescent="0.25">
      <c r="A67" s="69">
        <v>44748</v>
      </c>
      <c r="B67" s="70" t="s">
        <v>48</v>
      </c>
      <c r="C67" s="70" t="s">
        <v>49</v>
      </c>
      <c r="D67" s="71" t="s">
        <v>119</v>
      </c>
      <c r="E67" s="72">
        <v>10437.5</v>
      </c>
      <c r="F67" s="93"/>
      <c r="G67" s="74">
        <f t="shared" ref="G67:G84" si="2">+G66+E67</f>
        <v>-6002919.0599999996</v>
      </c>
    </row>
    <row r="68" spans="1:7" ht="20.25" customHeight="1" x14ac:dyDescent="0.25">
      <c r="A68" s="69">
        <v>44748</v>
      </c>
      <c r="B68" s="70" t="s">
        <v>48</v>
      </c>
      <c r="C68" s="70" t="s">
        <v>49</v>
      </c>
      <c r="D68" s="71" t="s">
        <v>120</v>
      </c>
      <c r="E68" s="72">
        <v>18000</v>
      </c>
      <c r="F68" s="77"/>
      <c r="G68" s="74">
        <f t="shared" si="2"/>
        <v>-5984919.0599999996</v>
      </c>
    </row>
    <row r="69" spans="1:7" ht="21.75" customHeight="1" x14ac:dyDescent="0.25">
      <c r="A69" s="69">
        <v>44748</v>
      </c>
      <c r="B69" s="70" t="s">
        <v>48</v>
      </c>
      <c r="C69" s="70" t="s">
        <v>49</v>
      </c>
      <c r="D69" s="71" t="s">
        <v>121</v>
      </c>
      <c r="E69" s="72">
        <v>35500</v>
      </c>
      <c r="F69" s="94"/>
      <c r="G69" s="74">
        <f t="shared" si="2"/>
        <v>-5949419.0599999996</v>
      </c>
    </row>
    <row r="70" spans="1:7" ht="25.5" customHeight="1" x14ac:dyDescent="0.25">
      <c r="A70" s="69">
        <v>44748</v>
      </c>
      <c r="B70" s="70" t="s">
        <v>48</v>
      </c>
      <c r="C70" s="70" t="s">
        <v>49</v>
      </c>
      <c r="D70" s="71" t="s">
        <v>122</v>
      </c>
      <c r="E70" s="72">
        <v>185000</v>
      </c>
      <c r="F70" s="94"/>
      <c r="G70" s="74">
        <f t="shared" si="2"/>
        <v>-5764419.0599999996</v>
      </c>
    </row>
    <row r="71" spans="1:7" ht="22.5" customHeight="1" x14ac:dyDescent="0.25">
      <c r="A71" s="69">
        <v>44748</v>
      </c>
      <c r="B71" s="70" t="s">
        <v>48</v>
      </c>
      <c r="C71" s="70" t="s">
        <v>49</v>
      </c>
      <c r="D71" s="71" t="s">
        <v>123</v>
      </c>
      <c r="E71" s="72">
        <v>255000</v>
      </c>
      <c r="F71" s="77"/>
      <c r="G71" s="74">
        <f t="shared" si="2"/>
        <v>-5509419.0599999996</v>
      </c>
    </row>
    <row r="72" spans="1:7" ht="29.25" customHeight="1" x14ac:dyDescent="0.25">
      <c r="A72" s="78">
        <v>44748</v>
      </c>
      <c r="B72" s="70" t="s">
        <v>48</v>
      </c>
      <c r="C72" s="70" t="s">
        <v>49</v>
      </c>
      <c r="D72" s="81" t="s">
        <v>124</v>
      </c>
      <c r="E72" s="72">
        <v>3000</v>
      </c>
      <c r="F72" s="79"/>
      <c r="G72" s="74">
        <f t="shared" si="2"/>
        <v>-5506419.0599999996</v>
      </c>
    </row>
    <row r="73" spans="1:7" ht="22.5" customHeight="1" x14ac:dyDescent="0.25">
      <c r="A73" s="69">
        <v>44748</v>
      </c>
      <c r="B73" s="70" t="s">
        <v>48</v>
      </c>
      <c r="C73" s="70" t="s">
        <v>49</v>
      </c>
      <c r="D73" s="71" t="s">
        <v>82</v>
      </c>
      <c r="E73" s="72">
        <v>43100</v>
      </c>
      <c r="F73" s="95"/>
      <c r="G73" s="74">
        <f t="shared" si="2"/>
        <v>-5463319.0599999996</v>
      </c>
    </row>
    <row r="74" spans="1:7" ht="21" customHeight="1" x14ac:dyDescent="0.25">
      <c r="A74" s="69">
        <v>44748</v>
      </c>
      <c r="B74" s="70" t="s">
        <v>48</v>
      </c>
      <c r="C74" s="70" t="s">
        <v>49</v>
      </c>
      <c r="D74" s="71" t="s">
        <v>84</v>
      </c>
      <c r="E74" s="72">
        <v>500</v>
      </c>
      <c r="F74" s="77"/>
      <c r="G74" s="74">
        <f t="shared" si="2"/>
        <v>-5462819.0599999996</v>
      </c>
    </row>
    <row r="75" spans="1:7" ht="25.5" customHeight="1" x14ac:dyDescent="0.25">
      <c r="A75" s="69">
        <v>44748</v>
      </c>
      <c r="B75" s="70" t="s">
        <v>48</v>
      </c>
      <c r="C75" s="70" t="s">
        <v>49</v>
      </c>
      <c r="D75" s="71" t="s">
        <v>125</v>
      </c>
      <c r="E75" s="72">
        <v>1400</v>
      </c>
      <c r="F75" s="71"/>
      <c r="G75" s="74">
        <f t="shared" si="2"/>
        <v>-5461419.0599999996</v>
      </c>
    </row>
    <row r="76" spans="1:7" ht="24" customHeight="1" x14ac:dyDescent="0.25">
      <c r="A76" s="69">
        <v>44748</v>
      </c>
      <c r="B76" s="70" t="s">
        <v>48</v>
      </c>
      <c r="C76" s="70" t="s">
        <v>49</v>
      </c>
      <c r="D76" s="71" t="s">
        <v>126</v>
      </c>
      <c r="E76" s="72">
        <v>5800</v>
      </c>
      <c r="F76" s="71"/>
      <c r="G76" s="74">
        <f t="shared" si="2"/>
        <v>-5455619.0599999996</v>
      </c>
    </row>
    <row r="77" spans="1:7" ht="25.5" customHeight="1" x14ac:dyDescent="0.25">
      <c r="A77" s="69">
        <v>44749</v>
      </c>
      <c r="B77" s="70" t="s">
        <v>48</v>
      </c>
      <c r="C77" s="70" t="s">
        <v>49</v>
      </c>
      <c r="D77" s="71" t="s">
        <v>127</v>
      </c>
      <c r="E77" s="72">
        <v>21600</v>
      </c>
      <c r="F77" s="71"/>
      <c r="G77" s="74">
        <f t="shared" si="2"/>
        <v>-5434019.0599999996</v>
      </c>
    </row>
    <row r="78" spans="1:7" ht="24" customHeight="1" x14ac:dyDescent="0.25">
      <c r="A78" s="69">
        <v>44749</v>
      </c>
      <c r="B78" s="70" t="s">
        <v>48</v>
      </c>
      <c r="C78" s="70" t="s">
        <v>49</v>
      </c>
      <c r="D78" s="71" t="s">
        <v>128</v>
      </c>
      <c r="E78" s="72">
        <v>5625</v>
      </c>
      <c r="F78" s="77"/>
      <c r="G78" s="74">
        <f t="shared" si="2"/>
        <v>-5428394.0599999996</v>
      </c>
    </row>
    <row r="79" spans="1:7" ht="21.75" customHeight="1" x14ac:dyDescent="0.25">
      <c r="A79" s="69">
        <v>44749</v>
      </c>
      <c r="B79" s="70" t="s">
        <v>48</v>
      </c>
      <c r="C79" s="70" t="s">
        <v>49</v>
      </c>
      <c r="D79" s="71" t="s">
        <v>129</v>
      </c>
      <c r="E79" s="72">
        <v>500000</v>
      </c>
      <c r="F79" s="71"/>
      <c r="G79" s="74">
        <f t="shared" si="2"/>
        <v>-4928394.0599999996</v>
      </c>
    </row>
    <row r="80" spans="1:7" ht="21" customHeight="1" x14ac:dyDescent="0.25">
      <c r="A80" s="69">
        <v>44749</v>
      </c>
      <c r="B80" s="70" t="s">
        <v>48</v>
      </c>
      <c r="C80" s="70" t="s">
        <v>49</v>
      </c>
      <c r="D80" s="71" t="s">
        <v>121</v>
      </c>
      <c r="E80" s="72">
        <v>273900</v>
      </c>
      <c r="F80" s="77"/>
      <c r="G80" s="74">
        <f t="shared" si="2"/>
        <v>-4654494.0599999996</v>
      </c>
    </row>
    <row r="81" spans="1:7" ht="22.5" customHeight="1" x14ac:dyDescent="0.25">
      <c r="A81" s="69">
        <v>44749</v>
      </c>
      <c r="B81" s="70" t="s">
        <v>48</v>
      </c>
      <c r="C81" s="70" t="s">
        <v>49</v>
      </c>
      <c r="D81" s="71" t="s">
        <v>130</v>
      </c>
      <c r="E81" s="96">
        <v>40000</v>
      </c>
      <c r="F81" s="71"/>
      <c r="G81" s="74">
        <f t="shared" si="2"/>
        <v>-4614494.0599999996</v>
      </c>
    </row>
    <row r="82" spans="1:7" ht="21.75" customHeight="1" x14ac:dyDescent="0.25">
      <c r="A82" s="69">
        <v>44749</v>
      </c>
      <c r="B82" s="70" t="s">
        <v>48</v>
      </c>
      <c r="C82" s="70" t="s">
        <v>49</v>
      </c>
      <c r="D82" s="71" t="s">
        <v>131</v>
      </c>
      <c r="E82" s="77">
        <v>33600</v>
      </c>
      <c r="F82" s="96"/>
      <c r="G82" s="74">
        <f t="shared" si="2"/>
        <v>-4580894.0599999996</v>
      </c>
    </row>
    <row r="83" spans="1:7" ht="22.5" customHeight="1" x14ac:dyDescent="0.25">
      <c r="A83" s="69">
        <v>44750</v>
      </c>
      <c r="B83" s="70" t="s">
        <v>48</v>
      </c>
      <c r="C83" s="70" t="s">
        <v>49</v>
      </c>
      <c r="D83" s="71" t="s">
        <v>132</v>
      </c>
      <c r="E83" s="73">
        <v>12800</v>
      </c>
      <c r="F83" s="77"/>
      <c r="G83" s="74">
        <f t="shared" si="2"/>
        <v>-4568094.0599999996</v>
      </c>
    </row>
    <row r="84" spans="1:7" ht="26.25" customHeight="1" x14ac:dyDescent="0.25">
      <c r="A84" s="69">
        <v>44750</v>
      </c>
      <c r="B84" s="70" t="s">
        <v>48</v>
      </c>
      <c r="C84" s="70" t="s">
        <v>49</v>
      </c>
      <c r="D84" s="71" t="s">
        <v>133</v>
      </c>
      <c r="E84" s="72">
        <v>1600</v>
      </c>
      <c r="F84" s="77"/>
      <c r="G84" s="74">
        <f t="shared" si="2"/>
        <v>-4566494.0599999996</v>
      </c>
    </row>
    <row r="85" spans="1:7" ht="49.5" customHeight="1" x14ac:dyDescent="0.25">
      <c r="A85" s="69">
        <v>44750</v>
      </c>
      <c r="B85" s="91" t="s">
        <v>134</v>
      </c>
      <c r="C85" s="70" t="s">
        <v>135</v>
      </c>
      <c r="D85" s="71" t="s">
        <v>136</v>
      </c>
      <c r="E85" s="97"/>
      <c r="F85" s="77">
        <v>845000</v>
      </c>
      <c r="G85" s="74">
        <f>+G84-F85</f>
        <v>-5411494.0599999996</v>
      </c>
    </row>
    <row r="86" spans="1:7" ht="24" customHeight="1" x14ac:dyDescent="0.25">
      <c r="A86" s="69">
        <v>44750</v>
      </c>
      <c r="B86" s="70" t="s">
        <v>48</v>
      </c>
      <c r="C86" s="70" t="s">
        <v>49</v>
      </c>
      <c r="D86" s="71" t="s">
        <v>137</v>
      </c>
      <c r="E86" s="97">
        <v>3500</v>
      </c>
      <c r="F86" s="94"/>
      <c r="G86" s="74">
        <f>+G85+E86</f>
        <v>-5407994.0599999996</v>
      </c>
    </row>
    <row r="87" spans="1:7" ht="26.25" customHeight="1" x14ac:dyDescent="0.25">
      <c r="A87" s="69">
        <v>44750</v>
      </c>
      <c r="B87" s="70" t="s">
        <v>48</v>
      </c>
      <c r="C87" s="70" t="s">
        <v>49</v>
      </c>
      <c r="D87" s="71" t="s">
        <v>138</v>
      </c>
      <c r="E87" s="97">
        <v>6800</v>
      </c>
      <c r="F87" s="94"/>
      <c r="G87" s="74">
        <f>+G86+E87</f>
        <v>-5401194.0599999996</v>
      </c>
    </row>
    <row r="88" spans="1:7" ht="48" customHeight="1" x14ac:dyDescent="0.25">
      <c r="A88" s="69">
        <v>44750</v>
      </c>
      <c r="B88" s="91" t="s">
        <v>139</v>
      </c>
      <c r="C88" s="70" t="s">
        <v>140</v>
      </c>
      <c r="D88" s="81" t="s">
        <v>141</v>
      </c>
      <c r="E88" s="97"/>
      <c r="F88" s="94">
        <v>83199</v>
      </c>
      <c r="G88" s="74">
        <f>+G87-F88</f>
        <v>-5484393.0599999996</v>
      </c>
    </row>
    <row r="89" spans="1:7" ht="22.5" customHeight="1" x14ac:dyDescent="0.25">
      <c r="A89" s="69">
        <v>44750</v>
      </c>
      <c r="B89" s="70" t="s">
        <v>48</v>
      </c>
      <c r="C89" s="70" t="s">
        <v>49</v>
      </c>
      <c r="D89" s="98" t="s">
        <v>142</v>
      </c>
      <c r="E89" s="97">
        <v>83200</v>
      </c>
      <c r="F89" s="94"/>
      <c r="G89" s="74">
        <f>+G88+E89</f>
        <v>-5401193.0599999996</v>
      </c>
    </row>
    <row r="90" spans="1:7" ht="24.75" customHeight="1" x14ac:dyDescent="0.25">
      <c r="A90" s="69">
        <v>44750</v>
      </c>
      <c r="B90" s="70" t="s">
        <v>48</v>
      </c>
      <c r="C90" s="70" t="s">
        <v>49</v>
      </c>
      <c r="D90" s="71" t="s">
        <v>143</v>
      </c>
      <c r="E90" s="97">
        <v>1600</v>
      </c>
      <c r="F90" s="94"/>
      <c r="G90" s="74">
        <f t="shared" ref="G90:G113" si="3">+G89+E90</f>
        <v>-5399593.0599999996</v>
      </c>
    </row>
    <row r="91" spans="1:7" ht="27" customHeight="1" x14ac:dyDescent="0.25">
      <c r="A91" s="69">
        <v>44750</v>
      </c>
      <c r="B91" s="70" t="s">
        <v>48</v>
      </c>
      <c r="C91" s="70" t="s">
        <v>49</v>
      </c>
      <c r="D91" s="71" t="s">
        <v>144</v>
      </c>
      <c r="E91" s="97">
        <v>44900</v>
      </c>
      <c r="F91" s="99"/>
      <c r="G91" s="74">
        <f t="shared" si="3"/>
        <v>-5354693.0599999996</v>
      </c>
    </row>
    <row r="92" spans="1:7" ht="25.5" customHeight="1" x14ac:dyDescent="0.25">
      <c r="A92" s="69">
        <v>44750</v>
      </c>
      <c r="B92" s="70" t="s">
        <v>48</v>
      </c>
      <c r="C92" s="70" t="s">
        <v>49</v>
      </c>
      <c r="D92" s="71" t="s">
        <v>145</v>
      </c>
      <c r="E92" s="97">
        <v>189100</v>
      </c>
      <c r="F92" s="94"/>
      <c r="G92" s="74">
        <f t="shared" si="3"/>
        <v>-5165593.0599999996</v>
      </c>
    </row>
    <row r="93" spans="1:7" ht="24" customHeight="1" x14ac:dyDescent="0.25">
      <c r="A93" s="69">
        <v>44750</v>
      </c>
      <c r="B93" s="70" t="s">
        <v>48</v>
      </c>
      <c r="C93" s="70" t="s">
        <v>49</v>
      </c>
      <c r="D93" s="71" t="s">
        <v>146</v>
      </c>
      <c r="E93" s="97">
        <v>59700</v>
      </c>
      <c r="F93" s="94"/>
      <c r="G93" s="74">
        <f t="shared" si="3"/>
        <v>-5105893.0599999996</v>
      </c>
    </row>
    <row r="94" spans="1:7" ht="21.75" customHeight="1" x14ac:dyDescent="0.25">
      <c r="A94" s="69">
        <v>44750</v>
      </c>
      <c r="B94" s="70" t="s">
        <v>48</v>
      </c>
      <c r="C94" s="70" t="s">
        <v>147</v>
      </c>
      <c r="D94" s="71" t="s">
        <v>81</v>
      </c>
      <c r="E94" s="97">
        <v>37700</v>
      </c>
      <c r="F94" s="94"/>
      <c r="G94" s="74">
        <f t="shared" si="3"/>
        <v>-5068193.0599999996</v>
      </c>
    </row>
    <row r="95" spans="1:7" ht="25.5" customHeight="1" x14ac:dyDescent="0.25">
      <c r="A95" s="69">
        <v>44750</v>
      </c>
      <c r="B95" s="70" t="s">
        <v>48</v>
      </c>
      <c r="C95" s="70" t="s">
        <v>147</v>
      </c>
      <c r="D95" s="71" t="s">
        <v>125</v>
      </c>
      <c r="E95" s="97">
        <v>900</v>
      </c>
      <c r="F95" s="94"/>
      <c r="G95" s="74">
        <f t="shared" si="3"/>
        <v>-5067293.0599999996</v>
      </c>
    </row>
    <row r="96" spans="1:7" ht="22.5" customHeight="1" x14ac:dyDescent="0.25">
      <c r="A96" s="69">
        <v>44753</v>
      </c>
      <c r="B96" s="70" t="s">
        <v>48</v>
      </c>
      <c r="C96" s="100" t="s">
        <v>49</v>
      </c>
      <c r="D96" s="71" t="s">
        <v>148</v>
      </c>
      <c r="E96" s="97">
        <v>150</v>
      </c>
      <c r="F96" s="94"/>
      <c r="G96" s="74">
        <f t="shared" si="3"/>
        <v>-5067143.0599999996</v>
      </c>
    </row>
    <row r="97" spans="1:11" ht="35.25" customHeight="1" x14ac:dyDescent="0.25">
      <c r="A97" s="69">
        <v>44753</v>
      </c>
      <c r="B97" s="70" t="s">
        <v>48</v>
      </c>
      <c r="C97" s="70" t="s">
        <v>49</v>
      </c>
      <c r="D97" s="71" t="s">
        <v>149</v>
      </c>
      <c r="E97" s="97">
        <v>4000</v>
      </c>
      <c r="F97" s="94"/>
      <c r="G97" s="74">
        <f t="shared" si="3"/>
        <v>-5063143.0599999996</v>
      </c>
    </row>
    <row r="98" spans="1:11" ht="25.5" customHeight="1" x14ac:dyDescent="0.25">
      <c r="A98" s="69">
        <v>44753</v>
      </c>
      <c r="B98" s="70" t="s">
        <v>48</v>
      </c>
      <c r="C98" s="70" t="s">
        <v>49</v>
      </c>
      <c r="D98" s="71" t="s">
        <v>150</v>
      </c>
      <c r="E98" s="97">
        <v>18800</v>
      </c>
      <c r="F98" s="94"/>
      <c r="G98" s="74">
        <f t="shared" si="3"/>
        <v>-5044343.0599999996</v>
      </c>
    </row>
    <row r="99" spans="1:11" ht="27" customHeight="1" x14ac:dyDescent="0.25">
      <c r="A99" s="69">
        <v>44753</v>
      </c>
      <c r="B99" s="70" t="s">
        <v>48</v>
      </c>
      <c r="C99" s="70" t="s">
        <v>49</v>
      </c>
      <c r="D99" s="71" t="s">
        <v>151</v>
      </c>
      <c r="E99" s="97">
        <v>3600</v>
      </c>
      <c r="F99" s="94"/>
      <c r="G99" s="74">
        <f t="shared" si="3"/>
        <v>-5040743.0599999996</v>
      </c>
    </row>
    <row r="100" spans="1:11" ht="27.75" customHeight="1" x14ac:dyDescent="0.25">
      <c r="A100" s="69">
        <v>44753</v>
      </c>
      <c r="B100" s="70" t="s">
        <v>48</v>
      </c>
      <c r="C100" s="70" t="s">
        <v>49</v>
      </c>
      <c r="D100" s="71" t="s">
        <v>152</v>
      </c>
      <c r="E100" s="97">
        <v>7200</v>
      </c>
      <c r="F100" s="94"/>
      <c r="G100" s="74">
        <f t="shared" si="3"/>
        <v>-5033543.0599999996</v>
      </c>
    </row>
    <row r="101" spans="1:11" ht="25.5" customHeight="1" x14ac:dyDescent="0.25">
      <c r="A101" s="69">
        <v>44753</v>
      </c>
      <c r="B101" s="70" t="s">
        <v>48</v>
      </c>
      <c r="C101" s="70" t="s">
        <v>49</v>
      </c>
      <c r="D101" s="71" t="s">
        <v>153</v>
      </c>
      <c r="E101" s="97">
        <v>1600</v>
      </c>
      <c r="F101" s="94"/>
      <c r="G101" s="74">
        <f t="shared" si="3"/>
        <v>-5031943.0599999996</v>
      </c>
    </row>
    <row r="102" spans="1:11" ht="27" customHeight="1" x14ac:dyDescent="0.25">
      <c r="A102" s="69">
        <v>44753</v>
      </c>
      <c r="B102" s="70" t="s">
        <v>48</v>
      </c>
      <c r="C102" s="70" t="s">
        <v>49</v>
      </c>
      <c r="D102" s="71" t="s">
        <v>154</v>
      </c>
      <c r="E102" s="97">
        <v>2900</v>
      </c>
      <c r="F102" s="94"/>
      <c r="G102" s="74">
        <f t="shared" si="3"/>
        <v>-5029043.0599999996</v>
      </c>
    </row>
    <row r="103" spans="1:11" ht="24.75" customHeight="1" x14ac:dyDescent="0.25">
      <c r="A103" s="69">
        <v>44753</v>
      </c>
      <c r="B103" s="70" t="s">
        <v>48</v>
      </c>
      <c r="C103" s="70" t="s">
        <v>49</v>
      </c>
      <c r="D103" s="71" t="s">
        <v>155</v>
      </c>
      <c r="E103" s="97">
        <v>19400</v>
      </c>
      <c r="F103" s="94"/>
      <c r="G103" s="74">
        <f t="shared" si="3"/>
        <v>-5009643.0599999996</v>
      </c>
    </row>
    <row r="104" spans="1:11" ht="23.25" customHeight="1" x14ac:dyDescent="0.25">
      <c r="A104" s="69">
        <v>44753</v>
      </c>
      <c r="B104" s="70" t="s">
        <v>48</v>
      </c>
      <c r="C104" s="70" t="s">
        <v>49</v>
      </c>
      <c r="D104" s="71" t="s">
        <v>156</v>
      </c>
      <c r="E104" s="97">
        <v>39200</v>
      </c>
      <c r="F104" s="94"/>
      <c r="G104" s="74">
        <f t="shared" si="3"/>
        <v>-4970443.0599999996</v>
      </c>
    </row>
    <row r="105" spans="1:11" ht="22.5" customHeight="1" x14ac:dyDescent="0.25">
      <c r="A105" s="69">
        <v>44753</v>
      </c>
      <c r="B105" s="70" t="s">
        <v>48</v>
      </c>
      <c r="C105" s="70" t="s">
        <v>49</v>
      </c>
      <c r="D105" s="71" t="s">
        <v>157</v>
      </c>
      <c r="E105" s="97">
        <v>84800</v>
      </c>
      <c r="F105" s="94"/>
      <c r="G105" s="74">
        <f t="shared" si="3"/>
        <v>-4885643.0599999996</v>
      </c>
    </row>
    <row r="106" spans="1:11" ht="21" customHeight="1" x14ac:dyDescent="0.25">
      <c r="A106" s="69">
        <v>44753</v>
      </c>
      <c r="B106" s="70" t="s">
        <v>48</v>
      </c>
      <c r="C106" s="70" t="s">
        <v>49</v>
      </c>
      <c r="D106" s="71" t="s">
        <v>158</v>
      </c>
      <c r="E106" s="97">
        <v>1800</v>
      </c>
      <c r="F106" s="94"/>
      <c r="G106" s="74">
        <f t="shared" si="3"/>
        <v>-4883843.0599999996</v>
      </c>
    </row>
    <row r="107" spans="1:11" ht="24" customHeight="1" x14ac:dyDescent="0.25">
      <c r="A107" s="69">
        <v>44753</v>
      </c>
      <c r="B107" s="70" t="s">
        <v>48</v>
      </c>
      <c r="C107" s="70" t="s">
        <v>49</v>
      </c>
      <c r="D107" s="71" t="s">
        <v>159</v>
      </c>
      <c r="E107" s="97">
        <v>2600</v>
      </c>
      <c r="F107" s="94"/>
      <c r="G107" s="74">
        <f t="shared" si="3"/>
        <v>-4881243.0599999996</v>
      </c>
      <c r="K107" t="s">
        <v>103</v>
      </c>
    </row>
    <row r="108" spans="1:11" ht="21" customHeight="1" x14ac:dyDescent="0.25">
      <c r="A108" s="69">
        <v>44753</v>
      </c>
      <c r="B108" s="70" t="s">
        <v>48</v>
      </c>
      <c r="C108" s="70" t="s">
        <v>49</v>
      </c>
      <c r="D108" s="71" t="s">
        <v>160</v>
      </c>
      <c r="E108" s="97">
        <v>39700</v>
      </c>
      <c r="F108" s="94"/>
      <c r="G108" s="74">
        <f t="shared" si="3"/>
        <v>-4841543.0599999996</v>
      </c>
    </row>
    <row r="109" spans="1:11" ht="22.5" customHeight="1" x14ac:dyDescent="0.25">
      <c r="A109" s="69">
        <v>44753</v>
      </c>
      <c r="B109" s="70" t="s">
        <v>48</v>
      </c>
      <c r="C109" s="70" t="s">
        <v>49</v>
      </c>
      <c r="D109" s="101" t="s">
        <v>161</v>
      </c>
      <c r="E109" s="97">
        <v>11400</v>
      </c>
      <c r="F109" s="94"/>
      <c r="G109" s="74">
        <f t="shared" si="3"/>
        <v>-4830143.0599999996</v>
      </c>
    </row>
    <row r="110" spans="1:11" ht="24" customHeight="1" x14ac:dyDescent="0.25">
      <c r="A110" s="69">
        <v>44753</v>
      </c>
      <c r="B110" s="70" t="s">
        <v>48</v>
      </c>
      <c r="C110" s="70" t="s">
        <v>49</v>
      </c>
      <c r="D110" s="101" t="s">
        <v>162</v>
      </c>
      <c r="E110" s="97">
        <v>145000</v>
      </c>
      <c r="F110" s="94"/>
      <c r="G110" s="74">
        <f t="shared" si="3"/>
        <v>-4685143.0599999996</v>
      </c>
    </row>
    <row r="111" spans="1:11" ht="24" customHeight="1" x14ac:dyDescent="0.25">
      <c r="A111" s="69">
        <v>44753</v>
      </c>
      <c r="B111" s="70" t="s">
        <v>48</v>
      </c>
      <c r="C111" s="70" t="s">
        <v>49</v>
      </c>
      <c r="D111" s="101" t="s">
        <v>163</v>
      </c>
      <c r="E111" s="97">
        <v>73300</v>
      </c>
      <c r="F111" s="94"/>
      <c r="G111" s="74">
        <f t="shared" si="3"/>
        <v>-4611843.0599999996</v>
      </c>
    </row>
    <row r="112" spans="1:11" ht="25.5" customHeight="1" x14ac:dyDescent="0.25">
      <c r="A112" s="69">
        <v>44753</v>
      </c>
      <c r="B112" s="70" t="s">
        <v>48</v>
      </c>
      <c r="C112" s="70" t="s">
        <v>49</v>
      </c>
      <c r="D112" s="101" t="s">
        <v>164</v>
      </c>
      <c r="E112" s="97">
        <v>5437.5</v>
      </c>
      <c r="F112" s="94"/>
      <c r="G112" s="74">
        <f t="shared" si="3"/>
        <v>-4606405.5599999996</v>
      </c>
    </row>
    <row r="113" spans="1:11" ht="22.5" customHeight="1" x14ac:dyDescent="0.25">
      <c r="A113" s="69">
        <v>44753</v>
      </c>
      <c r="B113" s="70" t="s">
        <v>48</v>
      </c>
      <c r="C113" s="70" t="s">
        <v>49</v>
      </c>
      <c r="D113" s="101" t="s">
        <v>165</v>
      </c>
      <c r="E113" s="97">
        <v>4125</v>
      </c>
      <c r="F113" s="94"/>
      <c r="G113" s="74">
        <f t="shared" si="3"/>
        <v>-4602280.5599999996</v>
      </c>
    </row>
    <row r="114" spans="1:11" ht="68.25" x14ac:dyDescent="0.25">
      <c r="A114" s="69">
        <v>44754</v>
      </c>
      <c r="B114" s="70" t="s">
        <v>166</v>
      </c>
      <c r="C114" s="70" t="s">
        <v>167</v>
      </c>
      <c r="D114" s="101" t="s">
        <v>168</v>
      </c>
      <c r="E114" s="97"/>
      <c r="F114" s="94">
        <v>207919.55</v>
      </c>
      <c r="G114" s="74">
        <f>+G113-F114</f>
        <v>-4810200.1099999994</v>
      </c>
    </row>
    <row r="115" spans="1:11" ht="24" customHeight="1" x14ac:dyDescent="0.25">
      <c r="A115" s="69">
        <v>44754</v>
      </c>
      <c r="B115" s="70" t="s">
        <v>48</v>
      </c>
      <c r="C115" s="70" t="s">
        <v>49</v>
      </c>
      <c r="D115" s="101" t="s">
        <v>169</v>
      </c>
      <c r="E115" s="97">
        <v>2000</v>
      </c>
      <c r="F115" s="94"/>
      <c r="G115" s="74">
        <f>+G114+E115</f>
        <v>-4808200.1099999994</v>
      </c>
      <c r="K115" t="s">
        <v>170</v>
      </c>
    </row>
    <row r="116" spans="1:11" ht="27" customHeight="1" x14ac:dyDescent="0.25">
      <c r="A116" s="69">
        <v>44754</v>
      </c>
      <c r="B116" s="70" t="s">
        <v>48</v>
      </c>
      <c r="C116" s="70" t="s">
        <v>49</v>
      </c>
      <c r="D116" s="101" t="s">
        <v>81</v>
      </c>
      <c r="E116" s="97">
        <v>75900</v>
      </c>
      <c r="F116" s="94"/>
      <c r="G116" s="74">
        <f t="shared" ref="G116:G147" si="4">+G115+E116</f>
        <v>-4732300.1099999994</v>
      </c>
    </row>
    <row r="117" spans="1:11" ht="21.75" customHeight="1" x14ac:dyDescent="0.25">
      <c r="A117" s="69">
        <v>44754</v>
      </c>
      <c r="B117" s="70" t="s">
        <v>48</v>
      </c>
      <c r="C117" s="70" t="s">
        <v>49</v>
      </c>
      <c r="D117" s="101" t="s">
        <v>171</v>
      </c>
      <c r="E117" s="97">
        <v>173000</v>
      </c>
      <c r="F117" s="94"/>
      <c r="G117" s="74">
        <f t="shared" si="4"/>
        <v>-4559300.1099999994</v>
      </c>
    </row>
    <row r="118" spans="1:11" ht="24" customHeight="1" x14ac:dyDescent="0.25">
      <c r="A118" s="69">
        <v>44754</v>
      </c>
      <c r="B118" s="70" t="s">
        <v>48</v>
      </c>
      <c r="C118" s="70" t="s">
        <v>49</v>
      </c>
      <c r="D118" s="101" t="s">
        <v>172</v>
      </c>
      <c r="E118" s="97">
        <v>36300</v>
      </c>
      <c r="F118" s="94"/>
      <c r="G118" s="74">
        <f t="shared" si="4"/>
        <v>-4523000.1099999994</v>
      </c>
    </row>
    <row r="119" spans="1:11" ht="24" customHeight="1" x14ac:dyDescent="0.25">
      <c r="A119" s="69">
        <v>44754</v>
      </c>
      <c r="B119" s="70" t="s">
        <v>48</v>
      </c>
      <c r="C119" s="70" t="s">
        <v>49</v>
      </c>
      <c r="D119" s="101" t="s">
        <v>173</v>
      </c>
      <c r="E119" s="97">
        <v>16800</v>
      </c>
      <c r="F119" s="94"/>
      <c r="G119" s="74">
        <f t="shared" si="4"/>
        <v>-4506200.1099999994</v>
      </c>
    </row>
    <row r="120" spans="1:11" ht="22.5" customHeight="1" x14ac:dyDescent="0.25">
      <c r="A120" s="69">
        <v>44755</v>
      </c>
      <c r="B120" s="70" t="s">
        <v>48</v>
      </c>
      <c r="C120" s="70" t="s">
        <v>49</v>
      </c>
      <c r="D120" s="101" t="s">
        <v>174</v>
      </c>
      <c r="E120" s="97">
        <v>42000</v>
      </c>
      <c r="F120" s="94"/>
      <c r="G120" s="74">
        <f t="shared" si="4"/>
        <v>-4464200.1099999994</v>
      </c>
    </row>
    <row r="121" spans="1:11" ht="27.75" customHeight="1" x14ac:dyDescent="0.25">
      <c r="A121" s="69">
        <v>44755</v>
      </c>
      <c r="B121" s="70" t="s">
        <v>48</v>
      </c>
      <c r="C121" s="70" t="s">
        <v>49</v>
      </c>
      <c r="D121" s="101" t="s">
        <v>175</v>
      </c>
      <c r="E121" s="97">
        <v>3000</v>
      </c>
      <c r="F121" s="94"/>
      <c r="G121" s="74">
        <f t="shared" si="4"/>
        <v>-4461200.1099999994</v>
      </c>
    </row>
    <row r="122" spans="1:11" ht="30" customHeight="1" x14ac:dyDescent="0.25">
      <c r="A122" s="69">
        <v>44755</v>
      </c>
      <c r="B122" s="70" t="s">
        <v>48</v>
      </c>
      <c r="C122" s="70" t="s">
        <v>49</v>
      </c>
      <c r="D122" s="101" t="s">
        <v>176</v>
      </c>
      <c r="E122" s="97">
        <v>400</v>
      </c>
      <c r="F122" s="94"/>
      <c r="G122" s="74">
        <f t="shared" si="4"/>
        <v>-4460800.1099999994</v>
      </c>
    </row>
    <row r="123" spans="1:11" ht="30" customHeight="1" x14ac:dyDescent="0.25">
      <c r="A123" s="69">
        <v>44755</v>
      </c>
      <c r="B123" s="102" t="s">
        <v>48</v>
      </c>
      <c r="C123" s="70" t="s">
        <v>49</v>
      </c>
      <c r="D123" s="101" t="s">
        <v>177</v>
      </c>
      <c r="E123" s="103">
        <v>1800</v>
      </c>
      <c r="F123" s="94"/>
      <c r="G123" s="74">
        <f t="shared" si="4"/>
        <v>-4459000.1099999994</v>
      </c>
    </row>
    <row r="124" spans="1:11" ht="24" customHeight="1" x14ac:dyDescent="0.25">
      <c r="A124" s="69">
        <v>44755</v>
      </c>
      <c r="B124" s="70" t="s">
        <v>48</v>
      </c>
      <c r="C124" s="70" t="s">
        <v>49</v>
      </c>
      <c r="D124" s="101" t="s">
        <v>178</v>
      </c>
      <c r="E124" s="72">
        <v>33700</v>
      </c>
      <c r="F124" s="73"/>
      <c r="G124" s="74">
        <f t="shared" si="4"/>
        <v>-4425300.1099999994</v>
      </c>
    </row>
    <row r="125" spans="1:11" ht="24.75" customHeight="1" x14ac:dyDescent="0.25">
      <c r="A125" s="69">
        <v>44755</v>
      </c>
      <c r="B125" s="70" t="s">
        <v>48</v>
      </c>
      <c r="C125" s="70" t="s">
        <v>49</v>
      </c>
      <c r="D125" s="101" t="s">
        <v>179</v>
      </c>
      <c r="E125" s="72">
        <v>143400</v>
      </c>
      <c r="F125" s="71"/>
      <c r="G125" s="74">
        <f t="shared" si="4"/>
        <v>-4281900.1099999994</v>
      </c>
    </row>
    <row r="126" spans="1:11" ht="27" customHeight="1" x14ac:dyDescent="0.25">
      <c r="A126" s="69">
        <v>44755</v>
      </c>
      <c r="B126" s="70" t="s">
        <v>48</v>
      </c>
      <c r="C126" s="70" t="s">
        <v>49</v>
      </c>
      <c r="D126" s="101" t="s">
        <v>180</v>
      </c>
      <c r="E126" s="72">
        <v>35200</v>
      </c>
      <c r="F126" s="71"/>
      <c r="G126" s="74">
        <f t="shared" si="4"/>
        <v>-4246700.1099999994</v>
      </c>
    </row>
    <row r="127" spans="1:11" ht="22.5" customHeight="1" x14ac:dyDescent="0.25">
      <c r="A127" s="69">
        <v>44755</v>
      </c>
      <c r="B127" s="70" t="s">
        <v>48</v>
      </c>
      <c r="C127" s="70" t="s">
        <v>49</v>
      </c>
      <c r="D127" s="101" t="s">
        <v>181</v>
      </c>
      <c r="E127" s="72">
        <v>6450</v>
      </c>
      <c r="F127" s="71"/>
      <c r="G127" s="74">
        <f t="shared" si="4"/>
        <v>-4240250.1099999994</v>
      </c>
    </row>
    <row r="128" spans="1:11" ht="22.5" customHeight="1" x14ac:dyDescent="0.25">
      <c r="A128" s="69">
        <v>44756</v>
      </c>
      <c r="B128" s="70" t="s">
        <v>48</v>
      </c>
      <c r="C128" s="70" t="s">
        <v>49</v>
      </c>
      <c r="D128" s="101" t="s">
        <v>182</v>
      </c>
      <c r="E128" s="72">
        <v>5000</v>
      </c>
      <c r="F128" s="71"/>
      <c r="G128" s="74">
        <f t="shared" si="4"/>
        <v>-4235250.1099999994</v>
      </c>
    </row>
    <row r="129" spans="1:7" ht="22.5" customHeight="1" x14ac:dyDescent="0.25">
      <c r="A129" s="69">
        <v>44756</v>
      </c>
      <c r="B129" s="70" t="s">
        <v>48</v>
      </c>
      <c r="C129" s="70" t="s">
        <v>49</v>
      </c>
      <c r="D129" s="101" t="s">
        <v>183</v>
      </c>
      <c r="E129" s="72">
        <v>700</v>
      </c>
      <c r="F129" s="77"/>
      <c r="G129" s="74">
        <f t="shared" si="4"/>
        <v>-4234550.1099999994</v>
      </c>
    </row>
    <row r="130" spans="1:7" ht="27" customHeight="1" x14ac:dyDescent="0.25">
      <c r="A130" s="69" t="s">
        <v>184</v>
      </c>
      <c r="B130" s="70" t="s">
        <v>48</v>
      </c>
      <c r="C130" s="70" t="s">
        <v>49</v>
      </c>
      <c r="D130" s="101" t="s">
        <v>185</v>
      </c>
      <c r="E130" s="72">
        <v>700</v>
      </c>
      <c r="F130" s="77"/>
      <c r="G130" s="74">
        <f t="shared" si="4"/>
        <v>-4233850.1099999994</v>
      </c>
    </row>
    <row r="131" spans="1:7" ht="24.75" customHeight="1" x14ac:dyDescent="0.25">
      <c r="A131" s="69">
        <v>44756</v>
      </c>
      <c r="B131" s="70" t="s">
        <v>48</v>
      </c>
      <c r="C131" s="70" t="s">
        <v>49</v>
      </c>
      <c r="D131" s="101" t="s">
        <v>186</v>
      </c>
      <c r="E131" s="72">
        <v>700</v>
      </c>
      <c r="F131" s="77"/>
      <c r="G131" s="74">
        <f t="shared" si="4"/>
        <v>-4233150.1099999994</v>
      </c>
    </row>
    <row r="132" spans="1:7" ht="24.75" customHeight="1" x14ac:dyDescent="0.25">
      <c r="A132" s="78">
        <v>44756</v>
      </c>
      <c r="B132" s="70" t="s">
        <v>48</v>
      </c>
      <c r="C132" s="70" t="s">
        <v>49</v>
      </c>
      <c r="D132" s="101" t="s">
        <v>187</v>
      </c>
      <c r="E132" s="72">
        <v>700</v>
      </c>
      <c r="F132" s="77"/>
      <c r="G132" s="74">
        <f t="shared" si="4"/>
        <v>-4232450.1099999994</v>
      </c>
    </row>
    <row r="133" spans="1:7" ht="25.5" customHeight="1" x14ac:dyDescent="0.25">
      <c r="A133" s="69">
        <v>44756</v>
      </c>
      <c r="B133" s="70" t="s">
        <v>48</v>
      </c>
      <c r="C133" s="70" t="s">
        <v>49</v>
      </c>
      <c r="D133" s="101" t="s">
        <v>188</v>
      </c>
      <c r="E133" s="72">
        <v>700</v>
      </c>
      <c r="F133" s="77"/>
      <c r="G133" s="74">
        <f t="shared" si="4"/>
        <v>-4231750.1099999994</v>
      </c>
    </row>
    <row r="134" spans="1:7" ht="21.75" customHeight="1" x14ac:dyDescent="0.25">
      <c r="A134" s="69" t="s">
        <v>189</v>
      </c>
      <c r="B134" s="70" t="s">
        <v>48</v>
      </c>
      <c r="C134" s="70" t="s">
        <v>49</v>
      </c>
      <c r="D134" s="101" t="s">
        <v>190</v>
      </c>
      <c r="E134" s="72">
        <v>700</v>
      </c>
      <c r="F134" s="77"/>
      <c r="G134" s="74">
        <f t="shared" si="4"/>
        <v>-4231050.1099999994</v>
      </c>
    </row>
    <row r="135" spans="1:7" ht="21.75" customHeight="1" x14ac:dyDescent="0.25">
      <c r="A135" s="69">
        <v>44756</v>
      </c>
      <c r="B135" s="70" t="s">
        <v>48</v>
      </c>
      <c r="C135" s="70" t="s">
        <v>49</v>
      </c>
      <c r="D135" s="101" t="s">
        <v>191</v>
      </c>
      <c r="E135" s="72">
        <v>700</v>
      </c>
      <c r="F135" s="77"/>
      <c r="G135" s="74">
        <f t="shared" si="4"/>
        <v>-4230350.1099999994</v>
      </c>
    </row>
    <row r="136" spans="1:7" ht="22.5" customHeight="1" x14ac:dyDescent="0.25">
      <c r="A136" s="69">
        <v>44756</v>
      </c>
      <c r="B136" s="70" t="s">
        <v>48</v>
      </c>
      <c r="C136" s="70" t="s">
        <v>49</v>
      </c>
      <c r="D136" s="101" t="s">
        <v>192</v>
      </c>
      <c r="E136" s="72">
        <v>700</v>
      </c>
      <c r="F136" s="77"/>
      <c r="G136" s="74">
        <f t="shared" si="4"/>
        <v>-4229650.1099999994</v>
      </c>
    </row>
    <row r="137" spans="1:7" ht="24.75" customHeight="1" x14ac:dyDescent="0.25">
      <c r="A137" s="69">
        <v>44756</v>
      </c>
      <c r="B137" s="70" t="s">
        <v>48</v>
      </c>
      <c r="C137" s="70" t="s">
        <v>49</v>
      </c>
      <c r="D137" s="101" t="s">
        <v>193</v>
      </c>
      <c r="E137" s="72">
        <v>700</v>
      </c>
      <c r="F137" s="77"/>
      <c r="G137" s="74">
        <f t="shared" si="4"/>
        <v>-4228950.1099999994</v>
      </c>
    </row>
    <row r="138" spans="1:7" ht="28.5" customHeight="1" x14ac:dyDescent="0.25">
      <c r="A138" s="69">
        <v>44756</v>
      </c>
      <c r="B138" s="70" t="s">
        <v>48</v>
      </c>
      <c r="C138" s="70" t="s">
        <v>49</v>
      </c>
      <c r="D138" s="101" t="s">
        <v>194</v>
      </c>
      <c r="E138" s="72">
        <v>700</v>
      </c>
      <c r="F138" s="77"/>
      <c r="G138" s="74">
        <f t="shared" si="4"/>
        <v>-4228250.1099999994</v>
      </c>
    </row>
    <row r="139" spans="1:7" ht="24.75" customHeight="1" x14ac:dyDescent="0.25">
      <c r="A139" s="69">
        <v>44756</v>
      </c>
      <c r="B139" s="70" t="s">
        <v>48</v>
      </c>
      <c r="C139" s="70" t="s">
        <v>49</v>
      </c>
      <c r="D139" s="101" t="s">
        <v>195</v>
      </c>
      <c r="E139" s="72">
        <v>700</v>
      </c>
      <c r="F139" s="77"/>
      <c r="G139" s="74">
        <f t="shared" si="4"/>
        <v>-4227550.1099999994</v>
      </c>
    </row>
    <row r="140" spans="1:7" ht="21.75" customHeight="1" x14ac:dyDescent="0.25">
      <c r="A140" s="69">
        <v>44756</v>
      </c>
      <c r="B140" s="70" t="s">
        <v>48</v>
      </c>
      <c r="C140" s="70" t="s">
        <v>49</v>
      </c>
      <c r="D140" s="101" t="s">
        <v>196</v>
      </c>
      <c r="E140" s="72">
        <v>1800</v>
      </c>
      <c r="F140" s="77"/>
      <c r="G140" s="74">
        <f t="shared" si="4"/>
        <v>-4225750.1099999994</v>
      </c>
    </row>
    <row r="141" spans="1:7" ht="24.75" customHeight="1" x14ac:dyDescent="0.25">
      <c r="A141" s="69">
        <v>44756</v>
      </c>
      <c r="B141" s="80" t="s">
        <v>48</v>
      </c>
      <c r="C141" s="70" t="s">
        <v>49</v>
      </c>
      <c r="D141" s="101" t="s">
        <v>197</v>
      </c>
      <c r="E141" s="72">
        <v>4250</v>
      </c>
      <c r="F141" s="71"/>
      <c r="G141" s="74">
        <f t="shared" si="4"/>
        <v>-4221500.1099999994</v>
      </c>
    </row>
    <row r="142" spans="1:7" ht="25.5" customHeight="1" x14ac:dyDescent="0.25">
      <c r="A142" s="104">
        <v>44756</v>
      </c>
      <c r="B142" s="80" t="s">
        <v>48</v>
      </c>
      <c r="C142" s="70" t="s">
        <v>49</v>
      </c>
      <c r="D142" s="98" t="s">
        <v>198</v>
      </c>
      <c r="E142" s="72">
        <v>17000</v>
      </c>
      <c r="F142" s="105"/>
      <c r="G142" s="74">
        <f t="shared" si="4"/>
        <v>-4204500.1099999994</v>
      </c>
    </row>
    <row r="143" spans="1:7" ht="25.5" customHeight="1" x14ac:dyDescent="0.25">
      <c r="A143" s="69">
        <v>44756</v>
      </c>
      <c r="B143" s="70" t="s">
        <v>48</v>
      </c>
      <c r="C143" s="70" t="s">
        <v>49</v>
      </c>
      <c r="D143" s="101" t="s">
        <v>199</v>
      </c>
      <c r="E143" s="72">
        <v>96700</v>
      </c>
      <c r="F143" s="71"/>
      <c r="G143" s="74">
        <f t="shared" si="4"/>
        <v>-4107800.1099999994</v>
      </c>
    </row>
    <row r="144" spans="1:7" ht="27.75" customHeight="1" x14ac:dyDescent="0.25">
      <c r="A144" s="69">
        <v>44756</v>
      </c>
      <c r="B144" s="70" t="s">
        <v>48</v>
      </c>
      <c r="C144" s="70" t="s">
        <v>49</v>
      </c>
      <c r="D144" s="101" t="s">
        <v>200</v>
      </c>
      <c r="E144" s="72">
        <v>500000</v>
      </c>
      <c r="F144" s="77"/>
      <c r="G144" s="74">
        <f t="shared" si="4"/>
        <v>-3607800.1099999994</v>
      </c>
    </row>
    <row r="145" spans="1:11" ht="25.5" customHeight="1" x14ac:dyDescent="0.25">
      <c r="A145" s="69">
        <v>44756</v>
      </c>
      <c r="B145" s="70" t="s">
        <v>48</v>
      </c>
      <c r="C145" s="70" t="s">
        <v>49</v>
      </c>
      <c r="D145" s="101" t="s">
        <v>201</v>
      </c>
      <c r="E145" s="106">
        <v>49200</v>
      </c>
      <c r="F145" s="77"/>
      <c r="G145" s="74">
        <f t="shared" si="4"/>
        <v>-3558600.1099999994</v>
      </c>
    </row>
    <row r="146" spans="1:11" ht="31.5" customHeight="1" x14ac:dyDescent="0.25">
      <c r="A146" s="69">
        <v>44756</v>
      </c>
      <c r="B146" s="70" t="s">
        <v>48</v>
      </c>
      <c r="C146" s="70" t="s">
        <v>49</v>
      </c>
      <c r="D146" s="101" t="s">
        <v>202</v>
      </c>
      <c r="E146" s="72">
        <v>258500</v>
      </c>
      <c r="F146" s="77"/>
      <c r="G146" s="74">
        <f t="shared" si="4"/>
        <v>-3300100.1099999994</v>
      </c>
    </row>
    <row r="147" spans="1:11" ht="24.75" customHeight="1" x14ac:dyDescent="0.25">
      <c r="A147" s="69">
        <v>44756</v>
      </c>
      <c r="B147" s="70" t="s">
        <v>48</v>
      </c>
      <c r="C147" s="70" t="s">
        <v>49</v>
      </c>
      <c r="D147" s="101" t="s">
        <v>203</v>
      </c>
      <c r="E147" s="97">
        <v>1750</v>
      </c>
      <c r="F147" s="77"/>
      <c r="G147" s="74">
        <f t="shared" si="4"/>
        <v>-3298350.1099999994</v>
      </c>
    </row>
    <row r="148" spans="1:11" ht="47.25" customHeight="1" x14ac:dyDescent="0.25">
      <c r="A148" s="69">
        <v>44757</v>
      </c>
      <c r="B148" s="70" t="s">
        <v>166</v>
      </c>
      <c r="C148" s="70" t="s">
        <v>204</v>
      </c>
      <c r="D148" s="101" t="s">
        <v>205</v>
      </c>
      <c r="E148" s="72"/>
      <c r="F148" s="73">
        <v>863000</v>
      </c>
      <c r="G148" s="74">
        <f>+G147-F148</f>
        <v>-4161350.1099999994</v>
      </c>
    </row>
    <row r="149" spans="1:11" ht="34.5" customHeight="1" x14ac:dyDescent="0.25">
      <c r="A149" s="69">
        <v>44757</v>
      </c>
      <c r="B149" s="70" t="s">
        <v>48</v>
      </c>
      <c r="C149" s="70" t="s">
        <v>49</v>
      </c>
      <c r="D149" s="101" t="s">
        <v>206</v>
      </c>
      <c r="E149" s="72">
        <v>33150</v>
      </c>
      <c r="F149" s="99"/>
      <c r="G149" s="74">
        <f>+G148+E149</f>
        <v>-4128200.1099999994</v>
      </c>
    </row>
    <row r="150" spans="1:11" ht="26.25" customHeight="1" x14ac:dyDescent="0.25">
      <c r="A150" s="69">
        <v>44757</v>
      </c>
      <c r="B150" s="70" t="s">
        <v>48</v>
      </c>
      <c r="C150" s="70" t="s">
        <v>49</v>
      </c>
      <c r="D150" s="101" t="s">
        <v>207</v>
      </c>
      <c r="E150" s="72">
        <v>395500</v>
      </c>
      <c r="F150" s="77"/>
      <c r="G150" s="74">
        <f t="shared" ref="G150:G203" si="5">+G149+E150</f>
        <v>-3732700.1099999994</v>
      </c>
    </row>
    <row r="151" spans="1:11" ht="26.25" customHeight="1" x14ac:dyDescent="0.25">
      <c r="A151" s="69">
        <v>44757</v>
      </c>
      <c r="B151" s="70" t="s">
        <v>48</v>
      </c>
      <c r="C151" s="70" t="s">
        <v>49</v>
      </c>
      <c r="D151" s="101" t="s">
        <v>206</v>
      </c>
      <c r="E151" s="72">
        <v>367100</v>
      </c>
      <c r="F151" s="77"/>
      <c r="G151" s="74">
        <f t="shared" si="5"/>
        <v>-3365600.1099999994</v>
      </c>
    </row>
    <row r="152" spans="1:11" ht="24" customHeight="1" x14ac:dyDescent="0.25">
      <c r="A152" s="69">
        <v>44757</v>
      </c>
      <c r="B152" s="70" t="s">
        <v>48</v>
      </c>
      <c r="C152" s="70" t="s">
        <v>49</v>
      </c>
      <c r="D152" s="101" t="s">
        <v>208</v>
      </c>
      <c r="E152" s="72">
        <v>2900</v>
      </c>
      <c r="F152" s="79"/>
      <c r="G152" s="74">
        <f t="shared" si="5"/>
        <v>-3362700.1099999994</v>
      </c>
      <c r="J152" s="33"/>
    </row>
    <row r="153" spans="1:11" ht="24" customHeight="1" x14ac:dyDescent="0.25">
      <c r="A153" s="69">
        <v>44757</v>
      </c>
      <c r="B153" s="70" t="s">
        <v>48</v>
      </c>
      <c r="C153" s="70" t="s">
        <v>49</v>
      </c>
      <c r="D153" s="101" t="s">
        <v>209</v>
      </c>
      <c r="E153" s="72">
        <v>259600</v>
      </c>
      <c r="F153" s="77"/>
      <c r="G153" s="74">
        <f t="shared" si="5"/>
        <v>-3103100.1099999994</v>
      </c>
      <c r="K153" s="33"/>
    </row>
    <row r="154" spans="1:11" ht="25.5" customHeight="1" x14ac:dyDescent="0.25">
      <c r="A154" s="69">
        <v>44757</v>
      </c>
      <c r="B154" s="70" t="s">
        <v>48</v>
      </c>
      <c r="C154" s="70" t="s">
        <v>49</v>
      </c>
      <c r="D154" s="101" t="s">
        <v>210</v>
      </c>
      <c r="E154" s="72">
        <v>91700</v>
      </c>
      <c r="F154" s="77"/>
      <c r="G154" s="74">
        <f t="shared" si="5"/>
        <v>-3011400.1099999994</v>
      </c>
    </row>
    <row r="155" spans="1:11" ht="21" customHeight="1" x14ac:dyDescent="0.25">
      <c r="A155" s="69">
        <v>44757</v>
      </c>
      <c r="B155" s="70" t="s">
        <v>48</v>
      </c>
      <c r="C155" s="70" t="s">
        <v>49</v>
      </c>
      <c r="D155" s="101" t="s">
        <v>211</v>
      </c>
      <c r="E155" s="72">
        <v>379900</v>
      </c>
      <c r="F155" s="77"/>
      <c r="G155" s="74">
        <f t="shared" si="5"/>
        <v>-2631500.1099999994</v>
      </c>
    </row>
    <row r="156" spans="1:11" ht="21" customHeight="1" x14ac:dyDescent="0.25">
      <c r="A156" s="69">
        <v>44757</v>
      </c>
      <c r="B156" s="70" t="s">
        <v>48</v>
      </c>
      <c r="C156" s="70" t="s">
        <v>49</v>
      </c>
      <c r="D156" s="101" t="s">
        <v>212</v>
      </c>
      <c r="E156" s="72">
        <v>331300</v>
      </c>
      <c r="F156" s="77"/>
      <c r="G156" s="74">
        <f t="shared" si="5"/>
        <v>-2300200.1099999994</v>
      </c>
    </row>
    <row r="157" spans="1:11" ht="25.5" customHeight="1" x14ac:dyDescent="0.25">
      <c r="A157" s="69">
        <v>44757</v>
      </c>
      <c r="B157" s="70" t="s">
        <v>48</v>
      </c>
      <c r="C157" s="70" t="s">
        <v>49</v>
      </c>
      <c r="D157" s="101" t="s">
        <v>213</v>
      </c>
      <c r="E157" s="72">
        <v>411300</v>
      </c>
      <c r="F157" s="77"/>
      <c r="G157" s="74">
        <f t="shared" si="5"/>
        <v>-1888900.1099999994</v>
      </c>
    </row>
    <row r="158" spans="1:11" ht="24" customHeight="1" x14ac:dyDescent="0.25">
      <c r="A158" s="69">
        <v>44757</v>
      </c>
      <c r="B158" s="70" t="s">
        <v>48</v>
      </c>
      <c r="C158" s="70" t="s">
        <v>49</v>
      </c>
      <c r="D158" s="101" t="s">
        <v>214</v>
      </c>
      <c r="E158" s="72">
        <v>10800</v>
      </c>
      <c r="F158" s="79"/>
      <c r="G158" s="74">
        <f t="shared" si="5"/>
        <v>-1878100.1099999994</v>
      </c>
    </row>
    <row r="159" spans="1:11" ht="25.5" customHeight="1" x14ac:dyDescent="0.25">
      <c r="A159" s="69">
        <v>44757</v>
      </c>
      <c r="B159" s="70" t="s">
        <v>48</v>
      </c>
      <c r="C159" s="70" t="s">
        <v>49</v>
      </c>
      <c r="D159" s="101" t="s">
        <v>215</v>
      </c>
      <c r="E159" s="72">
        <v>4200</v>
      </c>
      <c r="F159" s="77"/>
      <c r="G159" s="74">
        <f t="shared" si="5"/>
        <v>-1873900.1099999994</v>
      </c>
    </row>
    <row r="160" spans="1:11" ht="26.25" customHeight="1" x14ac:dyDescent="0.25">
      <c r="A160" s="69">
        <v>44757</v>
      </c>
      <c r="B160" s="70" t="s">
        <v>48</v>
      </c>
      <c r="C160" s="70" t="s">
        <v>49</v>
      </c>
      <c r="D160" s="101" t="s">
        <v>216</v>
      </c>
      <c r="E160" s="72">
        <v>177700</v>
      </c>
      <c r="F160" s="77"/>
      <c r="G160" s="74">
        <f t="shared" si="5"/>
        <v>-1696200.1099999994</v>
      </c>
    </row>
    <row r="161" spans="1:7" ht="27" customHeight="1" x14ac:dyDescent="0.25">
      <c r="A161" s="69">
        <v>44757</v>
      </c>
      <c r="B161" s="70" t="s">
        <v>48</v>
      </c>
      <c r="C161" s="70" t="s">
        <v>49</v>
      </c>
      <c r="D161" s="101" t="s">
        <v>217</v>
      </c>
      <c r="E161" s="72">
        <v>154900</v>
      </c>
      <c r="F161" s="77"/>
      <c r="G161" s="74">
        <f t="shared" si="5"/>
        <v>-1541300.1099999994</v>
      </c>
    </row>
    <row r="162" spans="1:7" ht="27.75" customHeight="1" x14ac:dyDescent="0.25">
      <c r="A162" s="69">
        <v>44757</v>
      </c>
      <c r="B162" s="70" t="s">
        <v>48</v>
      </c>
      <c r="C162" s="70" t="s">
        <v>49</v>
      </c>
      <c r="D162" s="101" t="s">
        <v>218</v>
      </c>
      <c r="E162" s="72">
        <v>500</v>
      </c>
      <c r="F162" s="77"/>
      <c r="G162" s="74">
        <f t="shared" si="5"/>
        <v>-1540800.1099999994</v>
      </c>
    </row>
    <row r="163" spans="1:7" ht="28.5" customHeight="1" x14ac:dyDescent="0.25">
      <c r="A163" s="69">
        <v>44757</v>
      </c>
      <c r="B163" s="70" t="s">
        <v>48</v>
      </c>
      <c r="C163" s="70" t="s">
        <v>49</v>
      </c>
      <c r="D163" s="101" t="s">
        <v>219</v>
      </c>
      <c r="E163" s="72">
        <v>51200</v>
      </c>
      <c r="F163" s="77"/>
      <c r="G163" s="74">
        <f t="shared" si="5"/>
        <v>-1489600.1099999994</v>
      </c>
    </row>
    <row r="164" spans="1:7" ht="27.75" customHeight="1" x14ac:dyDescent="0.25">
      <c r="A164" s="69">
        <v>44757</v>
      </c>
      <c r="B164" s="70" t="s">
        <v>48</v>
      </c>
      <c r="C164" s="70" t="s">
        <v>49</v>
      </c>
      <c r="D164" s="101" t="s">
        <v>220</v>
      </c>
      <c r="E164" s="72">
        <v>348900</v>
      </c>
      <c r="F164" s="77"/>
      <c r="G164" s="74">
        <f t="shared" si="5"/>
        <v>-1140700.1099999994</v>
      </c>
    </row>
    <row r="165" spans="1:7" ht="29.25" customHeight="1" x14ac:dyDescent="0.25">
      <c r="A165" s="69">
        <v>44757</v>
      </c>
      <c r="B165" s="70" t="s">
        <v>48</v>
      </c>
      <c r="C165" s="70" t="s">
        <v>49</v>
      </c>
      <c r="D165" s="101" t="s">
        <v>87</v>
      </c>
      <c r="E165" s="72">
        <v>49000</v>
      </c>
      <c r="F165" s="79"/>
      <c r="G165" s="74">
        <f t="shared" si="5"/>
        <v>-1091700.1099999994</v>
      </c>
    </row>
    <row r="166" spans="1:7" ht="24.75" customHeight="1" x14ac:dyDescent="0.25">
      <c r="A166" s="69">
        <v>44760</v>
      </c>
      <c r="B166" s="70" t="s">
        <v>48</v>
      </c>
      <c r="C166" s="70" t="s">
        <v>49</v>
      </c>
      <c r="D166" s="101" t="s">
        <v>221</v>
      </c>
      <c r="E166" s="72">
        <v>106000</v>
      </c>
      <c r="F166" s="79"/>
      <c r="G166" s="74">
        <f t="shared" si="5"/>
        <v>-985700.1099999994</v>
      </c>
    </row>
    <row r="167" spans="1:7" ht="22.5" customHeight="1" x14ac:dyDescent="0.25">
      <c r="A167" s="69">
        <v>44760</v>
      </c>
      <c r="B167" s="70" t="s">
        <v>48</v>
      </c>
      <c r="C167" s="70" t="s">
        <v>49</v>
      </c>
      <c r="D167" s="101" t="s">
        <v>222</v>
      </c>
      <c r="E167" s="72">
        <v>1200</v>
      </c>
      <c r="F167" s="77"/>
      <c r="G167" s="74">
        <f t="shared" si="5"/>
        <v>-984500.1099999994</v>
      </c>
    </row>
    <row r="168" spans="1:7" ht="22.5" customHeight="1" x14ac:dyDescent="0.25">
      <c r="A168" s="69">
        <v>44760</v>
      </c>
      <c r="B168" s="70" t="s">
        <v>48</v>
      </c>
      <c r="C168" s="70" t="s">
        <v>49</v>
      </c>
      <c r="D168" s="101" t="s">
        <v>223</v>
      </c>
      <c r="E168" s="72">
        <v>1000</v>
      </c>
      <c r="F168" s="77"/>
      <c r="G168" s="74">
        <f t="shared" si="5"/>
        <v>-983500.1099999994</v>
      </c>
    </row>
    <row r="169" spans="1:7" ht="28.5" customHeight="1" x14ac:dyDescent="0.25">
      <c r="A169" s="69">
        <v>44760</v>
      </c>
      <c r="B169" s="70" t="s">
        <v>48</v>
      </c>
      <c r="C169" s="70" t="s">
        <v>49</v>
      </c>
      <c r="D169" s="101" t="s">
        <v>224</v>
      </c>
      <c r="E169" s="72">
        <v>23100</v>
      </c>
      <c r="F169" s="77"/>
      <c r="G169" s="74">
        <f t="shared" si="5"/>
        <v>-960400.1099999994</v>
      </c>
    </row>
    <row r="170" spans="1:7" ht="24.75" customHeight="1" x14ac:dyDescent="0.25">
      <c r="A170" s="69">
        <v>44760</v>
      </c>
      <c r="B170" s="70" t="s">
        <v>48</v>
      </c>
      <c r="C170" s="70" t="s">
        <v>49</v>
      </c>
      <c r="D170" s="101" t="s">
        <v>225</v>
      </c>
      <c r="E170" s="72">
        <v>117100</v>
      </c>
      <c r="F170" s="77"/>
      <c r="G170" s="74">
        <f t="shared" si="5"/>
        <v>-843300.1099999994</v>
      </c>
    </row>
    <row r="171" spans="1:7" ht="27.75" customHeight="1" x14ac:dyDescent="0.25">
      <c r="A171" s="69">
        <v>44760</v>
      </c>
      <c r="B171" s="70" t="s">
        <v>48</v>
      </c>
      <c r="C171" s="70" t="s">
        <v>49</v>
      </c>
      <c r="D171" s="101" t="s">
        <v>226</v>
      </c>
      <c r="E171" s="72">
        <v>38500</v>
      </c>
      <c r="F171" s="77"/>
      <c r="G171" s="74">
        <f t="shared" si="5"/>
        <v>-804800.1099999994</v>
      </c>
    </row>
    <row r="172" spans="1:7" ht="26.25" customHeight="1" x14ac:dyDescent="0.25">
      <c r="A172" s="69">
        <v>44760</v>
      </c>
      <c r="B172" s="70" t="s">
        <v>48</v>
      </c>
      <c r="C172" s="70" t="s">
        <v>49</v>
      </c>
      <c r="D172" s="101" t="s">
        <v>227</v>
      </c>
      <c r="E172" s="72">
        <v>73900</v>
      </c>
      <c r="F172" s="77"/>
      <c r="G172" s="74">
        <f t="shared" si="5"/>
        <v>-730900.1099999994</v>
      </c>
    </row>
    <row r="173" spans="1:7" ht="26.25" customHeight="1" x14ac:dyDescent="0.25">
      <c r="A173" s="107">
        <v>44760</v>
      </c>
      <c r="B173" s="70" t="s">
        <v>48</v>
      </c>
      <c r="C173" s="70" t="s">
        <v>49</v>
      </c>
      <c r="D173" s="101" t="s">
        <v>228</v>
      </c>
      <c r="E173" s="72">
        <v>253000</v>
      </c>
      <c r="F173" s="77"/>
      <c r="G173" s="74">
        <f t="shared" si="5"/>
        <v>-477900.1099999994</v>
      </c>
    </row>
    <row r="174" spans="1:7" ht="27.75" customHeight="1" x14ac:dyDescent="0.25">
      <c r="A174" s="69">
        <v>44760</v>
      </c>
      <c r="B174" s="70" t="s">
        <v>48</v>
      </c>
      <c r="C174" s="70" t="s">
        <v>49</v>
      </c>
      <c r="D174" s="101" t="s">
        <v>229</v>
      </c>
      <c r="E174" s="72">
        <v>34100</v>
      </c>
      <c r="F174" s="77"/>
      <c r="G174" s="74">
        <f t="shared" si="5"/>
        <v>-443800.1099999994</v>
      </c>
    </row>
    <row r="175" spans="1:7" ht="23.25" customHeight="1" x14ac:dyDescent="0.25">
      <c r="A175" s="69">
        <v>44760</v>
      </c>
      <c r="B175" s="70" t="s">
        <v>48</v>
      </c>
      <c r="C175" s="70" t="s">
        <v>49</v>
      </c>
      <c r="D175" s="101" t="s">
        <v>230</v>
      </c>
      <c r="E175" s="72">
        <v>73900</v>
      </c>
      <c r="F175" s="77"/>
      <c r="G175" s="74">
        <f t="shared" si="5"/>
        <v>-369900.1099999994</v>
      </c>
    </row>
    <row r="176" spans="1:7" ht="21" customHeight="1" x14ac:dyDescent="0.25">
      <c r="A176" s="69">
        <v>44760</v>
      </c>
      <c r="B176" s="70" t="s">
        <v>48</v>
      </c>
      <c r="C176" s="70" t="s">
        <v>49</v>
      </c>
      <c r="D176" s="101" t="s">
        <v>231</v>
      </c>
      <c r="E176" s="72">
        <v>6500</v>
      </c>
      <c r="F176" s="77"/>
      <c r="G176" s="74">
        <f t="shared" si="5"/>
        <v>-363400.1099999994</v>
      </c>
    </row>
    <row r="177" spans="1:11" ht="25.5" customHeight="1" x14ac:dyDescent="0.25">
      <c r="A177" s="69">
        <v>44760</v>
      </c>
      <c r="B177" s="70" t="s">
        <v>48</v>
      </c>
      <c r="C177" s="70" t="s">
        <v>49</v>
      </c>
      <c r="D177" s="101" t="s">
        <v>232</v>
      </c>
      <c r="E177" s="72">
        <v>6100</v>
      </c>
      <c r="F177" s="77"/>
      <c r="G177" s="74">
        <f t="shared" si="5"/>
        <v>-357300.1099999994</v>
      </c>
    </row>
    <row r="178" spans="1:11" ht="24" customHeight="1" x14ac:dyDescent="0.25">
      <c r="A178" s="69">
        <v>44760</v>
      </c>
      <c r="B178" s="70" t="s">
        <v>48</v>
      </c>
      <c r="C178" s="70" t="s">
        <v>49</v>
      </c>
      <c r="D178" s="101" t="s">
        <v>233</v>
      </c>
      <c r="E178" s="72">
        <v>17250</v>
      </c>
      <c r="F178" s="77"/>
      <c r="G178" s="74">
        <f t="shared" si="5"/>
        <v>-340050.1099999994</v>
      </c>
    </row>
    <row r="179" spans="1:11" ht="29.25" customHeight="1" x14ac:dyDescent="0.25">
      <c r="A179" s="69">
        <v>44760</v>
      </c>
      <c r="B179" s="70" t="s">
        <v>48</v>
      </c>
      <c r="C179" s="70" t="s">
        <v>49</v>
      </c>
      <c r="D179" s="101" t="s">
        <v>234</v>
      </c>
      <c r="E179" s="72">
        <v>3600</v>
      </c>
      <c r="F179" s="77"/>
      <c r="G179" s="74">
        <f t="shared" si="5"/>
        <v>-336450.1099999994</v>
      </c>
      <c r="K179" t="s">
        <v>235</v>
      </c>
    </row>
    <row r="180" spans="1:11" ht="23.25" customHeight="1" x14ac:dyDescent="0.25">
      <c r="A180" s="69">
        <v>44760</v>
      </c>
      <c r="B180" s="70" t="s">
        <v>48</v>
      </c>
      <c r="C180" s="70" t="s">
        <v>49</v>
      </c>
      <c r="D180" s="101" t="s">
        <v>155</v>
      </c>
      <c r="E180" s="72">
        <v>5800</v>
      </c>
      <c r="F180" s="77"/>
      <c r="G180" s="74">
        <f t="shared" si="5"/>
        <v>-330650.1099999994</v>
      </c>
    </row>
    <row r="181" spans="1:11" ht="25.5" customHeight="1" x14ac:dyDescent="0.25">
      <c r="A181" s="69">
        <v>44760</v>
      </c>
      <c r="B181" s="70" t="s">
        <v>48</v>
      </c>
      <c r="C181" s="70" t="s">
        <v>49</v>
      </c>
      <c r="D181" s="101" t="s">
        <v>156</v>
      </c>
      <c r="E181" s="72">
        <v>17800</v>
      </c>
      <c r="F181" s="77"/>
      <c r="G181" s="74">
        <f t="shared" si="5"/>
        <v>-312850.1099999994</v>
      </c>
    </row>
    <row r="182" spans="1:11" ht="24.75" customHeight="1" x14ac:dyDescent="0.25">
      <c r="A182" s="69">
        <v>44760</v>
      </c>
      <c r="B182" s="70" t="s">
        <v>48</v>
      </c>
      <c r="C182" s="70" t="s">
        <v>49</v>
      </c>
      <c r="D182" s="108" t="s">
        <v>236</v>
      </c>
      <c r="E182" s="72">
        <v>45200</v>
      </c>
      <c r="F182" s="77"/>
      <c r="G182" s="74">
        <f t="shared" si="5"/>
        <v>-267650.1099999994</v>
      </c>
    </row>
    <row r="183" spans="1:11" ht="26.25" customHeight="1" x14ac:dyDescent="0.25">
      <c r="A183" s="69">
        <v>44760</v>
      </c>
      <c r="B183" s="70" t="s">
        <v>48</v>
      </c>
      <c r="C183" s="70" t="s">
        <v>49</v>
      </c>
      <c r="D183" s="108" t="s">
        <v>237</v>
      </c>
      <c r="E183" s="72">
        <v>900</v>
      </c>
      <c r="F183" s="77"/>
      <c r="G183" s="74">
        <f t="shared" si="5"/>
        <v>-266750.1099999994</v>
      </c>
    </row>
    <row r="184" spans="1:11" ht="29.25" customHeight="1" x14ac:dyDescent="0.25">
      <c r="A184" s="69">
        <v>44761</v>
      </c>
      <c r="B184" s="70" t="s">
        <v>48</v>
      </c>
      <c r="C184" s="70" t="s">
        <v>49</v>
      </c>
      <c r="D184" s="108" t="s">
        <v>238</v>
      </c>
      <c r="E184" s="72">
        <v>9600</v>
      </c>
      <c r="F184" s="77"/>
      <c r="G184" s="74">
        <f t="shared" si="5"/>
        <v>-257150.1099999994</v>
      </c>
    </row>
    <row r="185" spans="1:11" ht="24.75" customHeight="1" x14ac:dyDescent="0.25">
      <c r="A185" s="69">
        <v>44761</v>
      </c>
      <c r="B185" s="70" t="s">
        <v>48</v>
      </c>
      <c r="C185" s="70" t="s">
        <v>49</v>
      </c>
      <c r="D185" s="108" t="s">
        <v>239</v>
      </c>
      <c r="E185" s="72">
        <v>700</v>
      </c>
      <c r="F185" s="77"/>
      <c r="G185" s="74">
        <f t="shared" si="5"/>
        <v>-256450.1099999994</v>
      </c>
    </row>
    <row r="186" spans="1:11" ht="29.25" customHeight="1" x14ac:dyDescent="0.25">
      <c r="A186" s="69">
        <v>44761</v>
      </c>
      <c r="B186" s="70" t="s">
        <v>48</v>
      </c>
      <c r="C186" s="70" t="s">
        <v>49</v>
      </c>
      <c r="D186" s="108" t="s">
        <v>240</v>
      </c>
      <c r="E186" s="72">
        <v>14000</v>
      </c>
      <c r="F186" s="77"/>
      <c r="G186" s="74">
        <f t="shared" si="5"/>
        <v>-242450.1099999994</v>
      </c>
    </row>
    <row r="187" spans="1:11" ht="28.5" customHeight="1" x14ac:dyDescent="0.25">
      <c r="A187" s="69">
        <v>44761</v>
      </c>
      <c r="B187" s="70" t="s">
        <v>48</v>
      </c>
      <c r="C187" s="70" t="s">
        <v>49</v>
      </c>
      <c r="D187" s="108" t="s">
        <v>241</v>
      </c>
      <c r="E187" s="72">
        <v>500</v>
      </c>
      <c r="F187" s="77"/>
      <c r="G187" s="74">
        <f t="shared" si="5"/>
        <v>-241950.1099999994</v>
      </c>
    </row>
    <row r="188" spans="1:11" ht="23.25" customHeight="1" x14ac:dyDescent="0.25">
      <c r="A188" s="69">
        <v>44761</v>
      </c>
      <c r="B188" s="70" t="s">
        <v>48</v>
      </c>
      <c r="C188" s="70" t="s">
        <v>49</v>
      </c>
      <c r="D188" s="108" t="s">
        <v>242</v>
      </c>
      <c r="E188" s="72">
        <v>1100</v>
      </c>
      <c r="F188" s="77"/>
      <c r="G188" s="74">
        <f t="shared" si="5"/>
        <v>-240850.1099999994</v>
      </c>
      <c r="I188" s="109"/>
    </row>
    <row r="189" spans="1:11" ht="21.75" customHeight="1" x14ac:dyDescent="0.25">
      <c r="A189" s="69">
        <v>44761</v>
      </c>
      <c r="B189" s="70" t="s">
        <v>48</v>
      </c>
      <c r="C189" s="70" t="s">
        <v>49</v>
      </c>
      <c r="D189" s="108" t="s">
        <v>243</v>
      </c>
      <c r="E189" s="72">
        <v>125400</v>
      </c>
      <c r="F189" s="77"/>
      <c r="G189" s="74">
        <f t="shared" si="5"/>
        <v>-115450.1099999994</v>
      </c>
    </row>
    <row r="190" spans="1:11" ht="26.25" customHeight="1" x14ac:dyDescent="0.25">
      <c r="A190" s="69">
        <v>44761</v>
      </c>
      <c r="B190" s="70" t="s">
        <v>48</v>
      </c>
      <c r="C190" s="70" t="s">
        <v>49</v>
      </c>
      <c r="D190" s="108" t="s">
        <v>244</v>
      </c>
      <c r="E190" s="72">
        <v>3800</v>
      </c>
      <c r="F190" s="77"/>
      <c r="G190" s="74">
        <f t="shared" si="5"/>
        <v>-111650.1099999994</v>
      </c>
    </row>
    <row r="191" spans="1:11" ht="26.25" customHeight="1" x14ac:dyDescent="0.25">
      <c r="A191" s="69">
        <v>44761</v>
      </c>
      <c r="B191" s="70" t="s">
        <v>48</v>
      </c>
      <c r="C191" s="70" t="s">
        <v>49</v>
      </c>
      <c r="D191" s="108" t="s">
        <v>245</v>
      </c>
      <c r="E191" s="72">
        <v>58000</v>
      </c>
      <c r="F191" s="77"/>
      <c r="G191" s="74">
        <f t="shared" si="5"/>
        <v>-53650.109999999404</v>
      </c>
    </row>
    <row r="192" spans="1:11" ht="26.25" customHeight="1" x14ac:dyDescent="0.25">
      <c r="A192" s="69">
        <v>44761</v>
      </c>
      <c r="B192" s="70" t="s">
        <v>48</v>
      </c>
      <c r="C192" s="70" t="s">
        <v>49</v>
      </c>
      <c r="D192" s="108" t="s">
        <v>246</v>
      </c>
      <c r="E192" s="72">
        <v>370500</v>
      </c>
      <c r="F192" s="77"/>
      <c r="G192" s="74">
        <f t="shared" si="5"/>
        <v>316849.8900000006</v>
      </c>
    </row>
    <row r="193" spans="1:7" ht="21.75" customHeight="1" x14ac:dyDescent="0.25">
      <c r="A193" s="69">
        <v>44761</v>
      </c>
      <c r="B193" s="70" t="s">
        <v>48</v>
      </c>
      <c r="C193" s="70" t="s">
        <v>49</v>
      </c>
      <c r="D193" s="108" t="s">
        <v>247</v>
      </c>
      <c r="E193" s="72">
        <v>500</v>
      </c>
      <c r="F193" s="77"/>
      <c r="G193" s="74">
        <f t="shared" si="5"/>
        <v>317349.8900000006</v>
      </c>
    </row>
    <row r="194" spans="1:7" ht="25.5" customHeight="1" x14ac:dyDescent="0.25">
      <c r="A194" s="69">
        <v>44762</v>
      </c>
      <c r="B194" s="70" t="s">
        <v>48</v>
      </c>
      <c r="C194" s="70" t="s">
        <v>49</v>
      </c>
      <c r="D194" s="108" t="s">
        <v>248</v>
      </c>
      <c r="E194" s="72">
        <v>2000</v>
      </c>
      <c r="F194" s="77"/>
      <c r="G194" s="74">
        <f t="shared" si="5"/>
        <v>319349.8900000006</v>
      </c>
    </row>
    <row r="195" spans="1:7" ht="24.75" customHeight="1" x14ac:dyDescent="0.25">
      <c r="A195" s="69">
        <v>44762</v>
      </c>
      <c r="B195" s="70" t="s">
        <v>48</v>
      </c>
      <c r="C195" s="70" t="s">
        <v>49</v>
      </c>
      <c r="D195" s="108" t="s">
        <v>249</v>
      </c>
      <c r="E195" s="72">
        <v>2700</v>
      </c>
      <c r="F195" s="77"/>
      <c r="G195" s="74">
        <f t="shared" si="5"/>
        <v>322049.8900000006</v>
      </c>
    </row>
    <row r="196" spans="1:7" ht="23.25" customHeight="1" x14ac:dyDescent="0.25">
      <c r="A196" s="69">
        <v>44762</v>
      </c>
      <c r="B196" s="70" t="s">
        <v>48</v>
      </c>
      <c r="C196" s="70" t="s">
        <v>49</v>
      </c>
      <c r="D196" s="108" t="s">
        <v>199</v>
      </c>
      <c r="E196" s="72">
        <v>36500</v>
      </c>
      <c r="F196" s="77"/>
      <c r="G196" s="74">
        <f t="shared" si="5"/>
        <v>358549.8900000006</v>
      </c>
    </row>
    <row r="197" spans="1:7" ht="27.75" customHeight="1" x14ac:dyDescent="0.25">
      <c r="A197" s="69">
        <v>44762</v>
      </c>
      <c r="B197" s="70" t="s">
        <v>48</v>
      </c>
      <c r="C197" s="70" t="s">
        <v>49</v>
      </c>
      <c r="D197" s="108" t="s">
        <v>237</v>
      </c>
      <c r="E197" s="72">
        <v>500</v>
      </c>
      <c r="F197" s="77"/>
      <c r="G197" s="74">
        <f t="shared" si="5"/>
        <v>359049.8900000006</v>
      </c>
    </row>
    <row r="198" spans="1:7" ht="29.25" customHeight="1" x14ac:dyDescent="0.25">
      <c r="A198" s="69">
        <v>44762</v>
      </c>
      <c r="B198" s="70" t="s">
        <v>48</v>
      </c>
      <c r="C198" s="70" t="s">
        <v>49</v>
      </c>
      <c r="D198" s="108" t="s">
        <v>199</v>
      </c>
      <c r="E198" s="72">
        <v>55700</v>
      </c>
      <c r="F198" s="77"/>
      <c r="G198" s="74">
        <f t="shared" si="5"/>
        <v>414749.8900000006</v>
      </c>
    </row>
    <row r="199" spans="1:7" ht="24" customHeight="1" x14ac:dyDescent="0.25">
      <c r="A199" s="69">
        <v>44762</v>
      </c>
      <c r="B199" s="70" t="s">
        <v>48</v>
      </c>
      <c r="C199" s="70" t="s">
        <v>49</v>
      </c>
      <c r="D199" s="108" t="s">
        <v>250</v>
      </c>
      <c r="E199" s="72">
        <v>2600</v>
      </c>
      <c r="F199" s="77"/>
      <c r="G199" s="74">
        <f t="shared" si="5"/>
        <v>417349.8900000006</v>
      </c>
    </row>
    <row r="200" spans="1:7" ht="24" customHeight="1" x14ac:dyDescent="0.25">
      <c r="A200" s="69">
        <v>44762</v>
      </c>
      <c r="B200" s="70" t="s">
        <v>48</v>
      </c>
      <c r="C200" s="70" t="s">
        <v>49</v>
      </c>
      <c r="D200" s="108" t="s">
        <v>251</v>
      </c>
      <c r="E200" s="72">
        <v>48800</v>
      </c>
      <c r="F200" s="77"/>
      <c r="G200" s="74">
        <f t="shared" si="5"/>
        <v>466149.8900000006</v>
      </c>
    </row>
    <row r="201" spans="1:7" ht="24" customHeight="1" x14ac:dyDescent="0.25">
      <c r="A201" s="69">
        <v>44762</v>
      </c>
      <c r="B201" s="70" t="s">
        <v>48</v>
      </c>
      <c r="C201" s="70" t="s">
        <v>49</v>
      </c>
      <c r="D201" s="108" t="s">
        <v>252</v>
      </c>
      <c r="E201" s="72">
        <v>314700</v>
      </c>
      <c r="F201" s="77"/>
      <c r="G201" s="74">
        <f t="shared" si="5"/>
        <v>780849.8900000006</v>
      </c>
    </row>
    <row r="202" spans="1:7" ht="24" customHeight="1" x14ac:dyDescent="0.25">
      <c r="A202" s="69">
        <v>44762</v>
      </c>
      <c r="B202" s="70" t="s">
        <v>48</v>
      </c>
      <c r="C202" s="70" t="s">
        <v>49</v>
      </c>
      <c r="D202" s="108" t="s">
        <v>253</v>
      </c>
      <c r="E202" s="72">
        <v>287600</v>
      </c>
      <c r="F202" s="77"/>
      <c r="G202" s="74">
        <f t="shared" si="5"/>
        <v>1068449.8900000006</v>
      </c>
    </row>
    <row r="203" spans="1:7" ht="24" customHeight="1" x14ac:dyDescent="0.25">
      <c r="A203" s="69">
        <v>44762</v>
      </c>
      <c r="B203" s="70" t="s">
        <v>48</v>
      </c>
      <c r="C203" s="70" t="s">
        <v>49</v>
      </c>
      <c r="D203" s="108" t="s">
        <v>254</v>
      </c>
      <c r="E203" s="72">
        <v>22687.5</v>
      </c>
      <c r="F203" s="77"/>
      <c r="G203" s="74">
        <f t="shared" si="5"/>
        <v>1091137.3900000006</v>
      </c>
    </row>
    <row r="204" spans="1:7" ht="60" customHeight="1" x14ac:dyDescent="0.25">
      <c r="A204" s="69">
        <v>44763</v>
      </c>
      <c r="B204" s="70" t="s">
        <v>166</v>
      </c>
      <c r="C204" s="70" t="s">
        <v>255</v>
      </c>
      <c r="D204" s="108" t="s">
        <v>256</v>
      </c>
      <c r="E204" s="72"/>
      <c r="F204" s="77">
        <v>5971719.8300000001</v>
      </c>
      <c r="G204" s="77">
        <f>+G203-F204</f>
        <v>-4880582.4399999995</v>
      </c>
    </row>
    <row r="205" spans="1:7" ht="35.25" customHeight="1" x14ac:dyDescent="0.25">
      <c r="A205" s="69">
        <v>44763</v>
      </c>
      <c r="B205" s="70" t="s">
        <v>48</v>
      </c>
      <c r="C205" s="70" t="s">
        <v>49</v>
      </c>
      <c r="D205" s="108" t="s">
        <v>257</v>
      </c>
      <c r="E205" s="72">
        <v>1500</v>
      </c>
      <c r="F205" s="77"/>
      <c r="G205" s="77">
        <f>+G204+E205</f>
        <v>-4879082.4399999995</v>
      </c>
    </row>
    <row r="206" spans="1:7" ht="24" customHeight="1" x14ac:dyDescent="0.25">
      <c r="A206" s="69">
        <v>44763</v>
      </c>
      <c r="B206" s="70" t="s">
        <v>48</v>
      </c>
      <c r="C206" s="70" t="s">
        <v>49</v>
      </c>
      <c r="D206" s="108" t="s">
        <v>258</v>
      </c>
      <c r="E206" s="72">
        <v>3600</v>
      </c>
      <c r="F206" s="77"/>
      <c r="G206" s="77">
        <f>+G205+E206</f>
        <v>-4875482.4399999995</v>
      </c>
    </row>
    <row r="207" spans="1:7" ht="51" customHeight="1" x14ac:dyDescent="0.25">
      <c r="A207" s="69" t="s">
        <v>259</v>
      </c>
      <c r="B207" s="70" t="s">
        <v>260</v>
      </c>
      <c r="C207" s="70" t="s">
        <v>261</v>
      </c>
      <c r="D207" s="108" t="s">
        <v>262</v>
      </c>
      <c r="E207" s="72"/>
      <c r="F207" s="77">
        <v>41469.65</v>
      </c>
      <c r="G207" s="77">
        <f>+G206-F207</f>
        <v>-4916952.09</v>
      </c>
    </row>
    <row r="208" spans="1:7" ht="31.5" customHeight="1" x14ac:dyDescent="0.25">
      <c r="A208" s="69">
        <v>44763</v>
      </c>
      <c r="B208" s="70" t="s">
        <v>48</v>
      </c>
      <c r="C208" s="70" t="s">
        <v>49</v>
      </c>
      <c r="D208" s="108" t="s">
        <v>55</v>
      </c>
      <c r="E208" s="72">
        <v>41500</v>
      </c>
      <c r="F208" s="77"/>
      <c r="G208" s="77">
        <f>+G207+E208</f>
        <v>-4875452.09</v>
      </c>
    </row>
    <row r="209" spans="1:7" ht="27.75" customHeight="1" x14ac:dyDescent="0.25">
      <c r="A209" s="69">
        <v>44763</v>
      </c>
      <c r="B209" s="70" t="s">
        <v>48</v>
      </c>
      <c r="C209" s="70" t="s">
        <v>49</v>
      </c>
      <c r="D209" s="108" t="s">
        <v>263</v>
      </c>
      <c r="E209" s="72">
        <v>67200</v>
      </c>
      <c r="F209" s="77"/>
      <c r="G209" s="77">
        <f t="shared" ref="G209:G266" si="6">+G208+E209</f>
        <v>-4808252.09</v>
      </c>
    </row>
    <row r="210" spans="1:7" ht="29.25" customHeight="1" x14ac:dyDescent="0.25">
      <c r="A210" s="69">
        <v>44763</v>
      </c>
      <c r="B210" s="70" t="s">
        <v>48</v>
      </c>
      <c r="C210" s="70" t="s">
        <v>49</v>
      </c>
      <c r="D210" s="108" t="s">
        <v>264</v>
      </c>
      <c r="E210" s="72">
        <v>1800</v>
      </c>
      <c r="F210" s="77"/>
      <c r="G210" s="77">
        <f t="shared" si="6"/>
        <v>-4806452.09</v>
      </c>
    </row>
    <row r="211" spans="1:7" ht="30" customHeight="1" x14ac:dyDescent="0.25">
      <c r="A211" s="69">
        <v>44763</v>
      </c>
      <c r="B211" s="70" t="s">
        <v>48</v>
      </c>
      <c r="C211" s="70" t="s">
        <v>49</v>
      </c>
      <c r="D211" s="108" t="s">
        <v>265</v>
      </c>
      <c r="E211" s="72">
        <v>217200</v>
      </c>
      <c r="F211" s="77"/>
      <c r="G211" s="77">
        <f t="shared" si="6"/>
        <v>-4589252.09</v>
      </c>
    </row>
    <row r="212" spans="1:7" ht="30" customHeight="1" x14ac:dyDescent="0.25">
      <c r="A212" s="69">
        <v>44763</v>
      </c>
      <c r="B212" s="70" t="s">
        <v>48</v>
      </c>
      <c r="C212" s="70" t="s">
        <v>49</v>
      </c>
      <c r="D212" s="108" t="s">
        <v>266</v>
      </c>
      <c r="E212" s="72">
        <v>66400</v>
      </c>
      <c r="F212" s="77"/>
      <c r="G212" s="77">
        <f t="shared" si="6"/>
        <v>-4522852.09</v>
      </c>
    </row>
    <row r="213" spans="1:7" ht="29.25" customHeight="1" x14ac:dyDescent="0.25">
      <c r="A213" s="69">
        <v>44763</v>
      </c>
      <c r="B213" s="70" t="s">
        <v>48</v>
      </c>
      <c r="C213" s="70" t="s">
        <v>49</v>
      </c>
      <c r="D213" s="108" t="s">
        <v>267</v>
      </c>
      <c r="E213" s="72">
        <v>335600</v>
      </c>
      <c r="F213" s="77"/>
      <c r="G213" s="77">
        <f t="shared" si="6"/>
        <v>-4187252.09</v>
      </c>
    </row>
    <row r="214" spans="1:7" ht="24.75" customHeight="1" x14ac:dyDescent="0.25">
      <c r="A214" s="69">
        <v>44763</v>
      </c>
      <c r="B214" s="70" t="s">
        <v>48</v>
      </c>
      <c r="C214" s="70" t="s">
        <v>49</v>
      </c>
      <c r="D214" s="108" t="s">
        <v>268</v>
      </c>
      <c r="E214" s="72">
        <v>8187.5</v>
      </c>
      <c r="F214" s="77"/>
      <c r="G214" s="77">
        <f t="shared" si="6"/>
        <v>-4179064.59</v>
      </c>
    </row>
    <row r="215" spans="1:7" ht="24" customHeight="1" x14ac:dyDescent="0.25">
      <c r="A215" s="69">
        <v>44763</v>
      </c>
      <c r="B215" s="70" t="s">
        <v>48</v>
      </c>
      <c r="C215" s="70" t="s">
        <v>49</v>
      </c>
      <c r="D215" s="108" t="s">
        <v>269</v>
      </c>
      <c r="E215" s="72">
        <v>16350</v>
      </c>
      <c r="F215" s="77"/>
      <c r="G215" s="77">
        <f t="shared" si="6"/>
        <v>-4162714.59</v>
      </c>
    </row>
    <row r="216" spans="1:7" ht="24" customHeight="1" x14ac:dyDescent="0.25">
      <c r="A216" s="69">
        <v>44764</v>
      </c>
      <c r="B216" s="70" t="s">
        <v>48</v>
      </c>
      <c r="C216" s="70" t="s">
        <v>49</v>
      </c>
      <c r="D216" s="108" t="s">
        <v>270</v>
      </c>
      <c r="E216" s="72">
        <v>22000</v>
      </c>
      <c r="F216" s="77"/>
      <c r="G216" s="77">
        <f t="shared" si="6"/>
        <v>-4140714.59</v>
      </c>
    </row>
    <row r="217" spans="1:7" ht="24" customHeight="1" x14ac:dyDescent="0.25">
      <c r="A217" s="69">
        <v>44764</v>
      </c>
      <c r="B217" s="80" t="s">
        <v>48</v>
      </c>
      <c r="C217" s="70" t="s">
        <v>49</v>
      </c>
      <c r="D217" s="110" t="s">
        <v>271</v>
      </c>
      <c r="E217" s="111">
        <v>3200</v>
      </c>
      <c r="F217" s="77"/>
      <c r="G217" s="77">
        <f t="shared" si="6"/>
        <v>-4137514.59</v>
      </c>
    </row>
    <row r="218" spans="1:7" ht="24" customHeight="1" x14ac:dyDescent="0.25">
      <c r="A218" s="69">
        <v>44764</v>
      </c>
      <c r="B218" s="70" t="s">
        <v>48</v>
      </c>
      <c r="C218" s="70" t="s">
        <v>49</v>
      </c>
      <c r="D218" s="112" t="s">
        <v>272</v>
      </c>
      <c r="E218" s="72">
        <v>1200</v>
      </c>
      <c r="F218" s="77"/>
      <c r="G218" s="77">
        <f t="shared" si="6"/>
        <v>-4136314.59</v>
      </c>
    </row>
    <row r="219" spans="1:7" ht="24.75" customHeight="1" x14ac:dyDescent="0.25">
      <c r="A219" s="69">
        <v>44764</v>
      </c>
      <c r="B219" s="70" t="s">
        <v>48</v>
      </c>
      <c r="C219" s="70" t="s">
        <v>49</v>
      </c>
      <c r="D219" s="112" t="s">
        <v>273</v>
      </c>
      <c r="E219" s="72">
        <v>35800</v>
      </c>
      <c r="F219" s="77"/>
      <c r="G219" s="77">
        <f t="shared" si="6"/>
        <v>-4100514.59</v>
      </c>
    </row>
    <row r="220" spans="1:7" ht="24.75" customHeight="1" x14ac:dyDescent="0.25">
      <c r="A220" s="69">
        <v>44764</v>
      </c>
      <c r="B220" s="70" t="s">
        <v>48</v>
      </c>
      <c r="C220" s="70" t="s">
        <v>49</v>
      </c>
      <c r="D220" s="112" t="s">
        <v>274</v>
      </c>
      <c r="E220" s="72">
        <v>132500</v>
      </c>
      <c r="F220" s="77"/>
      <c r="G220" s="77">
        <f t="shared" si="6"/>
        <v>-3968014.59</v>
      </c>
    </row>
    <row r="221" spans="1:7" ht="26.25" customHeight="1" x14ac:dyDescent="0.25">
      <c r="A221" s="69">
        <v>44764</v>
      </c>
      <c r="B221" s="70" t="s">
        <v>48</v>
      </c>
      <c r="C221" s="70" t="s">
        <v>49</v>
      </c>
      <c r="D221" s="112" t="s">
        <v>275</v>
      </c>
      <c r="E221" s="72">
        <v>381700</v>
      </c>
      <c r="F221" s="77"/>
      <c r="G221" s="77">
        <f t="shared" si="6"/>
        <v>-3586314.59</v>
      </c>
    </row>
    <row r="222" spans="1:7" ht="23.25" customHeight="1" x14ac:dyDescent="0.25">
      <c r="A222" s="69">
        <v>44764</v>
      </c>
      <c r="B222" s="70" t="s">
        <v>48</v>
      </c>
      <c r="C222" s="70" t="s">
        <v>49</v>
      </c>
      <c r="D222" s="112" t="s">
        <v>276</v>
      </c>
      <c r="E222" s="72">
        <v>3600</v>
      </c>
      <c r="F222" s="94"/>
      <c r="G222" s="77">
        <f t="shared" si="6"/>
        <v>-3582714.59</v>
      </c>
    </row>
    <row r="223" spans="1:7" ht="27" customHeight="1" x14ac:dyDescent="0.25">
      <c r="A223" s="69">
        <v>44764</v>
      </c>
      <c r="B223" s="70" t="s">
        <v>48</v>
      </c>
      <c r="C223" s="70" t="s">
        <v>49</v>
      </c>
      <c r="D223" s="112" t="s">
        <v>277</v>
      </c>
      <c r="E223" s="72">
        <v>500</v>
      </c>
      <c r="F223" s="77"/>
      <c r="G223" s="77">
        <f t="shared" si="6"/>
        <v>-3582214.59</v>
      </c>
    </row>
    <row r="224" spans="1:7" ht="24" customHeight="1" x14ac:dyDescent="0.25">
      <c r="A224" s="69">
        <v>44767</v>
      </c>
      <c r="B224" s="70" t="s">
        <v>48</v>
      </c>
      <c r="C224" s="70" t="s">
        <v>49</v>
      </c>
      <c r="D224" s="112" t="s">
        <v>278</v>
      </c>
      <c r="E224" s="72">
        <v>7250</v>
      </c>
      <c r="F224" s="77"/>
      <c r="G224" s="77">
        <f t="shared" si="6"/>
        <v>-3574964.59</v>
      </c>
    </row>
    <row r="225" spans="1:7" ht="25.5" customHeight="1" x14ac:dyDescent="0.25">
      <c r="A225" s="69">
        <v>44767</v>
      </c>
      <c r="B225" s="70" t="s">
        <v>48</v>
      </c>
      <c r="C225" s="70" t="s">
        <v>49</v>
      </c>
      <c r="D225" s="112" t="s">
        <v>279</v>
      </c>
      <c r="E225" s="72">
        <v>5700</v>
      </c>
      <c r="F225" s="77"/>
      <c r="G225" s="77">
        <f t="shared" si="6"/>
        <v>-3569264.59</v>
      </c>
    </row>
    <row r="226" spans="1:7" ht="26.25" customHeight="1" x14ac:dyDescent="0.25">
      <c r="A226" s="69">
        <v>44767</v>
      </c>
      <c r="B226" s="70" t="s">
        <v>48</v>
      </c>
      <c r="C226" s="70" t="s">
        <v>49</v>
      </c>
      <c r="D226" s="112" t="s">
        <v>280</v>
      </c>
      <c r="E226" s="72">
        <v>6900</v>
      </c>
      <c r="F226" s="77"/>
      <c r="G226" s="77">
        <f t="shared" si="6"/>
        <v>-3562364.59</v>
      </c>
    </row>
    <row r="227" spans="1:7" ht="26.25" customHeight="1" x14ac:dyDescent="0.25">
      <c r="A227" s="69">
        <v>44767</v>
      </c>
      <c r="B227" s="70" t="s">
        <v>48</v>
      </c>
      <c r="C227" s="70" t="s">
        <v>49</v>
      </c>
      <c r="D227" s="112" t="s">
        <v>281</v>
      </c>
      <c r="E227" s="72">
        <v>196800</v>
      </c>
      <c r="F227" s="77"/>
      <c r="G227" s="77">
        <f t="shared" si="6"/>
        <v>-3365564.59</v>
      </c>
    </row>
    <row r="228" spans="1:7" ht="24" customHeight="1" x14ac:dyDescent="0.25">
      <c r="A228" s="69">
        <v>44767</v>
      </c>
      <c r="B228" s="70" t="s">
        <v>48</v>
      </c>
      <c r="C228" s="70" t="s">
        <v>49</v>
      </c>
      <c r="D228" s="112" t="s">
        <v>282</v>
      </c>
      <c r="E228" s="72">
        <v>28000</v>
      </c>
      <c r="F228" s="77"/>
      <c r="G228" s="77">
        <f t="shared" si="6"/>
        <v>-3337564.59</v>
      </c>
    </row>
    <row r="229" spans="1:7" ht="21" customHeight="1" x14ac:dyDescent="0.25">
      <c r="A229" s="69" t="s">
        <v>283</v>
      </c>
      <c r="B229" s="70" t="s">
        <v>48</v>
      </c>
      <c r="C229" s="70" t="s">
        <v>49</v>
      </c>
      <c r="D229" s="112" t="s">
        <v>284</v>
      </c>
      <c r="E229" s="72">
        <v>14400</v>
      </c>
      <c r="F229" s="77"/>
      <c r="G229" s="77">
        <f t="shared" si="6"/>
        <v>-3323164.59</v>
      </c>
    </row>
    <row r="230" spans="1:7" ht="25.5" customHeight="1" x14ac:dyDescent="0.25">
      <c r="A230" s="69">
        <v>44767</v>
      </c>
      <c r="B230" s="70" t="s">
        <v>48</v>
      </c>
      <c r="C230" s="70" t="s">
        <v>49</v>
      </c>
      <c r="D230" s="112" t="s">
        <v>285</v>
      </c>
      <c r="E230" s="77">
        <v>26200</v>
      </c>
      <c r="F230" s="77"/>
      <c r="G230" s="77">
        <f t="shared" si="6"/>
        <v>-3296964.59</v>
      </c>
    </row>
    <row r="231" spans="1:7" ht="27" customHeight="1" x14ac:dyDescent="0.25">
      <c r="A231" s="69">
        <v>44767</v>
      </c>
      <c r="B231" s="70" t="s">
        <v>48</v>
      </c>
      <c r="C231" s="70" t="s">
        <v>49</v>
      </c>
      <c r="D231" s="112" t="s">
        <v>286</v>
      </c>
      <c r="E231" s="77">
        <v>259000</v>
      </c>
      <c r="F231" s="77"/>
      <c r="G231" s="77">
        <f t="shared" si="6"/>
        <v>-3037964.59</v>
      </c>
    </row>
    <row r="232" spans="1:7" ht="24" customHeight="1" x14ac:dyDescent="0.25">
      <c r="A232" s="69">
        <v>44767</v>
      </c>
      <c r="B232" s="70" t="s">
        <v>48</v>
      </c>
      <c r="C232" s="70" t="s">
        <v>49</v>
      </c>
      <c r="D232" s="112" t="s">
        <v>287</v>
      </c>
      <c r="E232" s="77">
        <v>85400</v>
      </c>
      <c r="F232" s="113"/>
      <c r="G232" s="77">
        <f t="shared" si="6"/>
        <v>-2952564.59</v>
      </c>
    </row>
    <row r="233" spans="1:7" ht="24.75" customHeight="1" x14ac:dyDescent="0.25">
      <c r="A233" s="69">
        <v>44767</v>
      </c>
      <c r="B233" s="70" t="s">
        <v>48</v>
      </c>
      <c r="C233" s="70" t="s">
        <v>49</v>
      </c>
      <c r="D233" s="112" t="s">
        <v>288</v>
      </c>
      <c r="E233" s="77">
        <v>1500</v>
      </c>
      <c r="F233" s="113"/>
      <c r="G233" s="77">
        <f t="shared" si="6"/>
        <v>-2951064.59</v>
      </c>
    </row>
    <row r="234" spans="1:7" ht="21" customHeight="1" x14ac:dyDescent="0.25">
      <c r="A234" s="69">
        <v>44767</v>
      </c>
      <c r="B234" s="70" t="s">
        <v>48</v>
      </c>
      <c r="C234" s="70" t="s">
        <v>49</v>
      </c>
      <c r="D234" s="112" t="s">
        <v>82</v>
      </c>
      <c r="E234" s="77">
        <v>64100</v>
      </c>
      <c r="F234" s="113"/>
      <c r="G234" s="77">
        <f t="shared" si="6"/>
        <v>-2886964.59</v>
      </c>
    </row>
    <row r="235" spans="1:7" ht="19.5" customHeight="1" x14ac:dyDescent="0.25">
      <c r="A235" s="69">
        <v>44767</v>
      </c>
      <c r="B235" s="70" t="s">
        <v>48</v>
      </c>
      <c r="C235" s="70" t="s">
        <v>49</v>
      </c>
      <c r="D235" s="112" t="s">
        <v>289</v>
      </c>
      <c r="E235" s="77">
        <v>20600</v>
      </c>
      <c r="F235" s="113"/>
      <c r="G235" s="77">
        <f t="shared" si="6"/>
        <v>-2866364.59</v>
      </c>
    </row>
    <row r="236" spans="1:7" ht="20.25" customHeight="1" x14ac:dyDescent="0.25">
      <c r="A236" s="69">
        <v>44767</v>
      </c>
      <c r="B236" s="80" t="s">
        <v>48</v>
      </c>
      <c r="C236" s="70" t="s">
        <v>49</v>
      </c>
      <c r="D236" s="112" t="s">
        <v>290</v>
      </c>
      <c r="E236" s="114">
        <v>23100</v>
      </c>
      <c r="F236" s="113"/>
      <c r="G236" s="77">
        <f t="shared" si="6"/>
        <v>-2843264.59</v>
      </c>
    </row>
    <row r="237" spans="1:7" ht="21" customHeight="1" x14ac:dyDescent="0.25">
      <c r="A237" s="69">
        <v>44767</v>
      </c>
      <c r="B237" s="70" t="s">
        <v>48</v>
      </c>
      <c r="C237" s="70" t="s">
        <v>49</v>
      </c>
      <c r="D237" s="112" t="s">
        <v>291</v>
      </c>
      <c r="E237" s="72">
        <v>51600</v>
      </c>
      <c r="F237" s="77"/>
      <c r="G237" s="77">
        <f t="shared" si="6"/>
        <v>-2791664.59</v>
      </c>
    </row>
    <row r="238" spans="1:7" ht="23.25" customHeight="1" x14ac:dyDescent="0.25">
      <c r="A238" s="69">
        <v>44767</v>
      </c>
      <c r="B238" s="70" t="s">
        <v>48</v>
      </c>
      <c r="C238" s="70" t="s">
        <v>49</v>
      </c>
      <c r="D238" s="112" t="s">
        <v>292</v>
      </c>
      <c r="E238" s="92">
        <v>1400</v>
      </c>
      <c r="F238" s="77"/>
      <c r="G238" s="77">
        <f t="shared" si="6"/>
        <v>-2790264.59</v>
      </c>
    </row>
    <row r="239" spans="1:7" ht="26.25" customHeight="1" x14ac:dyDescent="0.25">
      <c r="A239" s="69">
        <v>44768</v>
      </c>
      <c r="B239" s="70" t="s">
        <v>48</v>
      </c>
      <c r="C239" s="70" t="s">
        <v>49</v>
      </c>
      <c r="D239" s="112" t="s">
        <v>293</v>
      </c>
      <c r="E239" s="115">
        <v>4200</v>
      </c>
      <c r="F239" s="94"/>
      <c r="G239" s="77">
        <f t="shared" si="6"/>
        <v>-2786064.59</v>
      </c>
    </row>
    <row r="240" spans="1:7" ht="26.25" customHeight="1" x14ac:dyDescent="0.25">
      <c r="A240" s="69">
        <v>44768</v>
      </c>
      <c r="B240" s="70" t="s">
        <v>48</v>
      </c>
      <c r="C240" s="70" t="s">
        <v>49</v>
      </c>
      <c r="D240" s="112" t="s">
        <v>294</v>
      </c>
      <c r="E240" s="115">
        <v>500</v>
      </c>
      <c r="F240" s="77"/>
      <c r="G240" s="77">
        <f t="shared" si="6"/>
        <v>-2785564.59</v>
      </c>
    </row>
    <row r="241" spans="1:7" ht="24.75" customHeight="1" x14ac:dyDescent="0.25">
      <c r="A241" s="69">
        <v>44768</v>
      </c>
      <c r="B241" s="70" t="s">
        <v>48</v>
      </c>
      <c r="C241" s="70" t="s">
        <v>49</v>
      </c>
      <c r="D241" s="112" t="s">
        <v>295</v>
      </c>
      <c r="E241" s="115">
        <v>278700</v>
      </c>
      <c r="F241" s="94"/>
      <c r="G241" s="77">
        <f t="shared" si="6"/>
        <v>-2506864.59</v>
      </c>
    </row>
    <row r="242" spans="1:7" ht="24" customHeight="1" x14ac:dyDescent="0.25">
      <c r="A242" s="69">
        <v>44768</v>
      </c>
      <c r="B242" s="70" t="s">
        <v>48</v>
      </c>
      <c r="C242" s="70" t="s">
        <v>49</v>
      </c>
      <c r="D242" s="112" t="s">
        <v>296</v>
      </c>
      <c r="E242" s="115">
        <v>90900</v>
      </c>
      <c r="F242" s="73"/>
      <c r="G242" s="77">
        <f t="shared" si="6"/>
        <v>-2415964.59</v>
      </c>
    </row>
    <row r="243" spans="1:7" ht="24.75" customHeight="1" x14ac:dyDescent="0.25">
      <c r="A243" s="69">
        <v>44768</v>
      </c>
      <c r="B243" s="70" t="s">
        <v>48</v>
      </c>
      <c r="C243" s="70" t="s">
        <v>49</v>
      </c>
      <c r="D243" s="112" t="s">
        <v>297</v>
      </c>
      <c r="E243" s="115">
        <v>2200</v>
      </c>
      <c r="F243" s="77"/>
      <c r="G243" s="77">
        <f t="shared" si="6"/>
        <v>-2413764.59</v>
      </c>
    </row>
    <row r="244" spans="1:7" ht="27.75" customHeight="1" x14ac:dyDescent="0.25">
      <c r="A244" s="69">
        <v>44830</v>
      </c>
      <c r="B244" s="70" t="s">
        <v>48</v>
      </c>
      <c r="C244" s="70" t="s">
        <v>49</v>
      </c>
      <c r="D244" s="112" t="s">
        <v>298</v>
      </c>
      <c r="E244" s="115">
        <v>2700</v>
      </c>
      <c r="F244" s="77"/>
      <c r="G244" s="77">
        <f t="shared" si="6"/>
        <v>-2411064.59</v>
      </c>
    </row>
    <row r="245" spans="1:7" ht="28.5" customHeight="1" x14ac:dyDescent="0.25">
      <c r="A245" s="69">
        <v>44768</v>
      </c>
      <c r="B245" s="70" t="s">
        <v>48</v>
      </c>
      <c r="C245" s="70" t="s">
        <v>49</v>
      </c>
      <c r="D245" s="112" t="s">
        <v>237</v>
      </c>
      <c r="E245" s="115">
        <v>500</v>
      </c>
      <c r="F245" s="73"/>
      <c r="G245" s="77">
        <f t="shared" si="6"/>
        <v>-2410564.59</v>
      </c>
    </row>
    <row r="246" spans="1:7" ht="29.25" customHeight="1" x14ac:dyDescent="0.25">
      <c r="A246" s="69">
        <v>44769</v>
      </c>
      <c r="B246" s="70" t="s">
        <v>48</v>
      </c>
      <c r="C246" s="70" t="s">
        <v>49</v>
      </c>
      <c r="D246" s="112" t="s">
        <v>178</v>
      </c>
      <c r="E246" s="115">
        <v>72300</v>
      </c>
      <c r="F246" s="73"/>
      <c r="G246" s="77">
        <f t="shared" si="6"/>
        <v>-2338264.59</v>
      </c>
    </row>
    <row r="247" spans="1:7" ht="27.75" customHeight="1" x14ac:dyDescent="0.25">
      <c r="A247" s="69">
        <v>44769</v>
      </c>
      <c r="B247" s="70" t="s">
        <v>48</v>
      </c>
      <c r="C247" s="70" t="s">
        <v>49</v>
      </c>
      <c r="D247" s="112" t="s">
        <v>299</v>
      </c>
      <c r="E247" s="115">
        <v>8400</v>
      </c>
      <c r="F247" s="73"/>
      <c r="G247" s="77">
        <f t="shared" si="6"/>
        <v>-2329864.59</v>
      </c>
    </row>
    <row r="248" spans="1:7" ht="23.25" customHeight="1" x14ac:dyDescent="0.25">
      <c r="A248" s="69">
        <v>44769</v>
      </c>
      <c r="B248" s="70" t="s">
        <v>48</v>
      </c>
      <c r="C248" s="70" t="s">
        <v>49</v>
      </c>
      <c r="D248" s="112" t="s">
        <v>300</v>
      </c>
      <c r="E248" s="115">
        <v>22800</v>
      </c>
      <c r="F248" s="73"/>
      <c r="G248" s="77">
        <f t="shared" si="6"/>
        <v>-2307064.59</v>
      </c>
    </row>
    <row r="249" spans="1:7" ht="24.75" customHeight="1" x14ac:dyDescent="0.25">
      <c r="A249" s="69">
        <v>44769</v>
      </c>
      <c r="B249" s="70" t="s">
        <v>48</v>
      </c>
      <c r="C249" s="70" t="s">
        <v>49</v>
      </c>
      <c r="D249" s="112" t="s">
        <v>301</v>
      </c>
      <c r="E249" s="115">
        <v>13500</v>
      </c>
      <c r="F249" s="73"/>
      <c r="G249" s="77">
        <f t="shared" si="6"/>
        <v>-2293564.59</v>
      </c>
    </row>
    <row r="250" spans="1:7" ht="24.75" customHeight="1" x14ac:dyDescent="0.25">
      <c r="A250" s="69">
        <v>44769</v>
      </c>
      <c r="B250" s="70" t="s">
        <v>48</v>
      </c>
      <c r="C250" s="70" t="s">
        <v>49</v>
      </c>
      <c r="D250" s="112" t="s">
        <v>302</v>
      </c>
      <c r="E250" s="115">
        <v>19937.5</v>
      </c>
      <c r="F250" s="73"/>
      <c r="G250" s="77">
        <f t="shared" si="6"/>
        <v>-2273627.09</v>
      </c>
    </row>
    <row r="251" spans="1:7" ht="24" customHeight="1" x14ac:dyDescent="0.25">
      <c r="A251" s="69">
        <v>44769</v>
      </c>
      <c r="B251" s="70" t="s">
        <v>48</v>
      </c>
      <c r="C251" s="70" t="s">
        <v>49</v>
      </c>
      <c r="D251" s="112" t="s">
        <v>303</v>
      </c>
      <c r="E251" s="115">
        <v>700</v>
      </c>
      <c r="F251" s="73"/>
      <c r="G251" s="77">
        <f t="shared" si="6"/>
        <v>-2272927.09</v>
      </c>
    </row>
    <row r="252" spans="1:7" ht="23.25" customHeight="1" x14ac:dyDescent="0.25">
      <c r="A252" s="69">
        <v>44769</v>
      </c>
      <c r="B252" s="70" t="s">
        <v>48</v>
      </c>
      <c r="C252" s="70" t="s">
        <v>49</v>
      </c>
      <c r="D252" s="112" t="s">
        <v>148</v>
      </c>
      <c r="E252" s="115">
        <v>14000</v>
      </c>
      <c r="F252" s="73"/>
      <c r="G252" s="77">
        <f t="shared" si="6"/>
        <v>-2258927.09</v>
      </c>
    </row>
    <row r="253" spans="1:7" ht="29.25" customHeight="1" x14ac:dyDescent="0.25">
      <c r="A253" s="69">
        <v>44769</v>
      </c>
      <c r="B253" s="70" t="s">
        <v>48</v>
      </c>
      <c r="C253" s="70" t="s">
        <v>49</v>
      </c>
      <c r="D253" s="116" t="s">
        <v>304</v>
      </c>
      <c r="E253" s="115">
        <v>159300</v>
      </c>
      <c r="F253" s="73"/>
      <c r="G253" s="77">
        <f t="shared" si="6"/>
        <v>-2099627.09</v>
      </c>
    </row>
    <row r="254" spans="1:7" ht="24.75" customHeight="1" x14ac:dyDescent="0.25">
      <c r="A254" s="69">
        <v>44769</v>
      </c>
      <c r="B254" s="70" t="s">
        <v>48</v>
      </c>
      <c r="C254" s="70" t="s">
        <v>49</v>
      </c>
      <c r="D254" s="112" t="s">
        <v>285</v>
      </c>
      <c r="E254" s="115">
        <v>69100</v>
      </c>
      <c r="F254" s="73"/>
      <c r="G254" s="77">
        <f t="shared" si="6"/>
        <v>-2030527.0899999999</v>
      </c>
    </row>
    <row r="255" spans="1:7" ht="24" customHeight="1" x14ac:dyDescent="0.25">
      <c r="A255" s="69">
        <v>44769</v>
      </c>
      <c r="B255" s="70" t="s">
        <v>48</v>
      </c>
      <c r="C255" s="70" t="s">
        <v>49</v>
      </c>
      <c r="D255" s="112" t="s">
        <v>305</v>
      </c>
      <c r="E255" s="115">
        <v>523300</v>
      </c>
      <c r="F255" s="73"/>
      <c r="G255" s="77">
        <f t="shared" si="6"/>
        <v>-1507227.0899999999</v>
      </c>
    </row>
    <row r="256" spans="1:7" ht="21" customHeight="1" x14ac:dyDescent="0.25">
      <c r="A256" s="69">
        <v>44769</v>
      </c>
      <c r="B256" s="70" t="s">
        <v>48</v>
      </c>
      <c r="C256" s="70" t="s">
        <v>49</v>
      </c>
      <c r="D256" s="112" t="s">
        <v>306</v>
      </c>
      <c r="E256" s="115">
        <v>450</v>
      </c>
      <c r="F256" s="73"/>
      <c r="G256" s="77">
        <f t="shared" si="6"/>
        <v>-1506777.0899999999</v>
      </c>
    </row>
    <row r="257" spans="1:7" ht="21.75" customHeight="1" x14ac:dyDescent="0.25">
      <c r="A257" s="69">
        <v>44769</v>
      </c>
      <c r="B257" s="70" t="s">
        <v>48</v>
      </c>
      <c r="C257" s="70" t="s">
        <v>49</v>
      </c>
      <c r="D257" s="112" t="s">
        <v>307</v>
      </c>
      <c r="E257" s="115">
        <v>750</v>
      </c>
      <c r="F257" s="73"/>
      <c r="G257" s="77">
        <f t="shared" si="6"/>
        <v>-1506027.0899999999</v>
      </c>
    </row>
    <row r="258" spans="1:7" ht="24" customHeight="1" x14ac:dyDescent="0.25">
      <c r="A258" s="69">
        <v>44770</v>
      </c>
      <c r="B258" s="70" t="s">
        <v>48</v>
      </c>
      <c r="C258" s="70" t="s">
        <v>49</v>
      </c>
      <c r="D258" s="112" t="s">
        <v>308</v>
      </c>
      <c r="E258" s="115">
        <v>3700</v>
      </c>
      <c r="F258" s="73"/>
      <c r="G258" s="77">
        <f t="shared" si="6"/>
        <v>-1502327.0899999999</v>
      </c>
    </row>
    <row r="259" spans="1:7" ht="26.25" customHeight="1" x14ac:dyDescent="0.25">
      <c r="A259" s="69">
        <v>44801</v>
      </c>
      <c r="B259" s="70" t="s">
        <v>48</v>
      </c>
      <c r="C259" s="70" t="s">
        <v>49</v>
      </c>
      <c r="D259" s="117" t="s">
        <v>309</v>
      </c>
      <c r="E259" s="115">
        <v>28300</v>
      </c>
      <c r="F259" s="73"/>
      <c r="G259" s="77">
        <f t="shared" si="6"/>
        <v>-1474027.0899999999</v>
      </c>
    </row>
    <row r="260" spans="1:7" ht="24" customHeight="1" x14ac:dyDescent="0.25">
      <c r="A260" s="69">
        <v>44770</v>
      </c>
      <c r="B260" s="70" t="s">
        <v>48</v>
      </c>
      <c r="C260" s="70" t="s">
        <v>49</v>
      </c>
      <c r="D260" s="112" t="s">
        <v>178</v>
      </c>
      <c r="E260" s="115">
        <v>55400</v>
      </c>
      <c r="F260" s="73"/>
      <c r="G260" s="77">
        <f t="shared" si="6"/>
        <v>-1418627.0899999999</v>
      </c>
    </row>
    <row r="261" spans="1:7" ht="24" customHeight="1" x14ac:dyDescent="0.25">
      <c r="A261" s="69">
        <v>44770</v>
      </c>
      <c r="B261" s="70" t="s">
        <v>48</v>
      </c>
      <c r="C261" s="70" t="s">
        <v>49</v>
      </c>
      <c r="D261" s="112" t="s">
        <v>232</v>
      </c>
      <c r="E261" s="115">
        <v>1800</v>
      </c>
      <c r="F261" s="73"/>
      <c r="G261" s="77">
        <f t="shared" si="6"/>
        <v>-1416827.0899999999</v>
      </c>
    </row>
    <row r="262" spans="1:7" ht="24" customHeight="1" x14ac:dyDescent="0.25">
      <c r="A262" s="69">
        <v>44770</v>
      </c>
      <c r="B262" s="70" t="s">
        <v>48</v>
      </c>
      <c r="C262" s="70" t="s">
        <v>49</v>
      </c>
      <c r="D262" s="112" t="s">
        <v>310</v>
      </c>
      <c r="E262" s="115">
        <v>157200</v>
      </c>
      <c r="F262" s="73"/>
      <c r="G262" s="77">
        <f t="shared" si="6"/>
        <v>-1259627.0899999999</v>
      </c>
    </row>
    <row r="263" spans="1:7" ht="24" customHeight="1" x14ac:dyDescent="0.25">
      <c r="A263" s="69">
        <v>44770</v>
      </c>
      <c r="B263" s="70" t="s">
        <v>48</v>
      </c>
      <c r="C263" s="70" t="s">
        <v>49</v>
      </c>
      <c r="D263" s="112" t="s">
        <v>179</v>
      </c>
      <c r="E263" s="115">
        <v>280800</v>
      </c>
      <c r="F263" s="73"/>
      <c r="G263" s="77">
        <f t="shared" si="6"/>
        <v>-978827.08999999985</v>
      </c>
    </row>
    <row r="264" spans="1:7" ht="24" customHeight="1" x14ac:dyDescent="0.25">
      <c r="A264" s="69">
        <v>44770</v>
      </c>
      <c r="B264" s="70" t="s">
        <v>48</v>
      </c>
      <c r="C264" s="70" t="s">
        <v>49</v>
      </c>
      <c r="D264" s="112" t="s">
        <v>311</v>
      </c>
      <c r="E264" s="115">
        <v>3600</v>
      </c>
      <c r="F264" s="73"/>
      <c r="G264" s="77">
        <f t="shared" si="6"/>
        <v>-975227.08999999985</v>
      </c>
    </row>
    <row r="265" spans="1:7" ht="24" customHeight="1" x14ac:dyDescent="0.25">
      <c r="A265" s="69">
        <v>44770</v>
      </c>
      <c r="B265" s="70" t="s">
        <v>48</v>
      </c>
      <c r="C265" s="70" t="s">
        <v>49</v>
      </c>
      <c r="D265" s="112" t="s">
        <v>267</v>
      </c>
      <c r="E265" s="115">
        <v>29600</v>
      </c>
      <c r="F265" s="73"/>
      <c r="G265" s="77">
        <f t="shared" si="6"/>
        <v>-945627.08999999985</v>
      </c>
    </row>
    <row r="266" spans="1:7" ht="24" customHeight="1" x14ac:dyDescent="0.25">
      <c r="A266" s="69">
        <v>44770</v>
      </c>
      <c r="B266" s="70" t="s">
        <v>48</v>
      </c>
      <c r="C266" s="70" t="s">
        <v>49</v>
      </c>
      <c r="D266" s="112" t="s">
        <v>312</v>
      </c>
      <c r="E266" s="115">
        <v>1500</v>
      </c>
      <c r="F266" s="73"/>
      <c r="G266" s="77">
        <f t="shared" si="6"/>
        <v>-944127.08999999985</v>
      </c>
    </row>
    <row r="267" spans="1:7" ht="47.25" customHeight="1" x14ac:dyDescent="0.25">
      <c r="A267" s="69">
        <v>44771</v>
      </c>
      <c r="B267" s="70" t="s">
        <v>313</v>
      </c>
      <c r="C267" s="70" t="s">
        <v>314</v>
      </c>
      <c r="D267" s="116" t="s">
        <v>315</v>
      </c>
      <c r="E267" s="115"/>
      <c r="F267" s="73">
        <v>1900000</v>
      </c>
      <c r="G267" s="77">
        <f>+G266-F267</f>
        <v>-2844127.09</v>
      </c>
    </row>
    <row r="268" spans="1:7" ht="47.25" customHeight="1" x14ac:dyDescent="0.25">
      <c r="A268" s="69">
        <v>44771</v>
      </c>
      <c r="B268" s="70" t="s">
        <v>48</v>
      </c>
      <c r="C268" s="70" t="s">
        <v>49</v>
      </c>
      <c r="D268" s="112" t="s">
        <v>316</v>
      </c>
      <c r="E268" s="115">
        <v>31650</v>
      </c>
      <c r="F268" s="73"/>
      <c r="G268" s="77">
        <f>+G267+E268</f>
        <v>-2812477.09</v>
      </c>
    </row>
    <row r="269" spans="1:7" ht="24" customHeight="1" x14ac:dyDescent="0.25">
      <c r="A269" s="69">
        <v>44771</v>
      </c>
      <c r="B269" s="70" t="s">
        <v>48</v>
      </c>
      <c r="C269" s="70" t="s">
        <v>49</v>
      </c>
      <c r="D269" s="112" t="s">
        <v>317</v>
      </c>
      <c r="E269" s="115">
        <v>12800</v>
      </c>
      <c r="F269" s="73"/>
      <c r="G269" s="77">
        <f t="shared" ref="G269:G278" si="7">+G268+E269</f>
        <v>-2799677.09</v>
      </c>
    </row>
    <row r="270" spans="1:7" ht="24" customHeight="1" x14ac:dyDescent="0.25">
      <c r="A270" s="69">
        <v>44771</v>
      </c>
      <c r="B270" s="70" t="s">
        <v>48</v>
      </c>
      <c r="C270" s="70" t="s">
        <v>49</v>
      </c>
      <c r="D270" s="112" t="s">
        <v>318</v>
      </c>
      <c r="E270" s="115">
        <v>10800</v>
      </c>
      <c r="F270" s="73"/>
      <c r="G270" s="77">
        <f t="shared" si="7"/>
        <v>-2788877.09</v>
      </c>
    </row>
    <row r="271" spans="1:7" ht="24" customHeight="1" x14ac:dyDescent="0.25">
      <c r="A271" s="69">
        <v>44771</v>
      </c>
      <c r="B271" s="70" t="s">
        <v>48</v>
      </c>
      <c r="C271" s="70" t="s">
        <v>49</v>
      </c>
      <c r="D271" s="112" t="s">
        <v>319</v>
      </c>
      <c r="E271" s="115">
        <v>600</v>
      </c>
      <c r="F271" s="73"/>
      <c r="G271" s="77">
        <f t="shared" si="7"/>
        <v>-2788277.09</v>
      </c>
    </row>
    <row r="272" spans="1:7" ht="24" customHeight="1" x14ac:dyDescent="0.25">
      <c r="A272" s="69">
        <v>44771</v>
      </c>
      <c r="B272" s="70" t="s">
        <v>48</v>
      </c>
      <c r="C272" s="70" t="s">
        <v>49</v>
      </c>
      <c r="D272" s="112" t="s">
        <v>320</v>
      </c>
      <c r="E272" s="115">
        <v>16400</v>
      </c>
      <c r="F272" s="73"/>
      <c r="G272" s="77">
        <f t="shared" si="7"/>
        <v>-2771877.09</v>
      </c>
    </row>
    <row r="273" spans="1:10" ht="24" customHeight="1" x14ac:dyDescent="0.25">
      <c r="A273" s="69">
        <v>44771</v>
      </c>
      <c r="B273" s="70" t="s">
        <v>48</v>
      </c>
      <c r="C273" s="70" t="s">
        <v>49</v>
      </c>
      <c r="D273" s="112" t="s">
        <v>321</v>
      </c>
      <c r="E273" s="115">
        <v>1900000</v>
      </c>
      <c r="F273" s="73"/>
      <c r="G273" s="77">
        <f t="shared" si="7"/>
        <v>-871877.08999999985</v>
      </c>
    </row>
    <row r="274" spans="1:10" ht="24" customHeight="1" x14ac:dyDescent="0.25">
      <c r="A274" s="69">
        <v>44771</v>
      </c>
      <c r="B274" s="70" t="s">
        <v>48</v>
      </c>
      <c r="C274" s="70" t="s">
        <v>49</v>
      </c>
      <c r="D274" s="112" t="s">
        <v>322</v>
      </c>
      <c r="E274" s="115">
        <v>2500</v>
      </c>
      <c r="F274" s="73"/>
      <c r="G274" s="77">
        <f t="shared" si="7"/>
        <v>-869377.08999999985</v>
      </c>
    </row>
    <row r="275" spans="1:10" ht="24" customHeight="1" x14ac:dyDescent="0.25">
      <c r="A275" s="69">
        <v>44771</v>
      </c>
      <c r="B275" s="70" t="s">
        <v>48</v>
      </c>
      <c r="C275" s="70" t="s">
        <v>49</v>
      </c>
      <c r="D275" s="112" t="s">
        <v>323</v>
      </c>
      <c r="E275" s="115">
        <v>141700</v>
      </c>
      <c r="F275" s="73"/>
      <c r="G275" s="77">
        <f t="shared" si="7"/>
        <v>-727677.08999999985</v>
      </c>
    </row>
    <row r="276" spans="1:10" ht="24" customHeight="1" x14ac:dyDescent="0.25">
      <c r="A276" s="69">
        <v>44771</v>
      </c>
      <c r="B276" s="70" t="s">
        <v>48</v>
      </c>
      <c r="C276" s="70" t="s">
        <v>49</v>
      </c>
      <c r="D276" s="112" t="s">
        <v>324</v>
      </c>
      <c r="E276" s="115">
        <v>1500</v>
      </c>
      <c r="F276" s="73"/>
      <c r="G276" s="77">
        <f t="shared" si="7"/>
        <v>-726177.08999999985</v>
      </c>
    </row>
    <row r="277" spans="1:10" ht="24" customHeight="1" x14ac:dyDescent="0.25">
      <c r="A277" s="69">
        <v>44771</v>
      </c>
      <c r="B277" s="70" t="s">
        <v>48</v>
      </c>
      <c r="C277" s="70" t="s">
        <v>49</v>
      </c>
      <c r="D277" s="112" t="s">
        <v>325</v>
      </c>
      <c r="E277" s="115">
        <v>351100</v>
      </c>
      <c r="F277" s="73"/>
      <c r="G277" s="77">
        <f t="shared" si="7"/>
        <v>-375077.08999999985</v>
      </c>
    </row>
    <row r="278" spans="1:10" ht="24" customHeight="1" x14ac:dyDescent="0.25">
      <c r="A278" s="69">
        <v>44771</v>
      </c>
      <c r="B278" s="70" t="s">
        <v>48</v>
      </c>
      <c r="C278" s="70" t="s">
        <v>49</v>
      </c>
      <c r="D278" s="112" t="s">
        <v>319</v>
      </c>
      <c r="E278" s="115">
        <v>21500</v>
      </c>
      <c r="F278" s="73"/>
      <c r="G278" s="77">
        <f t="shared" si="7"/>
        <v>-353577.08999999985</v>
      </c>
    </row>
    <row r="279" spans="1:10" ht="26.25" customHeight="1" x14ac:dyDescent="0.25">
      <c r="A279" s="69">
        <v>44771</v>
      </c>
      <c r="B279" s="70" t="s">
        <v>326</v>
      </c>
      <c r="C279" s="70" t="s">
        <v>327</v>
      </c>
      <c r="D279" s="112" t="s">
        <v>328</v>
      </c>
      <c r="E279" s="115"/>
      <c r="F279" s="73">
        <v>1333176.2</v>
      </c>
      <c r="G279" s="77">
        <f>+G278-F279</f>
        <v>-1686753.2899999998</v>
      </c>
    </row>
    <row r="280" spans="1:10" ht="27.75" customHeight="1" x14ac:dyDescent="0.25">
      <c r="A280" s="69">
        <v>44771</v>
      </c>
      <c r="B280" s="70" t="s">
        <v>329</v>
      </c>
      <c r="C280" s="70" t="s">
        <v>330</v>
      </c>
      <c r="D280" s="112" t="s">
        <v>331</v>
      </c>
      <c r="E280" s="115"/>
      <c r="F280" s="73">
        <v>142460.14000000001</v>
      </c>
      <c r="G280" s="77">
        <f t="shared" ref="G280:G282" si="8">+G279-F280</f>
        <v>-1829213.4299999997</v>
      </c>
    </row>
    <row r="281" spans="1:10" ht="33.75" customHeight="1" x14ac:dyDescent="0.25">
      <c r="A281" s="69">
        <v>44771</v>
      </c>
      <c r="B281" s="70" t="s">
        <v>332</v>
      </c>
      <c r="C281" s="70" t="s">
        <v>333</v>
      </c>
      <c r="D281" s="112" t="s">
        <v>334</v>
      </c>
      <c r="E281" s="115"/>
      <c r="F281" s="73">
        <v>1540000</v>
      </c>
      <c r="G281" s="77">
        <f t="shared" si="8"/>
        <v>-3369213.4299999997</v>
      </c>
    </row>
    <row r="282" spans="1:10" ht="23.25" x14ac:dyDescent="0.25">
      <c r="A282" s="69">
        <v>44773</v>
      </c>
      <c r="B282" s="70" t="s">
        <v>48</v>
      </c>
      <c r="C282" s="118" t="s">
        <v>335</v>
      </c>
      <c r="D282" s="119"/>
      <c r="E282" s="120"/>
      <c r="F282" s="73">
        <v>24240.39</v>
      </c>
      <c r="G282" s="121">
        <f t="shared" si="8"/>
        <v>-3393453.82</v>
      </c>
      <c r="J282" t="s">
        <v>103</v>
      </c>
    </row>
    <row r="283" spans="1:10" ht="23.25" x14ac:dyDescent="0.25">
      <c r="A283" s="122"/>
      <c r="B283" s="70"/>
      <c r="C283" s="123" t="s">
        <v>336</v>
      </c>
      <c r="D283" s="124"/>
      <c r="E283" s="125">
        <v>17995000</v>
      </c>
      <c r="F283" s="126">
        <v>15789344.76</v>
      </c>
      <c r="G283" s="127"/>
    </row>
    <row r="284" spans="1:10" x14ac:dyDescent="0.25">
      <c r="E284" s="32"/>
      <c r="F284" s="32"/>
    </row>
  </sheetData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A4AE-F506-4F36-BC3B-2294A11031BE}">
  <dimension ref="A1:I22"/>
  <sheetViews>
    <sheetView topLeftCell="A7" workbookViewId="0">
      <selection activeCell="F18" sqref="F18"/>
    </sheetView>
  </sheetViews>
  <sheetFormatPr baseColWidth="10" defaultRowHeight="15" x14ac:dyDescent="0.25"/>
  <cols>
    <col min="1" max="1" width="9.42578125" customWidth="1"/>
    <col min="2" max="2" width="15.85546875" customWidth="1"/>
    <col min="3" max="3" width="21.5703125" customWidth="1"/>
    <col min="4" max="4" width="10.5703125" customWidth="1"/>
    <col min="5" max="5" width="10.7109375" customWidth="1"/>
    <col min="7" max="7" width="13.42578125" bestFit="1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2" t="s">
        <v>1</v>
      </c>
      <c r="B2" s="2"/>
      <c r="C2" s="2"/>
      <c r="D2" s="2"/>
      <c r="E2" s="2"/>
      <c r="F2" s="2"/>
      <c r="G2" s="2"/>
    </row>
    <row r="3" spans="1:9" ht="15.75" x14ac:dyDescent="0.25">
      <c r="A3" s="3" t="s">
        <v>2</v>
      </c>
      <c r="B3" s="3"/>
      <c r="C3" s="3"/>
      <c r="D3" s="3"/>
      <c r="E3" s="3"/>
      <c r="F3" s="3"/>
      <c r="G3" s="3"/>
    </row>
    <row r="4" spans="1:9" x14ac:dyDescent="0.25">
      <c r="A4" s="4" t="s">
        <v>23</v>
      </c>
      <c r="B4" s="4"/>
      <c r="C4" s="4"/>
      <c r="D4" s="4"/>
      <c r="E4" s="4"/>
      <c r="F4" s="4"/>
      <c r="G4" s="4"/>
    </row>
    <row r="5" spans="1:9" ht="15.75" x14ac:dyDescent="0.25">
      <c r="A5" s="5" t="s">
        <v>24</v>
      </c>
      <c r="B5" s="5"/>
      <c r="C5" s="5"/>
      <c r="D5" s="5"/>
      <c r="E5" s="5"/>
      <c r="F5" s="5"/>
      <c r="G5" s="5"/>
    </row>
    <row r="6" spans="1:9" x14ac:dyDescent="0.25">
      <c r="A6" s="6">
        <v>44743</v>
      </c>
      <c r="B6" s="6"/>
      <c r="C6" s="6"/>
      <c r="D6" s="6"/>
      <c r="E6" s="6"/>
      <c r="F6" s="6"/>
      <c r="G6" s="6"/>
    </row>
    <row r="7" spans="1:9" x14ac:dyDescent="0.25">
      <c r="A7" s="6" t="s">
        <v>5</v>
      </c>
      <c r="B7" s="6"/>
      <c r="C7" s="6"/>
      <c r="D7" s="6"/>
      <c r="E7" s="6"/>
      <c r="F7" s="6"/>
      <c r="G7" s="6"/>
    </row>
    <row r="8" spans="1:9" x14ac:dyDescent="0.25">
      <c r="A8" s="7" t="s">
        <v>6</v>
      </c>
      <c r="B8" s="8"/>
      <c r="C8" s="8"/>
      <c r="D8" s="8"/>
      <c r="E8" s="8"/>
      <c r="F8" s="9"/>
      <c r="G8" s="34">
        <v>214953.93</v>
      </c>
    </row>
    <row r="9" spans="1:9" x14ac:dyDescent="0.25">
      <c r="A9" s="35"/>
      <c r="B9" s="35" t="s">
        <v>7</v>
      </c>
      <c r="C9" s="35" t="s">
        <v>8</v>
      </c>
      <c r="D9" s="36" t="s">
        <v>9</v>
      </c>
      <c r="E9" s="35" t="s">
        <v>10</v>
      </c>
      <c r="F9" s="35" t="s">
        <v>11</v>
      </c>
      <c r="G9" s="35" t="s">
        <v>12</v>
      </c>
    </row>
    <row r="10" spans="1:9" ht="23.25" x14ac:dyDescent="0.25">
      <c r="A10" s="35"/>
      <c r="B10" s="35"/>
      <c r="C10" s="35"/>
      <c r="D10" s="37" t="s">
        <v>13</v>
      </c>
      <c r="E10" s="35"/>
      <c r="F10" s="35"/>
      <c r="G10" s="35"/>
    </row>
    <row r="11" spans="1:9" ht="27.75" customHeight="1" x14ac:dyDescent="0.25">
      <c r="A11" s="38">
        <v>44749</v>
      </c>
      <c r="B11" s="39" t="s">
        <v>25</v>
      </c>
      <c r="C11" s="40" t="s">
        <v>26</v>
      </c>
      <c r="D11" s="22" t="s">
        <v>27</v>
      </c>
      <c r="E11" s="41">
        <v>9156.8700000000008</v>
      </c>
      <c r="F11" s="39"/>
      <c r="G11" s="23">
        <f>+G8+E11</f>
        <v>224110.8</v>
      </c>
    </row>
    <row r="12" spans="1:9" ht="38.25" customHeight="1" x14ac:dyDescent="0.25">
      <c r="A12" s="16">
        <v>44753</v>
      </c>
      <c r="B12" s="42" t="s">
        <v>28</v>
      </c>
      <c r="C12" s="43" t="s">
        <v>29</v>
      </c>
      <c r="D12" s="22" t="s">
        <v>30</v>
      </c>
      <c r="E12" s="41"/>
      <c r="F12" s="44">
        <v>69442.460000000006</v>
      </c>
      <c r="G12" s="45">
        <f>+G11-F12</f>
        <v>154668.33999999997</v>
      </c>
    </row>
    <row r="13" spans="1:9" ht="34.5" customHeight="1" x14ac:dyDescent="0.25">
      <c r="A13" s="16">
        <v>44755</v>
      </c>
      <c r="B13" s="42" t="s">
        <v>31</v>
      </c>
      <c r="C13" s="43" t="s">
        <v>32</v>
      </c>
      <c r="D13" s="22" t="s">
        <v>33</v>
      </c>
      <c r="E13" s="41"/>
      <c r="F13" s="44">
        <v>9156.8700000000008</v>
      </c>
      <c r="G13" s="45">
        <f>+G12-F13</f>
        <v>145511.46999999997</v>
      </c>
    </row>
    <row r="14" spans="1:9" ht="23.25" x14ac:dyDescent="0.25">
      <c r="A14" s="16">
        <v>44773</v>
      </c>
      <c r="B14" s="22" t="s">
        <v>20</v>
      </c>
      <c r="C14" s="17" t="s">
        <v>21</v>
      </c>
      <c r="D14" s="17"/>
      <c r="E14" s="23"/>
      <c r="F14" s="24">
        <v>366.3</v>
      </c>
      <c r="G14" s="46">
        <f>+G13-F14</f>
        <v>145145.16999999998</v>
      </c>
      <c r="I14" s="33"/>
    </row>
    <row r="15" spans="1:9" ht="22.5" x14ac:dyDescent="0.25">
      <c r="A15" s="47"/>
      <c r="B15" s="33"/>
      <c r="C15" s="48" t="s">
        <v>34</v>
      </c>
      <c r="D15" s="49"/>
      <c r="E15" s="50">
        <f>SUM(E11:E14)</f>
        <v>9156.8700000000008</v>
      </c>
      <c r="F15" s="51">
        <f>SUM(F12:F14)</f>
        <v>78965.63</v>
      </c>
      <c r="G15" s="52"/>
    </row>
    <row r="22" spans="1:3" x14ac:dyDescent="0.25">
      <c r="A22" s="53"/>
      <c r="B22" s="53"/>
      <c r="C22" s="53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0C584-65C1-4CE5-81C7-034CACD36396}">
  <dimension ref="A1:G17"/>
  <sheetViews>
    <sheetView workbookViewId="0">
      <selection activeCell="K11" sqref="K11"/>
    </sheetView>
  </sheetViews>
  <sheetFormatPr baseColWidth="10" defaultRowHeight="15" x14ac:dyDescent="0.25"/>
  <cols>
    <col min="1" max="1" width="8.28515625" customWidth="1"/>
    <col min="2" max="2" width="13.42578125" customWidth="1"/>
    <col min="3" max="3" width="17.85546875" customWidth="1"/>
    <col min="4" max="4" width="14.42578125" customWidth="1"/>
    <col min="5" max="5" width="10" customWidth="1"/>
    <col min="6" max="6" width="11.42578125" customWidth="1"/>
    <col min="7" max="7" width="14.1406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15.75" x14ac:dyDescent="0.2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ht="15.75" x14ac:dyDescent="0.25">
      <c r="A5" s="5" t="s">
        <v>4</v>
      </c>
      <c r="B5" s="5"/>
      <c r="C5" s="5"/>
      <c r="D5" s="5"/>
      <c r="E5" s="5"/>
      <c r="F5" s="5"/>
      <c r="G5" s="5"/>
    </row>
    <row r="6" spans="1:7" x14ac:dyDescent="0.25">
      <c r="A6" s="6">
        <v>44743</v>
      </c>
      <c r="B6" s="6"/>
      <c r="C6" s="6"/>
      <c r="D6" s="6"/>
      <c r="E6" s="6"/>
      <c r="F6" s="6"/>
      <c r="G6" s="6"/>
    </row>
    <row r="7" spans="1:7" x14ac:dyDescent="0.25">
      <c r="A7" s="6" t="s">
        <v>5</v>
      </c>
      <c r="B7" s="6"/>
      <c r="C7" s="6"/>
      <c r="D7" s="6"/>
      <c r="E7" s="6"/>
      <c r="F7" s="6"/>
      <c r="G7" s="6"/>
    </row>
    <row r="8" spans="1:7" x14ac:dyDescent="0.25">
      <c r="A8" s="7" t="s">
        <v>6</v>
      </c>
      <c r="B8" s="8"/>
      <c r="C8" s="8"/>
      <c r="D8" s="8"/>
      <c r="E8" s="8"/>
      <c r="F8" s="9"/>
      <c r="G8" s="10">
        <v>5114903.43</v>
      </c>
    </row>
    <row r="9" spans="1:7" x14ac:dyDescent="0.25">
      <c r="A9" s="11"/>
      <c r="B9" s="12" t="s">
        <v>7</v>
      </c>
      <c r="C9" s="12" t="s">
        <v>8</v>
      </c>
      <c r="D9" s="13" t="s">
        <v>9</v>
      </c>
      <c r="E9" s="12" t="s">
        <v>10</v>
      </c>
      <c r="F9" s="12" t="s">
        <v>11</v>
      </c>
      <c r="G9" s="12" t="s">
        <v>12</v>
      </c>
    </row>
    <row r="10" spans="1:7" x14ac:dyDescent="0.25">
      <c r="A10" s="14"/>
      <c r="B10" s="14"/>
      <c r="C10" s="14"/>
      <c r="D10" s="15" t="s">
        <v>13</v>
      </c>
      <c r="E10" s="14"/>
      <c r="F10" s="14"/>
      <c r="G10" s="14"/>
    </row>
    <row r="11" spans="1:7" ht="34.5" customHeight="1" x14ac:dyDescent="0.25">
      <c r="A11" s="16">
        <v>44756</v>
      </c>
      <c r="B11" s="17" t="s">
        <v>14</v>
      </c>
      <c r="C11" s="17" t="s">
        <v>15</v>
      </c>
      <c r="D11" s="17" t="s">
        <v>16</v>
      </c>
      <c r="E11" s="18"/>
      <c r="F11" s="19">
        <v>3000000</v>
      </c>
      <c r="G11" s="20">
        <v>2114903.4300000002</v>
      </c>
    </row>
    <row r="12" spans="1:7" ht="34.5" customHeight="1" x14ac:dyDescent="0.25">
      <c r="A12" s="16">
        <v>44756</v>
      </c>
      <c r="B12" s="17" t="s">
        <v>17</v>
      </c>
      <c r="C12" s="17" t="s">
        <v>18</v>
      </c>
      <c r="D12" s="17" t="s">
        <v>19</v>
      </c>
      <c r="E12" s="18"/>
      <c r="F12" s="19">
        <v>465022</v>
      </c>
      <c r="G12" s="20">
        <v>2579925.4300000002</v>
      </c>
    </row>
    <row r="13" spans="1:7" ht="34.5" customHeight="1" x14ac:dyDescent="0.25">
      <c r="A13" s="21">
        <v>44773</v>
      </c>
      <c r="B13" s="22" t="s">
        <v>20</v>
      </c>
      <c r="C13" s="22" t="s">
        <v>21</v>
      </c>
      <c r="D13" s="22"/>
      <c r="E13" s="23"/>
      <c r="F13" s="24">
        <v>4775</v>
      </c>
      <c r="G13" s="25">
        <v>2575150.4300000002</v>
      </c>
    </row>
    <row r="14" spans="1:7" ht="23.25" x14ac:dyDescent="0.25">
      <c r="A14" s="21"/>
      <c r="B14" s="26"/>
      <c r="C14" s="27" t="s">
        <v>22</v>
      </c>
      <c r="D14" s="28"/>
      <c r="E14" s="29">
        <f>SUM(E11:E11)</f>
        <v>0</v>
      </c>
      <c r="F14" s="30">
        <f>SUM(F11:F13)</f>
        <v>3469797</v>
      </c>
      <c r="G14" s="31"/>
    </row>
    <row r="15" spans="1:7" x14ac:dyDescent="0.25">
      <c r="F15" s="32"/>
    </row>
    <row r="17" spans="1:7" x14ac:dyDescent="0.25">
      <c r="A17" s="33"/>
      <c r="B17" s="33"/>
      <c r="C17" s="33"/>
      <c r="D17" s="33"/>
      <c r="E17" s="33"/>
      <c r="F17" s="33"/>
      <c r="G17" s="33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APOYO A LA PRODUCCION</vt:lpstr>
      <vt:lpstr>FONDO FOMENTO </vt:lpstr>
      <vt:lpstr>REPONIBLE INSTITUCIONAL</vt:lpstr>
      <vt:lpstr>REFORMA-2022</vt:lpstr>
      <vt:lpstr>'APOYO A LA PRODUCCION'!Títulos_a_imprimir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Mabel Valdez</cp:lastModifiedBy>
  <dcterms:created xsi:type="dcterms:W3CDTF">2022-09-12T16:36:41Z</dcterms:created>
  <dcterms:modified xsi:type="dcterms:W3CDTF">2022-09-12T19:34:22Z</dcterms:modified>
</cp:coreProperties>
</file>