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AppData\Local\Microsoft\Windows\INetCache\Content.Outlook\BRUPS7FI\"/>
    </mc:Choice>
  </mc:AlternateContent>
  <xr:revisionPtr revIDLastSave="0" documentId="13_ncr:1_{70257764-0AD9-42AA-B249-735BD46D3649}" xr6:coauthVersionLast="47" xr6:coauthVersionMax="47" xr10:uidLastSave="{00000000-0000-0000-0000-000000000000}"/>
  <bookViews>
    <workbookView xWindow="-120" yWindow="-120" windowWidth="20730" windowHeight="11160" firstSheet="1" activeTab="3" xr2:uid="{0D381FD7-1D96-42C9-A480-CDF6E260D62B}"/>
  </bookViews>
  <sheets>
    <sheet name="APOYO A LA PROD., AGOSTO-2022" sheetId="4" r:id="rId1"/>
    <sheet name="REFORMA, AGOSTO-22" sheetId="3" r:id="rId2"/>
    <sheet name="REPONIBLE INST., AGOSTO 22" sheetId="2" r:id="rId3"/>
    <sheet name="FOMENTO, AGOSTO 2022" sheetId="1" r:id="rId4"/>
  </sheets>
  <externalReferences>
    <externalReference r:id="rId5"/>
  </externalReferences>
  <definedNames>
    <definedName name="_xlnm._FilterDatabase" localSheetId="0" hidden="1">'APOYO A LA PROD., AGOSTO-2022'!$B$12:$G$12</definedName>
    <definedName name="_xlnm.Print_Titles" localSheetId="0">'APOYO A LA PROD., AGOSTO-2022'!$1:$12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F13" i="3" l="1"/>
  <c r="F28" i="2" l="1"/>
  <c r="E28" i="2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</calcChain>
</file>

<file path=xl/sharedStrings.xml><?xml version="1.0" encoding="utf-8"?>
<sst xmlns="http://schemas.openxmlformats.org/spreadsheetml/2006/main" count="2234" uniqueCount="990">
  <si>
    <t xml:space="preserve">   Ministerio de Argicultura</t>
  </si>
  <si>
    <t>.</t>
  </si>
  <si>
    <t xml:space="preserve">                  DEPARTAMENTO FINANCIERO</t>
  </si>
  <si>
    <t xml:space="preserve">           RELACION DE INGRESOS Y EGRESOS </t>
  </si>
  <si>
    <t xml:space="preserve">                            FONDO FOMENTO AGROPECUARIO</t>
  </si>
  <si>
    <t>010-392073-0</t>
  </si>
  <si>
    <t>BALANCE INICAL</t>
  </si>
  <si>
    <t xml:space="preserve">FECHA   </t>
  </si>
  <si>
    <t>BENEFICIARIO</t>
  </si>
  <si>
    <t>CONCEPTO</t>
  </si>
  <si>
    <t>Cheque / Recibo</t>
  </si>
  <si>
    <t>INGRESOS</t>
  </si>
  <si>
    <t>EGRESOS</t>
  </si>
  <si>
    <t>VALOR</t>
  </si>
  <si>
    <t>CARACOGAF</t>
  </si>
  <si>
    <t xml:space="preserve">ESTA TRANSF#SE REALIZA PARA CUBRIR EL PAGO AL PERSONAL DEL PROGRAMA DE CONTROL Y ERRADICACCION </t>
  </si>
  <si>
    <t>TRANSF#33359</t>
  </si>
  <si>
    <t xml:space="preserve">MPOSCAFRUT </t>
  </si>
  <si>
    <t>E4STA SE REALIZA PARA CUBRIR DE NIMINA DEL PERSONAL DEL PROGRAMA MOSCAFRUT</t>
  </si>
  <si>
    <t>TRANSF30136</t>
  </si>
  <si>
    <t xml:space="preserve">SANIDAD VEGETAL </t>
  </si>
  <si>
    <t>NOTA DE CREDITO VUCE</t>
  </si>
  <si>
    <t>SANIDAD VEGETAL</t>
  </si>
  <si>
    <t>REC#9362510</t>
  </si>
  <si>
    <t>REC#11240505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</si>
  <si>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</si>
  <si>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REC#1324102</t>
  </si>
  <si>
    <t>REC#14243198</t>
  </si>
  <si>
    <t>REC#45240224</t>
  </si>
  <si>
    <t>REC#4330225</t>
  </si>
  <si>
    <t>REC#45240225</t>
  </si>
  <si>
    <t>REC#4524227</t>
  </si>
  <si>
    <t>REC#45243028</t>
  </si>
  <si>
    <t>REC#4524229</t>
  </si>
  <si>
    <t>REC#45240003</t>
  </si>
  <si>
    <t>REC#4524006</t>
  </si>
  <si>
    <t>REC#4524007</t>
  </si>
  <si>
    <t>REC#4524008</t>
  </si>
  <si>
    <t>REC#4524009</t>
  </si>
  <si>
    <t>REC#15120375</t>
  </si>
  <si>
    <t>REC#1513181</t>
  </si>
  <si>
    <t>REC#452401278</t>
  </si>
  <si>
    <t>REC#45240279</t>
  </si>
  <si>
    <t>REC#13360374</t>
  </si>
  <si>
    <t>REC#4030005</t>
  </si>
  <si>
    <t>REC#45240198</t>
  </si>
  <si>
    <t>REC#45242199</t>
  </si>
  <si>
    <t>REC#45200200</t>
  </si>
  <si>
    <t>REC#45240201</t>
  </si>
  <si>
    <t>REC#452540202</t>
  </si>
  <si>
    <t>REC#452400203</t>
  </si>
  <si>
    <t>REC#7036140</t>
  </si>
  <si>
    <t>REC#7031880</t>
  </si>
  <si>
    <t>REC#7035287</t>
  </si>
  <si>
    <t>REC#45240330</t>
  </si>
  <si>
    <t>REC#452400331</t>
  </si>
  <si>
    <t>REC#1341194</t>
  </si>
  <si>
    <t>REC#45240154</t>
  </si>
  <si>
    <t>REC#452430151</t>
  </si>
  <si>
    <t>REC#45230152</t>
  </si>
  <si>
    <t>REC#4524053</t>
  </si>
  <si>
    <t>REC#45240005</t>
  </si>
  <si>
    <t>REC#70363797</t>
  </si>
  <si>
    <t>REC#70368379</t>
  </si>
  <si>
    <t>REC#45824002</t>
  </si>
  <si>
    <t>SANIDA VEGETAL</t>
  </si>
  <si>
    <t xml:space="preserve">SANIDAD VEGERTAL </t>
  </si>
  <si>
    <t>REC#4524002</t>
  </si>
  <si>
    <t xml:space="preserve"> </t>
  </si>
  <si>
    <t>REC#452005</t>
  </si>
  <si>
    <t>REC#4524098</t>
  </si>
  <si>
    <t>REC#4520099</t>
  </si>
  <si>
    <t>REC#45240100</t>
  </si>
  <si>
    <t>REC#45240301</t>
  </si>
  <si>
    <t xml:space="preserve">REGIONAL SUR BARAHONA </t>
  </si>
  <si>
    <t xml:space="preserve">ESTA TRANSF SE REALIZA PARA CUBRIR EL PAGO A PRODUCTORES </t>
  </si>
  <si>
    <t>TRANSF#31099</t>
  </si>
  <si>
    <t xml:space="preserve">   </t>
  </si>
  <si>
    <t xml:space="preserve">REGIONAL SUROESTE SAN JUAN </t>
  </si>
  <si>
    <t xml:space="preserve">ESTA TRANSFERENTA SE REALIZA PARA CUBRIR EL PROGRAMA DE ELIMINACION </t>
  </si>
  <si>
    <t>TRANSF #31093</t>
  </si>
  <si>
    <t>REC#45240193</t>
  </si>
  <si>
    <t>RREC#1138198</t>
  </si>
  <si>
    <t>REC#11350201</t>
  </si>
  <si>
    <t>REC#1141214</t>
  </si>
  <si>
    <t>REC#11510118</t>
  </si>
  <si>
    <t>REC#1152212</t>
  </si>
  <si>
    <t>REC#11880241</t>
  </si>
  <si>
    <t xml:space="preserve">DARIO VARGAS </t>
  </si>
  <si>
    <t>ESTA TRSANSF SE REALIA PARA CUBRIR EL PAGO DE ALQUILER CORRESPONDIENTE AL MES DE AGOSTO /2022</t>
  </si>
  <si>
    <t xml:space="preserve">VICE MINISTERIO DE EXTENCION </t>
  </si>
  <si>
    <t>ESTA TRANSFERENCIA SE REALIZA EN CALIDAD DE PRESTAMOS DE LA CUENTA DE FOMENTO</t>
  </si>
  <si>
    <t>TRANSF31265</t>
  </si>
  <si>
    <t>REC#4524166</t>
  </si>
  <si>
    <t>REC#4524167</t>
  </si>
  <si>
    <t>REC#45204168</t>
  </si>
  <si>
    <t>REC#452469</t>
  </si>
  <si>
    <t>REC#70367864</t>
  </si>
  <si>
    <t>REC#7036841</t>
  </si>
  <si>
    <t>REC#4524333</t>
  </si>
  <si>
    <t>REC#7036743</t>
  </si>
  <si>
    <t>REC#45240002</t>
  </si>
  <si>
    <t>REC#45240010</t>
  </si>
  <si>
    <t>REC#45240011</t>
  </si>
  <si>
    <t>REC#45240012</t>
  </si>
  <si>
    <t>REC#45240220</t>
  </si>
  <si>
    <t>REC#452400221</t>
  </si>
  <si>
    <t>REC#4524222</t>
  </si>
  <si>
    <t>REC#45240223</t>
  </si>
  <si>
    <t>REC#4524224</t>
  </si>
  <si>
    <t>REC#1524531</t>
  </si>
  <si>
    <t>REC#1524534</t>
  </si>
  <si>
    <t>RE#154040537</t>
  </si>
  <si>
    <t>REC#15240540</t>
  </si>
  <si>
    <t>PAGO SUPLIDORES</t>
  </si>
  <si>
    <t>REC#15480547</t>
  </si>
  <si>
    <t>REC#1524550</t>
  </si>
  <si>
    <t>REC#1528553</t>
  </si>
  <si>
    <t>REC#15240556</t>
  </si>
  <si>
    <t>REC#1524559</t>
  </si>
  <si>
    <t>REC#1542562</t>
  </si>
  <si>
    <t>REC#1542565</t>
  </si>
  <si>
    <t>REC#15240568</t>
  </si>
  <si>
    <t>REC#152920568</t>
  </si>
  <si>
    <t>REC#150300571</t>
  </si>
  <si>
    <t>REC#1521574</t>
  </si>
  <si>
    <t>REC#1523577</t>
  </si>
  <si>
    <t>REC#1530580</t>
  </si>
  <si>
    <t>REC#15320583</t>
  </si>
  <si>
    <t>REC#1532585</t>
  </si>
  <si>
    <t>REC#15340589</t>
  </si>
  <si>
    <t>REC#1535592</t>
  </si>
  <si>
    <t>REC#11390252</t>
  </si>
  <si>
    <t>09-082022</t>
  </si>
  <si>
    <t>REC#70367283</t>
  </si>
  <si>
    <t>REC#4524184</t>
  </si>
  <si>
    <t xml:space="preserve">                                                                                                                     </t>
  </si>
  <si>
    <t>REC#45240185</t>
  </si>
  <si>
    <t>REC#45240188</t>
  </si>
  <si>
    <t>REC#45240187</t>
  </si>
  <si>
    <t>REC#4520188</t>
  </si>
  <si>
    <t>REC#45240189</t>
  </si>
  <si>
    <t>REC#45243190</t>
  </si>
  <si>
    <t>REC#70361626</t>
  </si>
  <si>
    <t>REC#7041911</t>
  </si>
  <si>
    <t>REC#10490120</t>
  </si>
  <si>
    <t>REC#45240007</t>
  </si>
  <si>
    <t>REC#45240132</t>
  </si>
  <si>
    <t>REC#4524133</t>
  </si>
  <si>
    <t>REC#4524134</t>
  </si>
  <si>
    <t>REC#45240135</t>
  </si>
  <si>
    <t>REC#45243136</t>
  </si>
  <si>
    <t>REC#45240137</t>
  </si>
  <si>
    <t>REC#4524138</t>
  </si>
  <si>
    <t>REC#70369874</t>
  </si>
  <si>
    <t>REC#452410171</t>
  </si>
  <si>
    <t>REC#7031981</t>
  </si>
  <si>
    <t>REC#45240006</t>
  </si>
  <si>
    <t>REC#452224002</t>
  </si>
  <si>
    <t>REC#12552220</t>
  </si>
  <si>
    <t>REC#452430112</t>
  </si>
  <si>
    <t>REC#45240113</t>
  </si>
  <si>
    <t>REC#4524114</t>
  </si>
  <si>
    <t>REC#4524115</t>
  </si>
  <si>
    <t>REC#4524116</t>
  </si>
  <si>
    <t>12-08--2022</t>
  </si>
  <si>
    <t>REC#45240174</t>
  </si>
  <si>
    <t>REC#452400175</t>
  </si>
  <si>
    <t>REC#704763</t>
  </si>
  <si>
    <t>REC#7036776</t>
  </si>
  <si>
    <t>REC#452403164</t>
  </si>
  <si>
    <t>REC#45241165</t>
  </si>
  <si>
    <t>REC#4527466</t>
  </si>
  <si>
    <t>ESTA TRANSF SE REALIZA PAR CUBRIR EL PAGO DEL INCENTIVO DE SANIDAD VEGETAL CORRESPONDIENTE AL MES DE JULIO/2022</t>
  </si>
  <si>
    <t>TRANSF#32415</t>
  </si>
  <si>
    <t>REC#9112033</t>
  </si>
  <si>
    <t>REC#452441326</t>
  </si>
  <si>
    <t>REC#45240027</t>
  </si>
  <si>
    <t>REC#4524128</t>
  </si>
  <si>
    <t>REC#45240203</t>
  </si>
  <si>
    <t>REC#4524204</t>
  </si>
  <si>
    <t>REC#4524205</t>
  </si>
  <si>
    <t>15-28-2022</t>
  </si>
  <si>
    <t>REC#4524026</t>
  </si>
  <si>
    <t>RECD#4524207</t>
  </si>
  <si>
    <t>REC#45240208</t>
  </si>
  <si>
    <t>REC#4524209</t>
  </si>
  <si>
    <t xml:space="preserve">COLECTOR DE IMP,INTERMOS </t>
  </si>
  <si>
    <t xml:space="preserve">PAGO DE IMP SOBRE LA RETA </t>
  </si>
  <si>
    <t>CK#301482</t>
  </si>
  <si>
    <t>15--08-2022</t>
  </si>
  <si>
    <t>REC#15404096</t>
  </si>
  <si>
    <t>REC#1502901</t>
  </si>
  <si>
    <t>REC#70369467</t>
  </si>
  <si>
    <t>REC#70369484</t>
  </si>
  <si>
    <t>REC#1138381</t>
  </si>
  <si>
    <t>REC#45240014</t>
  </si>
  <si>
    <t>REC#45240215</t>
  </si>
  <si>
    <t>REC#45240216</t>
  </si>
  <si>
    <t>REC#45217</t>
  </si>
  <si>
    <t>REC#4524218</t>
  </si>
  <si>
    <t>REC#4524219</t>
  </si>
  <si>
    <t>REC#4524220</t>
  </si>
  <si>
    <t>REC#4524221</t>
  </si>
  <si>
    <t xml:space="preserve">  </t>
  </si>
  <si>
    <t>REC#144366</t>
  </si>
  <si>
    <t>REC#70364198</t>
  </si>
  <si>
    <t>REC#4524010</t>
  </si>
  <si>
    <t>RC#452003</t>
  </si>
  <si>
    <t>17--08-2022</t>
  </si>
  <si>
    <t>REC#45240009</t>
  </si>
  <si>
    <t>REC#4524173</t>
  </si>
  <si>
    <t>REC#4524174</t>
  </si>
  <si>
    <t>REC#45245205</t>
  </si>
  <si>
    <t>REC#45240150</t>
  </si>
  <si>
    <t>REC#4524151</t>
  </si>
  <si>
    <t>REC#4524153</t>
  </si>
  <si>
    <t>REC#45241154</t>
  </si>
  <si>
    <t>REC#703398</t>
  </si>
  <si>
    <t>REC#7036039</t>
  </si>
  <si>
    <t>REC#4524177</t>
  </si>
  <si>
    <t>REC#7035928</t>
  </si>
  <si>
    <t xml:space="preserve">VARIOS </t>
  </si>
  <si>
    <t xml:space="preserve">ESTA TRANSFERENCIA SE REALIZA PARA CUBRIR EL PAGO INTERNO DE INCENTIVO Y COMPENSACION DE PROGRAMA DE PREINSPENSION </t>
  </si>
  <si>
    <t>TRANSF#33230</t>
  </si>
  <si>
    <t>REC#4524152</t>
  </si>
  <si>
    <t>REC#45240153</t>
  </si>
  <si>
    <t>REC#4524154</t>
  </si>
  <si>
    <t>REC#45240155</t>
  </si>
  <si>
    <t>REC#152327</t>
  </si>
  <si>
    <t>REC#151333</t>
  </si>
  <si>
    <t>19-08-20225</t>
  </si>
  <si>
    <t>REC#45240162</t>
  </si>
  <si>
    <t>REC#45240163</t>
  </si>
  <si>
    <t>REC#4524164</t>
  </si>
  <si>
    <t>REC#4524065</t>
  </si>
  <si>
    <t>REC#45240166</t>
  </si>
  <si>
    <t>REC#45240168</t>
  </si>
  <si>
    <t>REC#703979</t>
  </si>
  <si>
    <t>REC#7036421</t>
  </si>
  <si>
    <t>REC#4524012</t>
  </si>
  <si>
    <t>REC#45240013</t>
  </si>
  <si>
    <t>REC#452403</t>
  </si>
  <si>
    <t>REC#4524203</t>
  </si>
  <si>
    <t xml:space="preserve">ESTA TRANSF SE REALIZA PARA CUBRIR EL PAGO DE AL PERSONAL DE CONTROL Y ERRADICACION  DEL CARACO GIGANTE </t>
  </si>
  <si>
    <t>TRANS#29461</t>
  </si>
  <si>
    <t>REC#7004564</t>
  </si>
  <si>
    <t>REC#45243041</t>
  </si>
  <si>
    <t>REC#4524342</t>
  </si>
  <si>
    <t>REC#452543</t>
  </si>
  <si>
    <t>REC#4524344</t>
  </si>
  <si>
    <t>REC#4524345</t>
  </si>
  <si>
    <t>ESTA TRANSF SE REALIZA PARA CUBRIR EL PAGO INTERNO DE SALARIO  A FAVOR DEL PERSONAL CONTRATADOS</t>
  </si>
  <si>
    <t>CK#33687</t>
  </si>
  <si>
    <t>REC#454054</t>
  </si>
  <si>
    <t>REC#452455</t>
  </si>
  <si>
    <t>REC#4524120</t>
  </si>
  <si>
    <t>REC#45240121</t>
  </si>
  <si>
    <t>REC#452422</t>
  </si>
  <si>
    <t>REC#45240123</t>
  </si>
  <si>
    <t>REC#713155</t>
  </si>
  <si>
    <t>REC#45240159</t>
  </si>
  <si>
    <t>REC#4524059</t>
  </si>
  <si>
    <t>REC#4524113</t>
  </si>
  <si>
    <t>REC#4524117</t>
  </si>
  <si>
    <t>REC#4524118</t>
  </si>
  <si>
    <t>REC#703686</t>
  </si>
  <si>
    <t>REC#452407</t>
  </si>
  <si>
    <t>REC#4524003</t>
  </si>
  <si>
    <t>REC#4524004</t>
  </si>
  <si>
    <t>RREC#4524005</t>
  </si>
  <si>
    <t>REC#45240179</t>
  </si>
  <si>
    <t>REC#45254180</t>
  </si>
  <si>
    <t>REC#1217210</t>
  </si>
  <si>
    <t>REC#121917</t>
  </si>
  <si>
    <t>REC#703207</t>
  </si>
  <si>
    <t>REC#4524005</t>
  </si>
  <si>
    <t>REC#452153</t>
  </si>
  <si>
    <t>REC#4524155</t>
  </si>
  <si>
    <t>REC#452456</t>
  </si>
  <si>
    <t>REC#92426</t>
  </si>
  <si>
    <t>REC#1022650</t>
  </si>
  <si>
    <t>REC#4524200</t>
  </si>
  <si>
    <t>REC#4524201</t>
  </si>
  <si>
    <t>REC#452425</t>
  </si>
  <si>
    <t>REC#4524207</t>
  </si>
  <si>
    <t>REC#7036269</t>
  </si>
  <si>
    <t>REC#7032672</t>
  </si>
  <si>
    <t>REC#452454</t>
  </si>
  <si>
    <t>REC#7034494</t>
  </si>
  <si>
    <t>REC#13307</t>
  </si>
  <si>
    <t>REC#135365</t>
  </si>
  <si>
    <t>REC#1350371</t>
  </si>
  <si>
    <t>REC#452007</t>
  </si>
  <si>
    <t>REC#4524238</t>
  </si>
  <si>
    <t>REC#45240239</t>
  </si>
  <si>
    <t>REC#452440</t>
  </si>
  <si>
    <t>REC#8562164</t>
  </si>
  <si>
    <t>REC#4524311</t>
  </si>
  <si>
    <t>REC#4520312</t>
  </si>
  <si>
    <t>REC#7035722</t>
  </si>
  <si>
    <t>REC#122280</t>
  </si>
  <si>
    <t>REC#122283</t>
  </si>
  <si>
    <t>REC#4524206</t>
  </si>
  <si>
    <t>REC#45240210</t>
  </si>
  <si>
    <t>REC#45214211</t>
  </si>
  <si>
    <t>REC#153543</t>
  </si>
  <si>
    <t xml:space="preserve">MOSCAFRTH </t>
  </si>
  <si>
    <t>ESTA TRANSF SE RELIZA PARA CUBRIR EL PAGO DEL PERSONAL DEL PROGRAMA MOSCAFRTH</t>
  </si>
  <si>
    <t>TRANSF#35009</t>
  </si>
  <si>
    <t>REINTEGRO</t>
  </si>
  <si>
    <t>REINTEGRO-CK#301432</t>
  </si>
  <si>
    <t>REINTEGRO-CK#3014442</t>
  </si>
  <si>
    <t>REINTEGRO-CK#301454</t>
  </si>
  <si>
    <t>REINTEGRO-CK#301474</t>
  </si>
  <si>
    <t>BANRESERVAS</t>
  </si>
  <si>
    <t>CARGOS BANCARIOS DEL MES DE AGOSTO/2022</t>
  </si>
  <si>
    <t>TOTAL DE INGRESOS Y EGRESOS   AGOSTO/2022</t>
  </si>
  <si>
    <t>Ministerio de Argicultura</t>
  </si>
  <si>
    <t>FINANCIERO</t>
  </si>
  <si>
    <t>Relacion Ingresos y Egresos</t>
  </si>
  <si>
    <t>FONDO REPONIBLE INSTITUCIONAL</t>
  </si>
  <si>
    <t>240-018334-6</t>
  </si>
  <si>
    <t>Valor RD$</t>
  </si>
  <si>
    <t>Balance Inicial</t>
  </si>
  <si>
    <t>Beneficiario</t>
  </si>
  <si>
    <t>Referencia</t>
  </si>
  <si>
    <t>Ingresos</t>
  </si>
  <si>
    <t>Balance</t>
  </si>
  <si>
    <t>Cheque  Recibo</t>
  </si>
  <si>
    <t xml:space="preserve">REYNELIZ JOSEFINA CABRAL ESQUEA </t>
  </si>
  <si>
    <t>REPOSICION DE FONDO REPONIBLE DE LA OFICINA DE MINISTRO</t>
  </si>
  <si>
    <t>CK#624</t>
  </si>
  <si>
    <t>NURKA MARGARITA NUNEZ</t>
  </si>
  <si>
    <t xml:space="preserve">FONDO REPON IBLE DEL DEPTO DE DESARROLLO FRUTICULA </t>
  </si>
  <si>
    <t>CK#625</t>
  </si>
  <si>
    <t xml:space="preserve">NANCY HAYDEL BUENO FERMIN </t>
  </si>
  <si>
    <t xml:space="preserve">REPOSICION DE FONDO REPONIBLE DEL DEPTO DE AGROEMPRESA </t>
  </si>
  <si>
    <t>CK#626</t>
  </si>
  <si>
    <t xml:space="preserve">REPOSICION DE FONDO DEL DEPTO DE AGRO EMPRESA </t>
  </si>
  <si>
    <t>CK#627</t>
  </si>
  <si>
    <t xml:space="preserve">DOMINGA GARCIA SILVERIO </t>
  </si>
  <si>
    <t>FONDO REPONIBLE DE LA DIRECCION DE INGIENERIA PARA CUBRIR GASTO EMERGENTE</t>
  </si>
  <si>
    <t>CK#628</t>
  </si>
  <si>
    <t xml:space="preserve">DEPOSITO </t>
  </si>
  <si>
    <t xml:space="preserve">M/M </t>
  </si>
  <si>
    <t>LIB#5264</t>
  </si>
  <si>
    <t>REINTEGROS</t>
  </si>
  <si>
    <t>CK#609,611/14</t>
  </si>
  <si>
    <t xml:space="preserve">EMILIO JOSE GOMEZ </t>
  </si>
  <si>
    <t xml:space="preserve">REPOSICION DE FONDO REPONIBLE PERTENECIENTE AL DEPTO DE ANALISSI Y GESTION </t>
  </si>
  <si>
    <t>CK#629</t>
  </si>
  <si>
    <t xml:space="preserve">YOVANNY CUPETE CABRERA </t>
  </si>
  <si>
    <t xml:space="preserve">REPOSICION DE FONDO REPONIBLE DEL DEPTO DE CONTABILIDAD </t>
  </si>
  <si>
    <t>CK#630</t>
  </si>
  <si>
    <t>BEATRIZ BALBUENA ROSARIO</t>
  </si>
  <si>
    <t xml:space="preserve">FONDO REPONIBLE DEL DEPTO DE PRODUCION AGRICOLA </t>
  </si>
  <si>
    <t>CK#631</t>
  </si>
  <si>
    <t>NULO</t>
  </si>
  <si>
    <t>CK#632</t>
  </si>
  <si>
    <t>YEIMMY MARTICH FRANCO</t>
  </si>
  <si>
    <t xml:space="preserve">REPOSICION DE FONDO REPONIBLE DEL VICEMINISTERIO DE PRODUCION </t>
  </si>
  <si>
    <t>CK#6333</t>
  </si>
  <si>
    <t xml:space="preserve">KATHERINE MARGARITA TEJADA </t>
  </si>
  <si>
    <t>REÑPOSICION DE FONDO REPONIBLE DEL DEPTO DE CONSTRUCION Y RECONTRUCION DE CAMINO</t>
  </si>
  <si>
    <t>CK#634</t>
  </si>
  <si>
    <t xml:space="preserve">REYE MARIBEL MEJIA LUCIANO </t>
  </si>
  <si>
    <t xml:space="preserve">REPOSICION DE FONDO REPONIBLE A LA DIRECION DE IMPOSICION </t>
  </si>
  <si>
    <t>CK#635</t>
  </si>
  <si>
    <t xml:space="preserve">MILADYS JIMENEZ VALEZUELA </t>
  </si>
  <si>
    <t xml:space="preserve">REPOSICION DE FONDO REPONIBILE DEL PROGRAMA DE SERVICIOS Y MAQUINARIAS </t>
  </si>
  <si>
    <t>CK#636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</si>
  <si>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</si>
  <si>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DAURY CEDENO HOLGUIN </t>
  </si>
  <si>
    <t xml:space="preserve">FONDO REPONIBLE DEL CORDINADOR GENERAL DEL DESPACHO </t>
  </si>
  <si>
    <t>CK#637</t>
  </si>
  <si>
    <t xml:space="preserve">BANRESERVAS </t>
  </si>
  <si>
    <t>CARGOS BANCARIOS MES DE AGOSTOS /2022</t>
  </si>
  <si>
    <t>COMISION EJEC. PARA LA REFORMA Y MOD. DE SECTOR AGROP.</t>
  </si>
  <si>
    <t>010-249048-1</t>
  </si>
  <si>
    <t>BALANCE</t>
  </si>
  <si>
    <t xml:space="preserve">MINISTERIO DE AGRICULTURA </t>
  </si>
  <si>
    <t>NOTA DE CREDITO</t>
  </si>
  <si>
    <t>LIB#5334-1</t>
  </si>
  <si>
    <t>CARGOS BANCARIOS DE AGOSTO/2022</t>
  </si>
  <si>
    <t>TOTAL DE INGRESOS Y EGRESOS  DE  AGOSTO/2022</t>
  </si>
  <si>
    <t xml:space="preserve">               MINISTERIO DE AGRICULTURA</t>
  </si>
  <si>
    <t xml:space="preserve">                                                                                             Libro Banco</t>
  </si>
  <si>
    <r>
      <t xml:space="preserve"> 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 AGOSTO DEL 2022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</si>
  <si>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</si>
  <si>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</si>
  <si>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</si>
  <si>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</si>
  <si>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</si>
  <si>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</si>
  <si>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</si>
  <si>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01 AL 31/8/22</t>
  </si>
  <si>
    <t>Rec#274837</t>
  </si>
  <si>
    <t>DEPOSITO-PROMOCION  AGRICOLA</t>
  </si>
  <si>
    <t>REC#220405</t>
  </si>
  <si>
    <t>REC#202789</t>
  </si>
  <si>
    <t>REC#274542</t>
  </si>
  <si>
    <t>REC#103311</t>
  </si>
  <si>
    <t>REC#202899</t>
  </si>
  <si>
    <t>REC#202912</t>
  </si>
  <si>
    <t>REC#202260</t>
  </si>
  <si>
    <t>REC#452217</t>
  </si>
  <si>
    <t>REC#452218</t>
  </si>
  <si>
    <t>REC#275583</t>
  </si>
  <si>
    <t>REC#275856</t>
  </si>
  <si>
    <t>REC#202591</t>
  </si>
  <si>
    <t>REC#220062</t>
  </si>
  <si>
    <t>REC#275369</t>
  </si>
  <si>
    <t>REC#275956</t>
  </si>
  <si>
    <t>REC#452101</t>
  </si>
  <si>
    <t>REC#452102</t>
  </si>
  <si>
    <t>REC#202073</t>
  </si>
  <si>
    <t>REC#275625</t>
  </si>
  <si>
    <t>REC#220527</t>
  </si>
  <si>
    <t>REC#452161</t>
  </si>
  <si>
    <t>REC#220212</t>
  </si>
  <si>
    <t>REC#220351</t>
  </si>
  <si>
    <t>REC#45201</t>
  </si>
  <si>
    <t>REC#452139</t>
  </si>
  <si>
    <t>REC#220182</t>
  </si>
  <si>
    <t>REC#220185</t>
  </si>
  <si>
    <t>REC#220164</t>
  </si>
  <si>
    <t>REC#275108</t>
  </si>
  <si>
    <t>REC#220248</t>
  </si>
  <si>
    <t>REC#452116</t>
  </si>
  <si>
    <t>REC#452117</t>
  </si>
  <si>
    <t>REC#202852</t>
  </si>
  <si>
    <t>REC#452784</t>
  </si>
  <si>
    <t>REC#202099</t>
  </si>
  <si>
    <t>REC#275152</t>
  </si>
  <si>
    <t>REC#220278</t>
  </si>
  <si>
    <t>REC#275668</t>
  </si>
  <si>
    <t>REC#275286</t>
  </si>
  <si>
    <t>REC#202611</t>
  </si>
  <si>
    <t>REC#202829</t>
  </si>
  <si>
    <t>REC#220190</t>
  </si>
  <si>
    <t>REC#220800</t>
  </si>
  <si>
    <t>REC#275259</t>
  </si>
  <si>
    <t>REC#202928</t>
  </si>
  <si>
    <t>REC#202420</t>
  </si>
  <si>
    <t>REC#202421</t>
  </si>
  <si>
    <t>REC#202939</t>
  </si>
  <si>
    <t>REC#202943</t>
  </si>
  <si>
    <t>REC#275730</t>
  </si>
  <si>
    <t>REC# 275714</t>
  </si>
  <si>
    <t>REC#22006</t>
  </si>
  <si>
    <t>REC#202684</t>
  </si>
  <si>
    <t>REC# 202048</t>
  </si>
  <si>
    <t>REC#275866</t>
  </si>
  <si>
    <t>REC#202438</t>
  </si>
  <si>
    <t>REC#220129</t>
  </si>
  <si>
    <t>REC#275503</t>
  </si>
  <si>
    <t>REC#220281</t>
  </si>
  <si>
    <t>REC#220336</t>
  </si>
  <si>
    <t>REC#103916</t>
  </si>
  <si>
    <t>REC#275083</t>
  </si>
  <si>
    <t>REC#220018</t>
  </si>
  <si>
    <t>REC#220021</t>
  </si>
  <si>
    <t>REC#220159</t>
  </si>
  <si>
    <t>REC#220264</t>
  </si>
  <si>
    <t>REC# S/N</t>
  </si>
  <si>
    <t>REC#202250</t>
  </si>
  <si>
    <t>REC#927750</t>
  </si>
  <si>
    <t>REC#275651</t>
  </si>
  <si>
    <t>REC#275247</t>
  </si>
  <si>
    <t>REC#202734</t>
  </si>
  <si>
    <t>REC#452105</t>
  </si>
  <si>
    <t>REC#202689</t>
  </si>
  <si>
    <t>REC#202631</t>
  </si>
  <si>
    <t>REC#202745</t>
  </si>
  <si>
    <t>REC#276600</t>
  </si>
  <si>
    <t>REC#276288</t>
  </si>
  <si>
    <t>REC#220473</t>
  </si>
  <si>
    <t>REC#220889</t>
  </si>
  <si>
    <t>REC#276980</t>
  </si>
  <si>
    <t>REC#276137</t>
  </si>
  <si>
    <t>REC#220372</t>
  </si>
  <si>
    <t>REC#202625</t>
  </si>
  <si>
    <t>REC#276739</t>
  </si>
  <si>
    <t>REC#276671</t>
  </si>
  <si>
    <t>REC#276427</t>
  </si>
  <si>
    <t>REC#202332</t>
  </si>
  <si>
    <t>REC#220154</t>
  </si>
  <si>
    <t>REC#220033</t>
  </si>
  <si>
    <t xml:space="preserve"> REC#202974</t>
  </si>
  <si>
    <t xml:space="preserve"> REC#276201</t>
  </si>
  <si>
    <t xml:space="preserve"> REC#202435</t>
  </si>
  <si>
    <t xml:space="preserve"> REC#220078</t>
  </si>
  <si>
    <t xml:space="preserve"> REC#220083</t>
  </si>
  <si>
    <t xml:space="preserve"> REC#276251</t>
  </si>
  <si>
    <t xml:space="preserve"> REC#202952</t>
  </si>
  <si>
    <t xml:space="preserve"> REC#276344</t>
  </si>
  <si>
    <t xml:space="preserve"> REC#202648</t>
  </si>
  <si>
    <t>REC#276353</t>
  </si>
  <si>
    <t>REC#452225</t>
  </si>
  <si>
    <t>REC#103274</t>
  </si>
  <si>
    <t>REC#277127</t>
  </si>
  <si>
    <t>REC#452145</t>
  </si>
  <si>
    <t>REC#202304</t>
  </si>
  <si>
    <t>REC#202365</t>
  </si>
  <si>
    <t>REC#202384</t>
  </si>
  <si>
    <t>REC#202224</t>
  </si>
  <si>
    <t>REC#202441</t>
  </si>
  <si>
    <t>REC#202447</t>
  </si>
  <si>
    <t>REC#202449</t>
  </si>
  <si>
    <t>REC#202143</t>
  </si>
  <si>
    <t>REC#277401</t>
  </si>
  <si>
    <t>REC#103630</t>
  </si>
  <si>
    <t>REC#220499</t>
  </si>
  <si>
    <t>REC#202738</t>
  </si>
  <si>
    <t>REC#202528</t>
  </si>
  <si>
    <t>REC#220125</t>
  </si>
  <si>
    <t>REC#202783</t>
  </si>
  <si>
    <t>REC#277925</t>
  </si>
  <si>
    <t>REC#202527</t>
  </si>
  <si>
    <t>REC#277629</t>
  </si>
  <si>
    <t>REC#277361</t>
  </si>
  <si>
    <t>REC#220101</t>
  </si>
  <si>
    <t>REC#277301</t>
  </si>
  <si>
    <t>REC#220370</t>
  </si>
  <si>
    <t>REC#277037</t>
  </si>
  <si>
    <t>REC#220161</t>
  </si>
  <si>
    <t>REC#220559</t>
  </si>
  <si>
    <t>REC#278128</t>
  </si>
  <si>
    <t>REC#202092</t>
  </si>
  <si>
    <t>REC#202548</t>
  </si>
  <si>
    <t>REC#452182</t>
  </si>
  <si>
    <t>REC#220404</t>
  </si>
  <si>
    <t>REC#278884</t>
  </si>
  <si>
    <t>REC#202412</t>
  </si>
  <si>
    <t>REC#202415</t>
  </si>
  <si>
    <t>REC#202980</t>
  </si>
  <si>
    <t>REC#4524232</t>
  </si>
  <si>
    <t>REC#278059</t>
  </si>
  <si>
    <t>REC#278732</t>
  </si>
  <si>
    <t>REC#278147</t>
  </si>
  <si>
    <t>REC#220534</t>
  </si>
  <si>
    <t>CK#62598</t>
  </si>
  <si>
    <t xml:space="preserve">REINTEGRO </t>
  </si>
  <si>
    <t>CK#62644</t>
  </si>
  <si>
    <t>CK#62897</t>
  </si>
  <si>
    <t>CK# 62910</t>
  </si>
  <si>
    <t>CK#62917</t>
  </si>
  <si>
    <t>CK#62918</t>
  </si>
  <si>
    <t>CK#63024</t>
  </si>
  <si>
    <t>CK#63570</t>
  </si>
  <si>
    <t>CK#63437/45, 63448/54, 63456/496, 63499/535, 63537/545, 63547, 63549/555, 63558/562 y 63570</t>
  </si>
  <si>
    <t>REC#220189</t>
  </si>
  <si>
    <t>DEFRUT</t>
  </si>
  <si>
    <t>REC#220218</t>
  </si>
  <si>
    <t xml:space="preserve"> REC#220336</t>
  </si>
  <si>
    <t>REC#220358</t>
  </si>
  <si>
    <t>CK# 63640</t>
  </si>
  <si>
    <t xml:space="preserve">MARIBEL DE LOS SANTOS </t>
  </si>
  <si>
    <t>CK# 63641</t>
  </si>
  <si>
    <t>ANA MARIA CRUZ MEDINA</t>
  </si>
  <si>
    <t>CK# 63642</t>
  </si>
  <si>
    <t>CLARA AVELINA NUÑEZ GARCIA</t>
  </si>
  <si>
    <t>CK# 63643/56</t>
  </si>
  <si>
    <t>VARIOS CARLOS RUBEN CASTILLO</t>
  </si>
  <si>
    <t>CK# 63657/64</t>
  </si>
  <si>
    <t>VARIOS (ROBERTO CABRERA BAEZ</t>
  </si>
  <si>
    <t>CK# 63665/73</t>
  </si>
  <si>
    <t>VARIOS (WASCAR FLORIAN REYES</t>
  </si>
  <si>
    <t>CK#  63674</t>
  </si>
  <si>
    <t>-</t>
  </si>
  <si>
    <t>CK# 63675/82</t>
  </si>
  <si>
    <t>VARIOS (JULIO CESAR CABRERA ROMERO</t>
  </si>
  <si>
    <t>CK# 63683/84</t>
  </si>
  <si>
    <t>VARIO -WILFREDO ROMERO FRANCO</t>
  </si>
  <si>
    <t>CK# 63685/86</t>
  </si>
  <si>
    <t>CK# 63687/88</t>
  </si>
  <si>
    <t>CK# 63689/90</t>
  </si>
  <si>
    <t>CK# 63691/92</t>
  </si>
  <si>
    <t>CK# 63693/94</t>
  </si>
  <si>
    <t>CK# 63695</t>
  </si>
  <si>
    <t>EDWIN MANUEL GONZALEZ REYES</t>
  </si>
  <si>
    <t>CK# 63696</t>
  </si>
  <si>
    <t>OBISPO URIBE PAULINO</t>
  </si>
  <si>
    <t>CK# 63697</t>
  </si>
  <si>
    <t>JUAN ANTONIO GERMAN BELTRE</t>
  </si>
  <si>
    <t>CK# 63698</t>
  </si>
  <si>
    <t>ROBERTO SANTO NUÑeZ</t>
  </si>
  <si>
    <t>CK# 63699</t>
  </si>
  <si>
    <t>LORAINE YASMIN VASQUEZ</t>
  </si>
  <si>
    <t>CK# 63700</t>
  </si>
  <si>
    <t>JOHANNY MARIA PERALTA GOMEZ</t>
  </si>
  <si>
    <t>CK# 63701</t>
  </si>
  <si>
    <t>COLECTOR DE IMPUESTO INTERNOS (FLARBOLLONS, JM. SRL</t>
  </si>
  <si>
    <t>CK# 63702/06</t>
  </si>
  <si>
    <t>VARIOS (RUBIQUE NOVAS  MATEO)</t>
  </si>
  <si>
    <t>CK# 63707/11</t>
  </si>
  <si>
    <t>TRANSF. #</t>
  </si>
  <si>
    <t>LIMBER CRUZ</t>
  </si>
  <si>
    <t>TRANSF. # 30143</t>
  </si>
  <si>
    <t>AYUNTAMIENTO MUNICIPAL DE NAGUA</t>
  </si>
  <si>
    <t>TRANSF. #30441</t>
  </si>
  <si>
    <t>CLUB DE LOS PRADOS</t>
  </si>
  <si>
    <t>TRANSF. #30298</t>
  </si>
  <si>
    <t>JAIME ROBLES JIMENES</t>
  </si>
  <si>
    <t>TRANSF. #30465</t>
  </si>
  <si>
    <t>TRANSF. #30464</t>
  </si>
  <si>
    <t>FAUTO JOSE JIMENEZ DURAN</t>
  </si>
  <si>
    <t>TRANSF. #30292</t>
  </si>
  <si>
    <t>REGIONAL NOROESTE, MAO</t>
  </si>
  <si>
    <t>TRANSF. #30568</t>
  </si>
  <si>
    <t>IMP.DIGITALES, SRL. BY ALTAGRACIA MARTINEZ JIMENEZ</t>
  </si>
  <si>
    <t>TRANSF. #30145</t>
  </si>
  <si>
    <t>TRANSF. #30150</t>
  </si>
  <si>
    <t>VIALX SOUND &amp; ENTERTAIMENT TECHNOLOGIES</t>
  </si>
  <si>
    <t>TRANSF. #30543</t>
  </si>
  <si>
    <t xml:space="preserve">MARIA ALTAGRACIA SANCHEZ UREÑA </t>
  </si>
  <si>
    <t>TRANSF. #30567</t>
  </si>
  <si>
    <t>VIRGILIO CANDELARIO GARCIA</t>
  </si>
  <si>
    <t>TRANSF. #30559</t>
  </si>
  <si>
    <t>MIGUELINA ALTAGRACIA GUTIERREZ</t>
  </si>
  <si>
    <t>TRANSF S/N</t>
  </si>
  <si>
    <t>LAZARO BOLIVA</t>
  </si>
  <si>
    <t>TRANSF. #30576</t>
  </si>
  <si>
    <t>KATHERINE M. TEJADA JESUS</t>
  </si>
  <si>
    <t>TRANSF. #30048</t>
  </si>
  <si>
    <t>PIBLISMART  INK, SRL.</t>
  </si>
  <si>
    <t>TRANSF. #30622</t>
  </si>
  <si>
    <t>DANILDA GARCIA CAMILO</t>
  </si>
  <si>
    <t>TRANSF. #30644</t>
  </si>
  <si>
    <t xml:space="preserve">NAIROBYS MARIA ABREU </t>
  </si>
  <si>
    <t>TRANSF. #30650</t>
  </si>
  <si>
    <t>JOSE JUNIOR CARABALLO FELIPE</t>
  </si>
  <si>
    <t>TRANSF. #30652</t>
  </si>
  <si>
    <t>ANDREA MAMBRU</t>
  </si>
  <si>
    <t>TRANSF. #30676</t>
  </si>
  <si>
    <t>MARCELINO LUIS DURAN</t>
  </si>
  <si>
    <t>TRANSF. # 30735</t>
  </si>
  <si>
    <t>PARROQUIA SANTA ROSA DE LIMA, DIOSIS DE LA VEGA</t>
  </si>
  <si>
    <t>TRANSF. #30768</t>
  </si>
  <si>
    <t>BIOARROZ</t>
  </si>
  <si>
    <t>TRANSF. #30871</t>
  </si>
  <si>
    <t>HECTOR BIEMBENIDORAMIREZ</t>
  </si>
  <si>
    <t>TRANSF. #30907</t>
  </si>
  <si>
    <t>TRANSF. #30932</t>
  </si>
  <si>
    <t>ANA MERCEDES MARTINEZ ESPINAL</t>
  </si>
  <si>
    <t>TRANSF. #30902</t>
  </si>
  <si>
    <t>PEDRO PABLO JIMENEZ</t>
  </si>
  <si>
    <t>TRANSF. #30946</t>
  </si>
  <si>
    <t>JOSEFINA CORNELIO</t>
  </si>
  <si>
    <t>TRANSF. #30742</t>
  </si>
  <si>
    <t>FRANKLIN DE JESUS GUZMAN</t>
  </si>
  <si>
    <t>TRANSF. #30546</t>
  </si>
  <si>
    <t>DAVID DISNEL MENA</t>
  </si>
  <si>
    <t>TRANSF. #30695</t>
  </si>
  <si>
    <t>ELIZABETH ANT. DISLA HERNANDEZ</t>
  </si>
  <si>
    <t>TRANSF. #30587</t>
  </si>
  <si>
    <t>ROSA MARIA  VILLANUEVA MEJIA</t>
  </si>
  <si>
    <t>TRANSF. #31036</t>
  </si>
  <si>
    <t>JUAN RAMON  MORENO</t>
  </si>
  <si>
    <t>TRANSF. #30927</t>
  </si>
  <si>
    <t>TRANSF. #31107</t>
  </si>
  <si>
    <t>JUAN BAUTISTA REYNOSO CANELA</t>
  </si>
  <si>
    <t>TRANSF. #31094</t>
  </si>
  <si>
    <t>WENDIS VICTORIA  ALMONTE</t>
  </si>
  <si>
    <t>TRANSF. #31102</t>
  </si>
  <si>
    <t>DIMAS JOSE  JAQUEZ YNOA</t>
  </si>
  <si>
    <t>TRANSF. #31098</t>
  </si>
  <si>
    <t>SOLUCION AUTO PARTS, SRL</t>
  </si>
  <si>
    <t>TRANSF. #31090</t>
  </si>
  <si>
    <t>TRANSF. #31187</t>
  </si>
  <si>
    <t>PEDRO CARLOS VERAS</t>
  </si>
  <si>
    <t>TRANSF. #31171</t>
  </si>
  <si>
    <t>ANTONIO FELIZ</t>
  </si>
  <si>
    <t>TRANSF. #31180</t>
  </si>
  <si>
    <t xml:space="preserve">RAMON FERNANDEZ JAQUEZ </t>
  </si>
  <si>
    <t>TRANSF.#32653</t>
  </si>
  <si>
    <t xml:space="preserve">CLEMENTES DE JESUS REYES </t>
  </si>
  <si>
    <t>TRANSF.#31663</t>
  </si>
  <si>
    <t>ANTAONO ENCARNACION MERCEDES</t>
  </si>
  <si>
    <t>TRANSF.#31856</t>
  </si>
  <si>
    <t xml:space="preserve">MIRIAN GUZMAN </t>
  </si>
  <si>
    <t>TRANSF.#31645</t>
  </si>
  <si>
    <t>MELISSA  VIÑAS BRURGOS</t>
  </si>
  <si>
    <t>TRANSF.#32026</t>
  </si>
  <si>
    <t xml:space="preserve">VARIOS-CAROLINA M. MERCEDES </t>
  </si>
  <si>
    <t>TRANSF.#32024</t>
  </si>
  <si>
    <t xml:space="preserve">LUIS MANUEL ABREU </t>
  </si>
  <si>
    <t>TRANSF.#31659</t>
  </si>
  <si>
    <t>RUDY ANDRES CABAN VASQUEZ</t>
  </si>
  <si>
    <t>TRANSF.#32025</t>
  </si>
  <si>
    <t>CERRO ALTO MOUNTAIN CLUB, INC.</t>
  </si>
  <si>
    <t>TRANSF.#32028</t>
  </si>
  <si>
    <t>JUAN MARCELINO</t>
  </si>
  <si>
    <t>TRANSF.#3200</t>
  </si>
  <si>
    <t>DARIO VARGAS MENA</t>
  </si>
  <si>
    <t>TRANSF.#32048</t>
  </si>
  <si>
    <t>SANTIAAGAO VESALIO</t>
  </si>
  <si>
    <t>TRANSF.#32038</t>
  </si>
  <si>
    <t>TRANSF.#32110</t>
  </si>
  <si>
    <t xml:space="preserve">JOAN CARLOS TEJADA </t>
  </si>
  <si>
    <t>TRANSF.#32202</t>
  </si>
  <si>
    <t>ASOCIACION  DE GANADEROS DE NISIBON (AGANI)</t>
  </si>
  <si>
    <t>TRANSF.#32027</t>
  </si>
  <si>
    <t>REGIONAL ESTE, HIGUEY</t>
  </si>
  <si>
    <t>TRANSF.#32221</t>
  </si>
  <si>
    <t xml:space="preserve">EDDY BRITO ORTIZ </t>
  </si>
  <si>
    <t>TRANSF.#32231</t>
  </si>
  <si>
    <t>XAVIEL OGANDO REYES</t>
  </si>
  <si>
    <t>TRANSF.#31096</t>
  </si>
  <si>
    <t>BIO ARROZ</t>
  </si>
  <si>
    <t>TRANSF.#31091</t>
  </si>
  <si>
    <t>CTA. DE FOMENTO AGROP.</t>
  </si>
  <si>
    <t>TRANSF.#32245</t>
  </si>
  <si>
    <t>SWEETNESSS EVENTOSABELI JAVIER</t>
  </si>
  <si>
    <t>TRANSF.#30874</t>
  </si>
  <si>
    <t xml:space="preserve">OLIVER PENA MATEO </t>
  </si>
  <si>
    <t>TRANSF.#31101</t>
  </si>
  <si>
    <t>FOURMEDIA</t>
  </si>
  <si>
    <t>TRANSF.#31052</t>
  </si>
  <si>
    <t>AVACOMP CORPORATION</t>
  </si>
  <si>
    <t>TRANSF.#31072</t>
  </si>
  <si>
    <t>HYLSA</t>
  </si>
  <si>
    <t>TRANSF.#30727</t>
  </si>
  <si>
    <t>JOSE ARIEL, ESPINAL</t>
  </si>
  <si>
    <t>TRANSF.#30707</t>
  </si>
  <si>
    <t>JOSE ANTONIO IGUEZ MOLINA</t>
  </si>
  <si>
    <t>TRANSF.# 31081</t>
  </si>
  <si>
    <t>CARIFEX FERRRRRRIAS Y EXPOSICIONES DEL CARIBE</t>
  </si>
  <si>
    <t>TRANSF.#31105</t>
  </si>
  <si>
    <t>TRANSF.#31013</t>
  </si>
  <si>
    <t>LUS MARIBEL DE LOS SANTOS</t>
  </si>
  <si>
    <t>TRANSF.# 31229</t>
  </si>
  <si>
    <t>LUIS JALIL  PEREZ</t>
  </si>
  <si>
    <t>TRANSF.#31240</t>
  </si>
  <si>
    <t>VICTORIA BIENVENIDA MATEO</t>
  </si>
  <si>
    <t>TRANSF.#32246</t>
  </si>
  <si>
    <t>DACO EXPRESO</t>
  </si>
  <si>
    <t>TRANSF.#30875</t>
  </si>
  <si>
    <t>CASA PALMERA</t>
  </si>
  <si>
    <t>TRANSF.#31888</t>
  </si>
  <si>
    <t>CLAEYS BRIEIERIJ BV TVA BE 0476672846RPM</t>
  </si>
  <si>
    <t>TRANSF.#30877</t>
  </si>
  <si>
    <t>REGIONAL NORDESTE, ZONA SANCHEZ RAMIREZ</t>
  </si>
  <si>
    <t>TRANSF.#30876</t>
  </si>
  <si>
    <t>REGIONAL NORDESTE</t>
  </si>
  <si>
    <t>TRANSF.#31110</t>
  </si>
  <si>
    <t>VARIOS -JUAN JOSE ALCANTARAA MANON</t>
  </si>
  <si>
    <t>TRANSF.#31111</t>
  </si>
  <si>
    <t>REGIONAL NORDESTE, DUARTE</t>
  </si>
  <si>
    <t>TRANSF.#31112</t>
  </si>
  <si>
    <t>ZONA AGROP. SUARTE, REG. NORDESTE</t>
  </si>
  <si>
    <t>TRANSF.#31208</t>
  </si>
  <si>
    <t>TRANSF.#31209</t>
  </si>
  <si>
    <t>TRANSF.#31224</t>
  </si>
  <si>
    <t>REGIONAL NORTE, ZONA AGROP. ESPAILLAT</t>
  </si>
  <si>
    <t>TRANSF.#31227</t>
  </si>
  <si>
    <t>ZONZ SAN JOSE DE LAS MATAS, (LA SIERRA)</t>
  </si>
  <si>
    <t>TRANSF.#31237</t>
  </si>
  <si>
    <t>ZONA AGROP. SANTIAGO. (REG. NORTE)</t>
  </si>
  <si>
    <t>TRANSF.#31197</t>
  </si>
  <si>
    <t>TRANSF.#31231</t>
  </si>
  <si>
    <t>REGIONAL NORTE, SANTIAGO</t>
  </si>
  <si>
    <t>TRANSF.#  S/N</t>
  </si>
  <si>
    <t>TRANSF.#31233</t>
  </si>
  <si>
    <t>ZONA NORTE,SANTIAGO, REG. NORTE</t>
  </si>
  <si>
    <t>TRANSF.#31241</t>
  </si>
  <si>
    <t>TRANSF.#31242</t>
  </si>
  <si>
    <t>TRANSF.#31249</t>
  </si>
  <si>
    <t>TRANSF.#31252</t>
  </si>
  <si>
    <t>TRANSF.#31770</t>
  </si>
  <si>
    <t>REGIONAL  ESTE, HIGUEY</t>
  </si>
  <si>
    <t>TRANSF.#31769</t>
  </si>
  <si>
    <t>TRANSF.#31768</t>
  </si>
  <si>
    <t>ZONA  LA ALTAGRACIA, REG. ESTE, HIGUEY</t>
  </si>
  <si>
    <t>TRANSF.#31767</t>
  </si>
  <si>
    <t>REGIONAL SUROESTE, SAN JUAN</t>
  </si>
  <si>
    <t>TRANSF.#31765</t>
  </si>
  <si>
    <t>ZONA AGROP. LA VEGA, REG. NORCENTRAL</t>
  </si>
  <si>
    <t>TRANSF.#31763</t>
  </si>
  <si>
    <t>ZONA SAN JOSE DE OCOA, REG. CENTRAL BANI</t>
  </si>
  <si>
    <t>TRANSF.#31257</t>
  </si>
  <si>
    <t>ZONA VALVERDE, REG. NOROESTE</t>
  </si>
  <si>
    <t>TRANSF.#31254</t>
  </si>
  <si>
    <t>TRANSF.#32153</t>
  </si>
  <si>
    <t>TRANSF.#3240</t>
  </si>
  <si>
    <t>TRANSF.#32407</t>
  </si>
  <si>
    <t>EFRAIN JOSE CAMILO</t>
  </si>
  <si>
    <t>TRANSF.#32388</t>
  </si>
  <si>
    <t>DAVID RAMIREZ REYES</t>
  </si>
  <si>
    <t xml:space="preserve">TRANSF.#32355, </t>
  </si>
  <si>
    <t>CARLOS ARIEL CASTILLO</t>
  </si>
  <si>
    <t>TRANSF.#32352</t>
  </si>
  <si>
    <t>REGIONAL CENTRAL BANI,</t>
  </si>
  <si>
    <t>TRANSF.#32416</t>
  </si>
  <si>
    <t>ANA V. VALDEZ</t>
  </si>
  <si>
    <t>TRANSF. #2540</t>
  </si>
  <si>
    <t>NAIROBYS MARIA ABREU FERMIN</t>
  </si>
  <si>
    <t>TRANSF. #32567</t>
  </si>
  <si>
    <t>CACERES &amp; EQUIPOS, SRL</t>
  </si>
  <si>
    <t>TRANSF. #32618</t>
  </si>
  <si>
    <t>JOSE INOCENCIO DE LA CRUZ</t>
  </si>
  <si>
    <t>TRANSF. #32641</t>
  </si>
  <si>
    <t>DARIO VARGA MENA</t>
  </si>
  <si>
    <t>TRANSF. #32644</t>
  </si>
  <si>
    <t>DIONYS BENTURA CASTILLO BENZANT,</t>
  </si>
  <si>
    <t>TRANSF. #32652</t>
  </si>
  <si>
    <t>MIGUEL ANGEL RUIZ</t>
  </si>
  <si>
    <t>TRANSF. #32653</t>
  </si>
  <si>
    <t>ROSA NELLY ALMONTE</t>
  </si>
  <si>
    <t>TRANSF. #32654</t>
  </si>
  <si>
    <t>WENDYS VICTORIA ALMONTE REYES</t>
  </si>
  <si>
    <t>TRANSF.#32658</t>
  </si>
  <si>
    <t>JESUS NPEL RAMIREZ HERRERA</t>
  </si>
  <si>
    <t>TRANSF.#32825</t>
  </si>
  <si>
    <t>LABORATORIO &amp; SERVICIOS DISEL G&amp;E</t>
  </si>
  <si>
    <t>TRANSF.#32829</t>
  </si>
  <si>
    <t>YNDIRA JOSEFINA  MEJIA G.</t>
  </si>
  <si>
    <t>TRANSF.#32826</t>
  </si>
  <si>
    <t>ABIAMEL MENCION PEGUERO</t>
  </si>
  <si>
    <t>TRANSF.#32841</t>
  </si>
  <si>
    <t>GTB RADIODIFUSORES, SRL</t>
  </si>
  <si>
    <t>TRANSF.#32859</t>
  </si>
  <si>
    <t>MARCOS JOSE RODRIGUEZ</t>
  </si>
  <si>
    <t>TRANSF.#32001</t>
  </si>
  <si>
    <t>CLARA INEZ CUEVAS MARIANO</t>
  </si>
  <si>
    <t>TRANSF.#32863</t>
  </si>
  <si>
    <t>ANGELS YOVANET ADAMES ROSA</t>
  </si>
  <si>
    <t>TRANSF.#32991</t>
  </si>
  <si>
    <t>GAMIST SERVICE COMPANY, SRL</t>
  </si>
  <si>
    <t>IVAN M. PEREZ</t>
  </si>
  <si>
    <t>TRANSF.#33005</t>
  </si>
  <si>
    <t>IVAN M.  PEREZ</t>
  </si>
  <si>
    <t>TRANSF.#32886</t>
  </si>
  <si>
    <t>OLGA HOLGUIN</t>
  </si>
  <si>
    <t>YOVANNY C. CABRERA</t>
  </si>
  <si>
    <t>TRANSF.#32852</t>
  </si>
  <si>
    <t>ERIKA G. DE LOS SANTOS</t>
  </si>
  <si>
    <t>TRANSF.#32947</t>
  </si>
  <si>
    <t>TRANSF.#33029</t>
  </si>
  <si>
    <t>VARIOS  -JACKSON   PASCUAL RODRIGUEZ</t>
  </si>
  <si>
    <t>TRANSF.#32975</t>
  </si>
  <si>
    <t>VARIOS (OLGA REYES LUCIANO</t>
  </si>
  <si>
    <t>TRANSF. #32963</t>
  </si>
  <si>
    <t>VARIOS-JUANA ANTONIA URBAEZ</t>
  </si>
  <si>
    <t>TRANSF.#32942</t>
  </si>
  <si>
    <t>VARIOS</t>
  </si>
  <si>
    <t>TRANSF.#32912</t>
  </si>
  <si>
    <t xml:space="preserve">BANCO AGRICOLA </t>
  </si>
  <si>
    <t>TRANSF.#32944</t>
  </si>
  <si>
    <t>TRANSF. #33067</t>
  </si>
  <si>
    <t>MARIA ISOLINAALCANTARA PIÑA</t>
  </si>
  <si>
    <t>TRANSF.#33061</t>
  </si>
  <si>
    <t>TEREsaBENITEZ BOCIO</t>
  </si>
  <si>
    <t>TRANSF.#33158</t>
  </si>
  <si>
    <t>MARIA A. GARCIA MEDRANO</t>
  </si>
  <si>
    <t>TRANSF.#33206</t>
  </si>
  <si>
    <t>TRANSF.#33246</t>
  </si>
  <si>
    <t>INVERSIONES LAPARRA DEL CARIBE, SRL</t>
  </si>
  <si>
    <t>TRANSF. #33442</t>
  </si>
  <si>
    <t>REGIONAL NORCENTRAL</t>
  </si>
  <si>
    <t>TRANSF. #33376</t>
  </si>
  <si>
    <t>VARIOS( NEEMIA FELIZ LUPERON)</t>
  </si>
  <si>
    <t>TRANSF. #33377</t>
  </si>
  <si>
    <t>VARIOS  (JOSE RAFAEL ARIAS)</t>
  </si>
  <si>
    <t>TRANSF.33442</t>
  </si>
  <si>
    <t>REGIONAL NORCENTRAL, LA VEGA</t>
  </si>
  <si>
    <t>TRANSF. #33458</t>
  </si>
  <si>
    <t xml:space="preserve">VICTORIANO FIGUEROA SANCHEZ </t>
  </si>
  <si>
    <t>TRANSF. #33462</t>
  </si>
  <si>
    <t>VARIOS (JUAN RAMON ROMNEY MORENO)</t>
  </si>
  <si>
    <t>TRANSF. #33460</t>
  </si>
  <si>
    <t>DELTA COMERCIAL</t>
  </si>
  <si>
    <t>TRANSF. #33519</t>
  </si>
  <si>
    <t>HAREL KATZ</t>
  </si>
  <si>
    <t>TRANSF. #33661</t>
  </si>
  <si>
    <t xml:space="preserve">FRANCISCO ARIEL ULLOA </t>
  </si>
  <si>
    <t>TRANSF. #33705</t>
  </si>
  <si>
    <t>DACO EXPRESSO, SRL.</t>
  </si>
  <si>
    <t>TRANSF. #325</t>
  </si>
  <si>
    <t>TRANSF. #33703</t>
  </si>
  <si>
    <t>ANTONIA SISLA HERNANDEZ</t>
  </si>
  <si>
    <t>TRANSF. #33701</t>
  </si>
  <si>
    <t>JOHAN VLADIMIR FERREIRAS</t>
  </si>
  <si>
    <t>TRANSF. #33698</t>
  </si>
  <si>
    <t>DIANA VANESSA MARCELINO R.</t>
  </si>
  <si>
    <t>TRANSF. #33651</t>
  </si>
  <si>
    <t>TRANSF. #33652</t>
  </si>
  <si>
    <t>TRANSF. #33679</t>
  </si>
  <si>
    <t>TRANSF. #33710</t>
  </si>
  <si>
    <t xml:space="preserve">MINERVA LEON </t>
  </si>
  <si>
    <t>TRANSF. #33851</t>
  </si>
  <si>
    <t>TRANSF. #33821</t>
  </si>
  <si>
    <t>TRANSF. #33886</t>
  </si>
  <si>
    <t>JAQUELINE ACEVEDO PERALTA</t>
  </si>
  <si>
    <t>TRANSF. #33832</t>
  </si>
  <si>
    <t>SANTO DOMINGO MOTORS</t>
  </si>
  <si>
    <t>TRANSF. #33828</t>
  </si>
  <si>
    <t>TRANSF. #33882</t>
  </si>
  <si>
    <t>ESTEBAN JEREMIAS VASQUEZ</t>
  </si>
  <si>
    <t>TRANSF. #33877</t>
  </si>
  <si>
    <t>VICENTE RODRIGUE UCETA</t>
  </si>
  <si>
    <t>TRANSF. #33836</t>
  </si>
  <si>
    <t xml:space="preserve">ASOC.DE VOLEIBOL DE PROV. HENA . MIRABAL </t>
  </si>
  <si>
    <t>TRANSF. #33858</t>
  </si>
  <si>
    <t>RAMON D, MATEO RAMIREZ</t>
  </si>
  <si>
    <t>TRANSF. #33936</t>
  </si>
  <si>
    <t>AGROINDUSTRIAL SANTA CRUZ</t>
  </si>
  <si>
    <t>TRANSF. #33937</t>
  </si>
  <si>
    <t>JOSE INOCENCIO DE LA CRUZ TORRES</t>
  </si>
  <si>
    <t>TRANSF. #33934</t>
  </si>
  <si>
    <t>TRANSF. #33938</t>
  </si>
  <si>
    <t xml:space="preserve">MARTHA IRENY MONTERO MONTERO </t>
  </si>
  <si>
    <t>TRANSF. #33929</t>
  </si>
  <si>
    <t>ORLANDO DE JS. DURAN GOMEZ</t>
  </si>
  <si>
    <t>TRANSF. #34006</t>
  </si>
  <si>
    <t>NAIIIROBYS MARIA ABREU FERMIN</t>
  </si>
  <si>
    <t>TRANSF. #33964</t>
  </si>
  <si>
    <t xml:space="preserve">VARIO </t>
  </si>
  <si>
    <t>TRANSF. #34007,</t>
  </si>
  <si>
    <t>IVANNA S. ALMONTE RUGGIERO</t>
  </si>
  <si>
    <t>TRANSF. #34050</t>
  </si>
  <si>
    <t>HECTOR E. GOMEEZ GARCIA</t>
  </si>
  <si>
    <t>TRANSF. #34146,</t>
  </si>
  <si>
    <t>DATA IMPOR</t>
  </si>
  <si>
    <t>TRANSF. #34242</t>
  </si>
  <si>
    <t>JUAN E. SEGURA  RAMIREZ</t>
  </si>
  <si>
    <t>TRANSF# S/N</t>
  </si>
  <si>
    <t>NO IDENTIFICADA</t>
  </si>
  <si>
    <t>TRANSF. #34287</t>
  </si>
  <si>
    <t>VARIOS-WILIAM ALCANTARA</t>
  </si>
  <si>
    <t>TRANSF. #34284</t>
  </si>
  <si>
    <t>PEDROP. PAUL</t>
  </si>
  <si>
    <t>TRANSF. #34267</t>
  </si>
  <si>
    <t>MARIO DE LOS SANTOS PEÑA</t>
  </si>
  <si>
    <t>TRANSF. #34290</t>
  </si>
  <si>
    <t>NICHOL THOMAS VARGAS</t>
  </si>
  <si>
    <t>TRANSF. #34297</t>
  </si>
  <si>
    <t>DALVIN NUÑEZ</t>
  </si>
  <si>
    <t>TRANSF. #34286</t>
  </si>
  <si>
    <t xml:space="preserve">RAYSA GARCIA </t>
  </si>
  <si>
    <t>TRANSF. #34283</t>
  </si>
  <si>
    <t>VARIOS -BLANCA GARCIA</t>
  </si>
  <si>
    <t>TRANSF. #34301</t>
  </si>
  <si>
    <t>BANCO SANTA CRUZPERT. AFLORBALLONS JM, SRL</t>
  </si>
  <si>
    <t>TRANSF. #34298</t>
  </si>
  <si>
    <t xml:space="preserve">LUZ M. DE LOS SANTOS </t>
  </si>
  <si>
    <t>TRANSF. #34320</t>
  </si>
  <si>
    <t>COMPLEJO GALLERY, SRL.</t>
  </si>
  <si>
    <t>TRANSF. #34314</t>
  </si>
  <si>
    <t>MULTIMPRESOS OHPE</t>
  </si>
  <si>
    <t>TRANSF. #34332</t>
  </si>
  <si>
    <t>RAFAEL BIENVENIDO NUÑEZ</t>
  </si>
  <si>
    <t>TRANSF. #34331</t>
  </si>
  <si>
    <t>JUAN ELIAS REINOSO</t>
  </si>
  <si>
    <t>TRANSF. #34336</t>
  </si>
  <si>
    <t>TRANSF. #34432</t>
  </si>
  <si>
    <t>VARIOS (JOSEFINA CORNELIO))</t>
  </si>
  <si>
    <t>TRANSF. #34526</t>
  </si>
  <si>
    <t>VARIOS (GLORIA DIAZ MORDAN)</t>
  </si>
  <si>
    <t>TRANSF. #34501</t>
  </si>
  <si>
    <t>OMAR ANT. SANTOS PEGUERO</t>
  </si>
  <si>
    <t>TRANSF. #34619</t>
  </si>
  <si>
    <t>ROBERTO M. VASQUEZ</t>
  </si>
  <si>
    <t>TRANSF. #34689</t>
  </si>
  <si>
    <t>ANGEL MONTERO</t>
  </si>
  <si>
    <t>TRANSF. #34679</t>
  </si>
  <si>
    <t>MARIA PINELA</t>
  </si>
  <si>
    <t>TRANSF. #34629</t>
  </si>
  <si>
    <t>FRANCISCO ALCANTARA SALDAÑA</t>
  </si>
  <si>
    <t>TRANSF. #34693</t>
  </si>
  <si>
    <t>MIGUEL CASTRO ROBAINA</t>
  </si>
  <si>
    <t>TRANSF. #34727</t>
  </si>
  <si>
    <t>JUAN DAVID TEJADA SANTANA</t>
  </si>
  <si>
    <t>TRANSF. 34698</t>
  </si>
  <si>
    <t>TRANSF. #34831</t>
  </si>
  <si>
    <t>SN ESQUEMA BY ALBERTO ATALLAH</t>
  </si>
  <si>
    <t>TRANSF. #34829</t>
  </si>
  <si>
    <t>PUBLISMAT INK, SRL</t>
  </si>
  <si>
    <t>TRANSF. #34832</t>
  </si>
  <si>
    <t>TRANSF. #34835</t>
  </si>
  <si>
    <t>GAMIST. SERVICE COMPAN, SRL</t>
  </si>
  <si>
    <t>TRANSF. #34834</t>
  </si>
  <si>
    <t>ISACC ROSARIO</t>
  </si>
  <si>
    <t>TRANSF. #34833</t>
  </si>
  <si>
    <t>DACO EXPRESOSSO, SRL</t>
  </si>
  <si>
    <t>TRANSF. #34967</t>
  </si>
  <si>
    <t>DAVIS TOHAS DIAZ SANCHEZ</t>
  </si>
  <si>
    <t>TRANSF. #34977</t>
  </si>
  <si>
    <t>TRANSF. #34972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</si>
</sst>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RD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lgerian"/>
      <family val="5"/>
    </font>
    <font>
      <sz val="8"/>
      <color theme="1"/>
      <name val="Calibri"/>
      <family val="2"/>
      <scheme val="minor"/>
    </font>
    <font>
      <sz val="14"/>
      <name val="Algerian"/>
      <family val="5"/>
    </font>
    <font>
      <b/>
      <sz val="8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Book Antiqua"/>
      <family val="1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3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3" applyFont="1"/>
    <xf numFmtId="0" fontId="5" fillId="0" borderId="0" xfId="0" applyFont="1"/>
    <xf numFmtId="0" fontId="6" fillId="0" borderId="0" xfId="3" applyFont="1"/>
    <xf numFmtId="0" fontId="7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17" fontId="7" fillId="0" borderId="0" xfId="3" applyNumberFormat="1" applyFont="1" applyAlignment="1">
      <alignment horizontal="right" vertical="center"/>
    </xf>
    <xf numFmtId="17" fontId="7" fillId="0" borderId="0" xfId="3" applyNumberFormat="1" applyFont="1" applyAlignment="1">
      <alignment horizontal="left"/>
    </xf>
    <xf numFmtId="0" fontId="7" fillId="0" borderId="0" xfId="3" applyFont="1"/>
    <xf numFmtId="0" fontId="5" fillId="0" borderId="0" xfId="0" applyFont="1" applyAlignment="1">
      <alignment horizontal="left"/>
    </xf>
    <xf numFmtId="0" fontId="9" fillId="0" borderId="0" xfId="3" applyFont="1"/>
    <xf numFmtId="43" fontId="9" fillId="0" borderId="0" xfId="3" applyNumberFormat="1" applyFont="1"/>
    <xf numFmtId="43" fontId="10" fillId="0" borderId="0" xfId="1" applyFont="1" applyFill="1" applyBorder="1" applyAlignment="1"/>
    <xf numFmtId="0" fontId="7" fillId="2" borderId="1" xfId="3" applyFont="1" applyFill="1" applyBorder="1"/>
    <xf numFmtId="0" fontId="7" fillId="2" borderId="1" xfId="3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/>
    </xf>
    <xf numFmtId="43" fontId="9" fillId="2" borderId="3" xfId="1" applyFont="1" applyFill="1" applyBorder="1" applyAlignment="1"/>
    <xf numFmtId="43" fontId="0" fillId="0" borderId="0" xfId="0" applyNumberFormat="1"/>
    <xf numFmtId="14" fontId="11" fillId="0" borderId="4" xfId="4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43" fontId="11" fillId="0" borderId="4" xfId="4" applyFont="1" applyFill="1" applyBorder="1" applyAlignment="1">
      <alignment horizontal="center"/>
    </xf>
    <xf numFmtId="43" fontId="5" fillId="0" borderId="5" xfId="1" applyFont="1" applyFill="1" applyBorder="1" applyAlignment="1"/>
    <xf numFmtId="4" fontId="5" fillId="0" borderId="4" xfId="0" applyNumberFormat="1" applyFont="1" applyBorder="1"/>
    <xf numFmtId="43" fontId="0" fillId="0" borderId="0" xfId="1" applyFont="1"/>
    <xf numFmtId="0" fontId="5" fillId="0" borderId="5" xfId="0" applyFont="1" applyBorder="1"/>
    <xf numFmtId="0" fontId="13" fillId="0" borderId="4" xfId="0" applyFont="1" applyBorder="1" applyAlignment="1">
      <alignment horizontal="center" wrapText="1"/>
    </xf>
    <xf numFmtId="2" fontId="5" fillId="0" borderId="5" xfId="0" applyNumberFormat="1" applyFont="1" applyBorder="1"/>
    <xf numFmtId="4" fontId="5" fillId="0" borderId="5" xfId="0" applyNumberFormat="1" applyFont="1" applyBorder="1"/>
    <xf numFmtId="14" fontId="11" fillId="0" borderId="4" xfId="4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11" fillId="3" borderId="5" xfId="0" applyNumberFormat="1" applyFont="1" applyFill="1" applyBorder="1"/>
    <xf numFmtId="4" fontId="11" fillId="4" borderId="5" xfId="0" applyNumberFormat="1" applyFont="1" applyFill="1" applyBorder="1"/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11" fillId="0" borderId="5" xfId="0" applyFont="1" applyBorder="1"/>
    <xf numFmtId="4" fontId="11" fillId="0" borderId="5" xfId="0" applyNumberFormat="1" applyFont="1" applyBorder="1"/>
    <xf numFmtId="4" fontId="5" fillId="3" borderId="5" xfId="0" applyNumberFormat="1" applyFont="1" applyFill="1" applyBorder="1"/>
    <xf numFmtId="0" fontId="0" fillId="3" borderId="0" xfId="0" applyFill="1"/>
    <xf numFmtId="0" fontId="14" fillId="0" borderId="0" xfId="0" applyFont="1"/>
    <xf numFmtId="0" fontId="11" fillId="0" borderId="4" xfId="0" applyFont="1" applyBorder="1" applyAlignment="1">
      <alignment horizontal="center" vertical="center" wrapText="1"/>
    </xf>
    <xf numFmtId="43" fontId="11" fillId="3" borderId="4" xfId="4" applyFont="1" applyFill="1" applyBorder="1" applyAlignment="1">
      <alignment horizontal="center"/>
    </xf>
    <xf numFmtId="43" fontId="11" fillId="0" borderId="4" xfId="4" applyFont="1" applyFill="1" applyBorder="1" applyAlignment="1">
      <alignment horizontal="right"/>
    </xf>
    <xf numFmtId="43" fontId="11" fillId="0" borderId="5" xfId="4" applyFont="1" applyFill="1" applyBorder="1"/>
    <xf numFmtId="43" fontId="9" fillId="0" borderId="5" xfId="4" applyFont="1" applyFill="1" applyBorder="1"/>
    <xf numFmtId="43" fontId="5" fillId="0" borderId="5" xfId="1" applyFont="1" applyFill="1" applyBorder="1"/>
    <xf numFmtId="43" fontId="13" fillId="0" borderId="5" xfId="4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43" fontId="11" fillId="0" borderId="5" xfId="4" applyFont="1" applyFill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43" fontId="13" fillId="0" borderId="4" xfId="4" applyFont="1" applyFill="1" applyBorder="1" applyAlignment="1">
      <alignment horizontal="center" wrapText="1"/>
    </xf>
    <xf numFmtId="14" fontId="13" fillId="0" borderId="4" xfId="4" applyNumberFormat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vertical="center"/>
    </xf>
    <xf numFmtId="43" fontId="11" fillId="4" borderId="4" xfId="4" applyFont="1" applyFill="1" applyBorder="1" applyAlignment="1">
      <alignment horizontal="center"/>
    </xf>
    <xf numFmtId="14" fontId="11" fillId="0" borderId="6" xfId="4" applyNumberFormat="1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5" fillId="0" borderId="0" xfId="0" applyFont="1"/>
    <xf numFmtId="0" fontId="11" fillId="0" borderId="4" xfId="0" applyFont="1" applyBorder="1" applyAlignment="1">
      <alignment horizontal="center" vertical="center"/>
    </xf>
    <xf numFmtId="43" fontId="11" fillId="0" borderId="4" xfId="4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4" fontId="17" fillId="0" borderId="5" xfId="0" applyNumberFormat="1" applyFont="1" applyBorder="1"/>
    <xf numFmtId="43" fontId="13" fillId="0" borderId="5" xfId="4" applyFont="1" applyFill="1" applyBorder="1" applyAlignment="1">
      <alignment horizontal="center"/>
    </xf>
    <xf numFmtId="43" fontId="11" fillId="0" borderId="5" xfId="4" applyFont="1" applyFill="1" applyBorder="1" applyAlignment="1"/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43" fontId="9" fillId="3" borderId="5" xfId="1" applyFont="1" applyFill="1" applyBorder="1" applyAlignment="1"/>
    <xf numFmtId="4" fontId="5" fillId="5" borderId="5" xfId="0" applyNumberFormat="1" applyFont="1" applyFill="1" applyBorder="1"/>
    <xf numFmtId="14" fontId="5" fillId="0" borderId="10" xfId="0" applyNumberFormat="1" applyFont="1" applyBorder="1" applyAlignment="1">
      <alignment horizontal="left" wrapText="1"/>
    </xf>
    <xf numFmtId="0" fontId="18" fillId="5" borderId="11" xfId="0" applyFont="1" applyFill="1" applyBorder="1" applyAlignment="1">
      <alignment wrapText="1"/>
    </xf>
    <xf numFmtId="0" fontId="0" fillId="5" borderId="9" xfId="0" applyFill="1" applyBorder="1"/>
    <xf numFmtId="4" fontId="18" fillId="5" borderId="10" xfId="0" applyNumberFormat="1" applyFont="1" applyFill="1" applyBorder="1"/>
    <xf numFmtId="4" fontId="5" fillId="0" borderId="0" xfId="0" applyNumberFormat="1" applyFont="1"/>
    <xf numFmtId="0" fontId="23" fillId="0" borderId="12" xfId="3" applyFont="1" applyBorder="1"/>
    <xf numFmtId="0" fontId="3" fillId="0" borderId="0" xfId="3"/>
    <xf numFmtId="0" fontId="23" fillId="0" borderId="0" xfId="3" applyFont="1"/>
    <xf numFmtId="164" fontId="9" fillId="0" borderId="0" xfId="3" applyNumberFormat="1" applyFont="1" applyAlignment="1">
      <alignment horizontal="center"/>
    </xf>
    <xf numFmtId="0" fontId="21" fillId="6" borderId="5" xfId="3" applyFont="1" applyFill="1" applyBorder="1" applyAlignment="1">
      <alignment horizontal="center"/>
    </xf>
    <xf numFmtId="0" fontId="7" fillId="6" borderId="5" xfId="3" applyFont="1" applyFill="1" applyBorder="1" applyAlignment="1">
      <alignment horizontal="center" wrapText="1"/>
    </xf>
    <xf numFmtId="14" fontId="24" fillId="0" borderId="5" xfId="3" applyNumberFormat="1" applyFont="1" applyBorder="1" applyAlignment="1">
      <alignment horizontal="center"/>
    </xf>
    <xf numFmtId="0" fontId="25" fillId="0" borderId="5" xfId="3" applyFont="1" applyBorder="1" applyAlignment="1">
      <alignment horizontal="center" wrapText="1"/>
    </xf>
    <xf numFmtId="0" fontId="25" fillId="0" borderId="5" xfId="3" applyFont="1" applyBorder="1" applyAlignment="1">
      <alignment horizontal="center"/>
    </xf>
    <xf numFmtId="4" fontId="25" fillId="0" borderId="5" xfId="3" applyNumberFormat="1" applyFont="1" applyBorder="1" applyAlignment="1">
      <alignment horizontal="center"/>
    </xf>
    <xf numFmtId="43" fontId="25" fillId="0" borderId="5" xfId="1" applyFont="1" applyFill="1" applyBorder="1" applyAlignment="1">
      <alignment horizontal="center"/>
    </xf>
    <xf numFmtId="14" fontId="24" fillId="0" borderId="5" xfId="3" applyNumberFormat="1" applyFont="1" applyBorder="1" applyAlignment="1">
      <alignment horizontal="center" wrapText="1"/>
    </xf>
    <xf numFmtId="0" fontId="24" fillId="0" borderId="5" xfId="3" applyFont="1" applyBorder="1" applyAlignment="1">
      <alignment horizontal="center" vertical="center" wrapText="1"/>
    </xf>
    <xf numFmtId="14" fontId="25" fillId="0" borderId="5" xfId="3" applyNumberFormat="1" applyFont="1" applyBorder="1" applyAlignment="1">
      <alignment horizontal="center"/>
    </xf>
    <xf numFmtId="4" fontId="24" fillId="0" borderId="5" xfId="3" applyNumberFormat="1" applyFont="1" applyBorder="1" applyAlignment="1">
      <alignment horizontal="center"/>
    </xf>
    <xf numFmtId="0" fontId="25" fillId="0" borderId="5" xfId="3" applyFont="1" applyBorder="1" applyAlignment="1">
      <alignment horizontal="center" vertical="center" wrapText="1"/>
    </xf>
    <xf numFmtId="49" fontId="25" fillId="0" borderId="5" xfId="2" applyNumberFormat="1" applyFont="1" applyFill="1" applyBorder="1" applyAlignment="1">
      <alignment horizontal="center" wrapText="1"/>
    </xf>
    <xf numFmtId="14" fontId="25" fillId="0" borderId="5" xfId="5" applyNumberFormat="1" applyFont="1" applyFill="1" applyBorder="1" applyAlignment="1">
      <alignment horizontal="center" wrapText="1"/>
    </xf>
    <xf numFmtId="43" fontId="11" fillId="0" borderId="5" xfId="5" applyFont="1" applyFill="1" applyBorder="1" applyAlignment="1">
      <alignment horizontal="center" wrapText="1"/>
    </xf>
    <xf numFmtId="43" fontId="25" fillId="0" borderId="5" xfId="3" applyNumberFormat="1" applyFont="1" applyBorder="1" applyAlignment="1">
      <alignment horizontal="center"/>
    </xf>
    <xf numFmtId="43" fontId="25" fillId="0" borderId="5" xfId="1" applyFont="1" applyFill="1" applyBorder="1" applyAlignment="1">
      <alignment horizontal="center" wrapText="1"/>
    </xf>
    <xf numFmtId="43" fontId="25" fillId="2" borderId="5" xfId="3" applyNumberFormat="1" applyFont="1" applyFill="1" applyBorder="1" applyAlignment="1">
      <alignment horizontal="center"/>
    </xf>
    <xf numFmtId="14" fontId="25" fillId="0" borderId="0" xfId="3" applyNumberFormat="1" applyFont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43" fontId="11" fillId="2" borderId="7" xfId="5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vertical="center"/>
    </xf>
    <xf numFmtId="43" fontId="25" fillId="0" borderId="0" xfId="3" applyNumberFormat="1" applyFont="1" applyAlignment="1">
      <alignment horizontal="center"/>
    </xf>
    <xf numFmtId="0" fontId="2" fillId="0" borderId="0" xfId="0" applyFont="1"/>
    <xf numFmtId="164" fontId="9" fillId="2" borderId="5" xfId="3" applyNumberFormat="1" applyFont="1" applyFill="1" applyBorder="1" applyAlignment="1">
      <alignment horizontal="center"/>
    </xf>
    <xf numFmtId="0" fontId="21" fillId="4" borderId="5" xfId="3" applyFont="1" applyFill="1" applyBorder="1" applyAlignment="1">
      <alignment horizontal="center"/>
    </xf>
    <xf numFmtId="0" fontId="7" fillId="4" borderId="8" xfId="3" applyFont="1" applyFill="1" applyBorder="1" applyAlignment="1">
      <alignment horizontal="center" wrapText="1"/>
    </xf>
    <xf numFmtId="0" fontId="25" fillId="0" borderId="8" xfId="3" applyFont="1" applyBorder="1" applyAlignment="1">
      <alignment horizontal="center" wrapText="1"/>
    </xf>
    <xf numFmtId="43" fontId="25" fillId="0" borderId="8" xfId="1" applyFont="1" applyFill="1" applyBorder="1" applyAlignment="1">
      <alignment horizontal="center"/>
    </xf>
    <xf numFmtId="43" fontId="25" fillId="0" borderId="10" xfId="1" applyFont="1" applyFill="1" applyBorder="1" applyAlignment="1">
      <alignment horizontal="center" wrapText="1"/>
    </xf>
    <xf numFmtId="43" fontId="7" fillId="0" borderId="5" xfId="1" applyFont="1" applyFill="1" applyBorder="1" applyAlignment="1">
      <alignment horizontal="center"/>
    </xf>
    <xf numFmtId="14" fontId="25" fillId="0" borderId="5" xfId="3" applyNumberFormat="1" applyFont="1" applyBorder="1" applyAlignment="1">
      <alignment horizontal="center" wrapText="1"/>
    </xf>
    <xf numFmtId="43" fontId="7" fillId="2" borderId="5" xfId="1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/>
    </xf>
    <xf numFmtId="43" fontId="11" fillId="5" borderId="4" xfId="5" applyFont="1" applyFill="1" applyBorder="1" applyAlignment="1">
      <alignment horizontal="right" wrapText="1"/>
    </xf>
    <xf numFmtId="43" fontId="25" fillId="5" borderId="5" xfId="1" applyFont="1" applyFill="1" applyBorder="1" applyAlignment="1">
      <alignment horizontal="center" wrapText="1"/>
    </xf>
    <xf numFmtId="43" fontId="25" fillId="3" borderId="0" xfId="1" applyFont="1" applyFill="1" applyBorder="1" applyAlignment="1">
      <alignment horizontal="center"/>
    </xf>
    <xf numFmtId="0" fontId="3" fillId="3" borderId="0" xfId="3" applyFill="1" applyAlignment="1">
      <alignment vertical="center"/>
    </xf>
    <xf numFmtId="14" fontId="26" fillId="3" borderId="0" xfId="3" applyNumberFormat="1" applyFont="1" applyFill="1" applyAlignment="1">
      <alignment vertical="center"/>
    </xf>
    <xf numFmtId="0" fontId="27" fillId="3" borderId="0" xfId="3" applyFont="1" applyFill="1" applyAlignment="1">
      <alignment horizontal="center" vertical="center" wrapText="1"/>
    </xf>
    <xf numFmtId="0" fontId="27" fillId="3" borderId="0" xfId="3" applyFont="1" applyFill="1" applyAlignment="1">
      <alignment vertical="center"/>
    </xf>
    <xf numFmtId="0" fontId="28" fillId="3" borderId="0" xfId="3" applyFont="1" applyFill="1" applyAlignment="1">
      <alignment vertical="center"/>
    </xf>
    <xf numFmtId="0" fontId="28" fillId="3" borderId="0" xfId="3" applyFont="1" applyFill="1" applyAlignment="1">
      <alignment horizontal="right" vertical="center"/>
    </xf>
    <xf numFmtId="0" fontId="3" fillId="3" borderId="0" xfId="3" applyFill="1" applyAlignment="1">
      <alignment horizontal="center" vertical="center" wrapText="1"/>
    </xf>
    <xf numFmtId="0" fontId="31" fillId="3" borderId="0" xfId="3" applyFont="1" applyFill="1" applyAlignment="1">
      <alignment horizontal="center" vertical="center"/>
    </xf>
    <xf numFmtId="14" fontId="19" fillId="3" borderId="0" xfId="3" applyNumberFormat="1" applyFont="1" applyFill="1" applyAlignment="1">
      <alignment horizontal="center" vertical="center"/>
    </xf>
    <xf numFmtId="0" fontId="20" fillId="3" borderId="0" xfId="3" applyFont="1" applyFill="1" applyAlignment="1">
      <alignment vertical="center"/>
    </xf>
    <xf numFmtId="0" fontId="20" fillId="3" borderId="0" xfId="3" applyFont="1" applyFill="1" applyAlignment="1">
      <alignment horizontal="right" vertical="center"/>
    </xf>
    <xf numFmtId="0" fontId="20" fillId="3" borderId="0" xfId="3" applyFont="1" applyFill="1" applyAlignment="1">
      <alignment horizontal="center" vertical="center"/>
    </xf>
    <xf numFmtId="0" fontId="34" fillId="3" borderId="0" xfId="3" applyFont="1" applyFill="1" applyAlignment="1">
      <alignment vertical="center"/>
    </xf>
    <xf numFmtId="0" fontId="34" fillId="0" borderId="0" xfId="3" applyFont="1" applyAlignment="1">
      <alignment vertical="center"/>
    </xf>
    <xf numFmtId="0" fontId="34" fillId="5" borderId="12" xfId="3" applyFont="1" applyFill="1" applyBorder="1" applyAlignment="1">
      <alignment vertical="center" wrapText="1"/>
    </xf>
    <xf numFmtId="4" fontId="2" fillId="5" borderId="1" xfId="3" applyNumberFormat="1" applyFont="1" applyFill="1" applyBorder="1" applyAlignment="1">
      <alignment horizontal="right" vertical="center"/>
    </xf>
    <xf numFmtId="14" fontId="35" fillId="5" borderId="20" xfId="3" applyNumberFormat="1" applyFont="1" applyFill="1" applyBorder="1" applyAlignment="1">
      <alignment horizontal="center" vertical="center" wrapText="1"/>
    </xf>
    <xf numFmtId="0" fontId="35" fillId="5" borderId="21" xfId="3" applyFont="1" applyFill="1" applyBorder="1" applyAlignment="1">
      <alignment horizontal="center" vertical="center" wrapText="1"/>
    </xf>
    <xf numFmtId="0" fontId="35" fillId="5" borderId="22" xfId="3" applyFont="1" applyFill="1" applyBorder="1" applyAlignment="1">
      <alignment horizontal="center" vertical="center" wrapText="1"/>
    </xf>
    <xf numFmtId="0" fontId="36" fillId="5" borderId="2" xfId="3" applyFont="1" applyFill="1" applyBorder="1" applyAlignment="1">
      <alignment horizontal="center" vertical="center" wrapText="1"/>
    </xf>
    <xf numFmtId="0" fontId="36" fillId="5" borderId="21" xfId="3" applyFont="1" applyFill="1" applyBorder="1" applyAlignment="1">
      <alignment horizontal="right" vertical="center" wrapText="1"/>
    </xf>
    <xf numFmtId="0" fontId="36" fillId="5" borderId="3" xfId="3" applyFont="1" applyFill="1" applyBorder="1" applyAlignment="1">
      <alignment horizontal="center" vertical="center" wrapText="1"/>
    </xf>
    <xf numFmtId="0" fontId="37" fillId="0" borderId="0" xfId="3" applyFont="1" applyAlignment="1">
      <alignment horizontal="center" vertical="center"/>
    </xf>
    <xf numFmtId="14" fontId="12" fillId="0" borderId="4" xfId="3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vertical="center" wrapText="1"/>
    </xf>
    <xf numFmtId="43" fontId="12" fillId="0" borderId="4" xfId="4" applyFont="1" applyFill="1" applyBorder="1" applyAlignment="1">
      <alignment vertical="center" wrapText="1"/>
    </xf>
    <xf numFmtId="4" fontId="12" fillId="0" borderId="4" xfId="3" applyNumberFormat="1" applyFont="1" applyBorder="1" applyAlignment="1">
      <alignment horizontal="right" vertical="center" wrapText="1"/>
    </xf>
    <xf numFmtId="4" fontId="38" fillId="3" borderId="4" xfId="3" applyNumberFormat="1" applyFont="1" applyFill="1" applyBorder="1" applyAlignment="1">
      <alignment horizontal="right" vertical="center"/>
    </xf>
    <xf numFmtId="14" fontId="12" fillId="0" borderId="5" xfId="3" applyNumberFormat="1" applyFont="1" applyBorder="1" applyAlignment="1">
      <alignment horizont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5" xfId="3" applyFont="1" applyBorder="1" applyAlignment="1">
      <alignment vertical="center" wrapText="1"/>
    </xf>
    <xf numFmtId="43" fontId="12" fillId="0" borderId="5" xfId="4" applyFont="1" applyFill="1" applyBorder="1" applyAlignment="1">
      <alignment vertical="center" wrapText="1"/>
    </xf>
    <xf numFmtId="4" fontId="12" fillId="0" borderId="5" xfId="3" applyNumberFormat="1" applyFont="1" applyBorder="1" applyAlignment="1">
      <alignment horizontal="right" wrapText="1"/>
    </xf>
    <xf numFmtId="4" fontId="38" fillId="3" borderId="5" xfId="3" applyNumberFormat="1" applyFont="1" applyFill="1" applyBorder="1" applyAlignment="1">
      <alignment horizontal="right"/>
    </xf>
    <xf numFmtId="4" fontId="12" fillId="0" borderId="5" xfId="3" applyNumberFormat="1" applyFont="1" applyBorder="1" applyAlignment="1">
      <alignment horizontal="center" wrapText="1"/>
    </xf>
    <xf numFmtId="4" fontId="38" fillId="3" borderId="5" xfId="3" applyNumberFormat="1" applyFont="1" applyFill="1" applyBorder="1" applyAlignment="1">
      <alignment horizontal="center"/>
    </xf>
    <xf numFmtId="0" fontId="33" fillId="3" borderId="0" xfId="3" applyFont="1" applyFill="1" applyAlignment="1">
      <alignment vertical="center"/>
    </xf>
    <xf numFmtId="0" fontId="3" fillId="0" borderId="0" xfId="3" applyAlignment="1">
      <alignment vertical="center"/>
    </xf>
    <xf numFmtId="0" fontId="3" fillId="0" borderId="5" xfId="3" applyBorder="1" applyAlignment="1">
      <alignment vertical="center"/>
    </xf>
    <xf numFmtId="4" fontId="12" fillId="0" borderId="5" xfId="3" applyNumberFormat="1" applyFont="1" applyBorder="1" applyAlignment="1">
      <alignment horizontal="right" vertical="center"/>
    </xf>
    <xf numFmtId="14" fontId="12" fillId="0" borderId="5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vertical="center"/>
    </xf>
    <xf numFmtId="4" fontId="38" fillId="2" borderId="5" xfId="3" applyNumberFormat="1" applyFont="1" applyFill="1" applyBorder="1" applyAlignment="1">
      <alignment horizontal="right"/>
    </xf>
    <xf numFmtId="14" fontId="26" fillId="0" borderId="0" xfId="3" applyNumberFormat="1" applyFont="1" applyAlignment="1">
      <alignment vertical="center"/>
    </xf>
    <xf numFmtId="0" fontId="3" fillId="0" borderId="0" xfId="3" applyAlignment="1">
      <alignment horizontal="center" vertical="center" wrapText="1"/>
    </xf>
    <xf numFmtId="0" fontId="28" fillId="0" borderId="0" xfId="3" applyFont="1" applyAlignment="1">
      <alignment vertical="center"/>
    </xf>
    <xf numFmtId="0" fontId="28" fillId="0" borderId="0" xfId="3" applyFont="1" applyAlignment="1">
      <alignment horizontal="right" vertical="center"/>
    </xf>
    <xf numFmtId="0" fontId="29" fillId="3" borderId="0" xfId="3" applyFont="1" applyFill="1" applyAlignment="1">
      <alignment horizontal="center" vertical="center"/>
    </xf>
    <xf numFmtId="0" fontId="30" fillId="3" borderId="0" xfId="3" applyFont="1" applyFill="1" applyAlignment="1">
      <alignment horizontal="left" vertical="center"/>
    </xf>
    <xf numFmtId="14" fontId="31" fillId="3" borderId="0" xfId="3" applyNumberFormat="1" applyFont="1" applyFill="1" applyAlignment="1">
      <alignment horizontal="center" vertical="center"/>
    </xf>
    <xf numFmtId="0" fontId="33" fillId="0" borderId="15" xfId="3" applyFont="1" applyBorder="1" applyAlignment="1">
      <alignment horizontal="center" vertical="center" wrapText="1"/>
    </xf>
    <xf numFmtId="0" fontId="33" fillId="5" borderId="16" xfId="3" applyFont="1" applyFill="1" applyBorder="1" applyAlignment="1">
      <alignment horizontal="center" vertical="center"/>
    </xf>
    <xf numFmtId="0" fontId="33" fillId="5" borderId="17" xfId="3" applyFont="1" applyFill="1" applyBorder="1" applyAlignment="1">
      <alignment horizontal="center" vertical="center"/>
    </xf>
    <xf numFmtId="0" fontId="33" fillId="5" borderId="18" xfId="3" applyFont="1" applyFill="1" applyBorder="1" applyAlignment="1">
      <alignment horizontal="center" vertical="center"/>
    </xf>
    <xf numFmtId="0" fontId="33" fillId="5" borderId="19" xfId="3" applyFont="1" applyFill="1" applyBorder="1" applyAlignment="1">
      <alignment horizontal="center" vertical="center" wrapText="1"/>
    </xf>
    <xf numFmtId="0" fontId="33" fillId="5" borderId="0" xfId="3" applyFont="1" applyFill="1" applyAlignment="1">
      <alignment horizontal="center" vertical="center" wrapText="1"/>
    </xf>
    <xf numFmtId="17" fontId="23" fillId="0" borderId="0" xfId="3" applyNumberFormat="1" applyFont="1" applyAlignment="1">
      <alignment horizontal="center"/>
    </xf>
    <xf numFmtId="14" fontId="21" fillId="4" borderId="5" xfId="3" applyNumberFormat="1" applyFont="1" applyFill="1" applyBorder="1" applyAlignment="1">
      <alignment horizontal="center"/>
    </xf>
    <xf numFmtId="0" fontId="21" fillId="4" borderId="8" xfId="3" applyFont="1" applyFill="1" applyBorder="1" applyAlignment="1">
      <alignment horizontal="center"/>
    </xf>
    <xf numFmtId="0" fontId="21" fillId="4" borderId="5" xfId="3" applyFont="1" applyFill="1" applyBorder="1" applyAlignment="1">
      <alignment horizontal="center"/>
    </xf>
    <xf numFmtId="0" fontId="19" fillId="3" borderId="0" xfId="3" applyFont="1" applyFill="1" applyAlignment="1">
      <alignment horizontal="center"/>
    </xf>
    <xf numFmtId="0" fontId="20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1" fillId="6" borderId="5" xfId="3" applyFont="1" applyFill="1" applyBorder="1" applyAlignment="1">
      <alignment horizontal="center"/>
    </xf>
  </cellXfs>
  <cellStyles count="6">
    <cellStyle name="Millares" xfId="1" builtinId="3"/>
    <cellStyle name="Millares [0]" xfId="2" builtinId="6"/>
    <cellStyle name="Millares 10" xfId="4" xr:uid="{A3C82492-6C4D-4FC8-B3FA-2224B041D942}"/>
    <cellStyle name="Millares 3" xfId="5" xr:uid="{210F7619-B43E-42C5-AF21-DF3FFE08A39E}"/>
    <cellStyle name="Normal" xfId="0" builtinId="0"/>
    <cellStyle name="Normal 2" xfId="3" xr:uid="{E2D72961-556E-40E1-8FD5-581D0D7C5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1267163</xdr:colOff>
      <xdr:row>0</xdr:row>
      <xdr:rowOff>30617</xdr:rowOff>
    </xdr:from>
    <xdr:to>
      <xdr:col>4</xdr:col>
      <xdr:colOff>860650</xdr:colOff>
      <xdr:row>3</xdr:row>
      <xdr:rowOff>261938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87622E7-4233-4822-A2AE-616B024010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838" y="30617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659130</xdr:colOff>
      <xdr:row>3</xdr:row>
      <xdr:rowOff>66675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77386685-453B-4970-8F48-CA6B0CB982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28778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2\Documentos%20Financiero\REPORTES%20APOYO%20A%20LA%20PRODUCCION%202022\NUEVO%20FORMATO%20INGRESOS%20Y%20EGRESOS%20APOYO\APOYO%20A%20LA%20PRODUCCION\2022\APOYO%20A%20LA%20PRODUC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-2022"/>
      <sheetName val="JULIO-2022"/>
      <sheetName val="JUNIO-2022"/>
      <sheetName val="FEBRERO-2022"/>
      <sheetName val="ENERO-2022"/>
    </sheetNames>
    <sheetDataSet>
      <sheetData sheetId="0"/>
      <sheetData sheetId="1">
        <row r="337">
          <cell r="G337">
            <v>-44092703.279999986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3D10-3296-46E0-A7BD-8E917EF802EE}">
  <dimension ref="A1:K412"/>
  <sheetViews>
    <sheetView zoomScale="80" zoomScaleNormal="80" zoomScaleSheetLayoutView="70" workbookViewId="0">
      <selection activeCell="H3" sqref="H3"/>
    </sheetView>
  </sheetViews>
  <sheetFormatPr baseColWidth="10" defaultColWidth="9.140625" defaultRowHeight="15" x14ac:dyDescent="0.25"/>
  <cols>
    <col min="1" max="1" width="8.140625" style="160" customWidth="1"/>
    <col min="2" max="2" width="20.85546875" style="166" customWidth="1"/>
    <col min="3" max="3" width="29.140625" style="167" customWidth="1"/>
    <col min="4" max="4" width="48.28515625" style="160" customWidth="1"/>
    <col min="5" max="5" width="23" style="168" customWidth="1"/>
    <col min="6" max="6" width="20.7109375" style="169" customWidth="1"/>
    <col min="7" max="7" width="26.7109375" style="168" customWidth="1"/>
    <col min="8" max="8" width="9.140625" style="122"/>
    <col min="9" max="9" width="22.140625" style="122" customWidth="1"/>
    <col min="10" max="10" width="9.140625" style="122"/>
    <col min="11" max="11" width="21.42578125" style="122" customWidth="1"/>
    <col min="12" max="16384" width="9.140625" style="160"/>
  </cols>
  <sheetData>
    <row r="1" spans="1:11" s="122" customFormat="1" ht="18" x14ac:dyDescent="0.25">
      <c r="B1" s="123"/>
      <c r="C1" s="124"/>
      <c r="D1" s="125"/>
      <c r="E1" s="126"/>
      <c r="F1" s="127"/>
      <c r="G1" s="126"/>
    </row>
    <row r="2" spans="1:11" s="122" customFormat="1" x14ac:dyDescent="0.25">
      <c r="B2" s="123"/>
      <c r="C2" s="128"/>
      <c r="E2" s="126"/>
      <c r="F2" s="127"/>
      <c r="G2" s="126"/>
    </row>
    <row r="3" spans="1:11" s="122" customFormat="1" ht="22.5" customHeight="1" x14ac:dyDescent="0.25">
      <c r="B3" s="123"/>
      <c r="C3" s="128"/>
      <c r="E3" s="126"/>
      <c r="F3" s="127"/>
      <c r="G3" s="126"/>
    </row>
    <row r="4" spans="1:11" s="122" customFormat="1" ht="22.5" customHeight="1" x14ac:dyDescent="0.25">
      <c r="B4" s="123"/>
      <c r="C4" s="128"/>
      <c r="E4" s="126"/>
      <c r="F4" s="127"/>
      <c r="G4" s="126"/>
    </row>
    <row r="5" spans="1:11" s="122" customFormat="1" ht="30" x14ac:dyDescent="0.25">
      <c r="A5" s="170" t="s">
        <v>386</v>
      </c>
      <c r="B5" s="170"/>
      <c r="C5" s="170"/>
      <c r="D5" s="170"/>
      <c r="E5" s="170"/>
      <c r="F5" s="170"/>
      <c r="G5" s="170"/>
    </row>
    <row r="6" spans="1:11" s="122" customFormat="1" ht="20.25" x14ac:dyDescent="0.25">
      <c r="A6" s="171" t="s">
        <v>387</v>
      </c>
      <c r="B6" s="171"/>
      <c r="C6" s="171"/>
      <c r="D6" s="171"/>
      <c r="E6" s="171"/>
      <c r="F6" s="171"/>
      <c r="G6" s="171"/>
    </row>
    <row r="7" spans="1:11" s="122" customFormat="1" ht="18" x14ac:dyDescent="0.25">
      <c r="A7" s="129"/>
      <c r="B7" s="130"/>
      <c r="C7" s="124"/>
      <c r="D7" s="125"/>
      <c r="E7" s="131"/>
      <c r="F7" s="132"/>
      <c r="G7" s="133"/>
    </row>
    <row r="8" spans="1:11" s="122" customFormat="1" ht="18" x14ac:dyDescent="0.25">
      <c r="A8" s="172" t="s">
        <v>388</v>
      </c>
      <c r="B8" s="172"/>
      <c r="C8" s="172"/>
      <c r="D8" s="172"/>
      <c r="E8" s="172"/>
      <c r="F8" s="172"/>
      <c r="G8" s="172"/>
    </row>
    <row r="9" spans="1:11" s="122" customFormat="1" ht="19.5" customHeight="1" thickBot="1" x14ac:dyDescent="0.3">
      <c r="B9" s="123"/>
      <c r="C9" s="128"/>
      <c r="E9" s="126"/>
      <c r="F9" s="127"/>
      <c r="G9" s="126"/>
    </row>
    <row r="10" spans="1:11" s="135" customFormat="1" ht="36.75" customHeight="1" thickBot="1" x14ac:dyDescent="0.3">
      <c r="A10" s="173"/>
      <c r="B10" s="174" t="s">
        <v>389</v>
      </c>
      <c r="C10" s="175"/>
      <c r="D10" s="175"/>
      <c r="E10" s="175"/>
      <c r="F10" s="175"/>
      <c r="G10" s="176"/>
      <c r="H10" s="134"/>
      <c r="I10" s="134"/>
      <c r="J10" s="134"/>
      <c r="K10" s="134"/>
    </row>
    <row r="11" spans="1:11" s="135" customFormat="1" ht="37.5" customHeight="1" thickBot="1" x14ac:dyDescent="0.3">
      <c r="A11" s="173"/>
      <c r="B11" s="177"/>
      <c r="C11" s="178"/>
      <c r="D11" s="136"/>
      <c r="E11" s="178" t="s">
        <v>390</v>
      </c>
      <c r="F11" s="178"/>
      <c r="G11" s="137">
        <f>+'[1]JULIO-2022'!G337</f>
        <v>-44092703.279999986</v>
      </c>
      <c r="H11" s="134"/>
      <c r="I11" s="134"/>
      <c r="J11" s="134"/>
      <c r="K11" s="134"/>
    </row>
    <row r="12" spans="1:11" s="135" customFormat="1" ht="45.75" customHeight="1" thickBot="1" x14ac:dyDescent="0.3">
      <c r="A12" s="173"/>
      <c r="B12" s="138" t="s">
        <v>391</v>
      </c>
      <c r="C12" s="139" t="s">
        <v>392</v>
      </c>
      <c r="D12" s="140" t="s">
        <v>393</v>
      </c>
      <c r="E12" s="141" t="s">
        <v>394</v>
      </c>
      <c r="F12" s="142" t="s">
        <v>395</v>
      </c>
      <c r="G12" s="143" t="s">
        <v>328</v>
      </c>
      <c r="H12" s="134"/>
      <c r="I12" s="134"/>
      <c r="J12" s="134"/>
      <c r="K12" s="134"/>
    </row>
    <row r="13" spans="1:11" s="134" customFormat="1" ht="32.25" customHeight="1" x14ac:dyDescent="0.25">
      <c r="A13" s="144"/>
      <c r="B13" s="145" t="s">
        <v>396</v>
      </c>
      <c r="C13" s="146" t="s">
        <v>397</v>
      </c>
      <c r="D13" s="147" t="s">
        <v>398</v>
      </c>
      <c r="E13" s="148">
        <v>579840</v>
      </c>
      <c r="F13" s="149"/>
      <c r="G13" s="150">
        <f>+G11+E13</f>
        <v>-43512863.279999986</v>
      </c>
    </row>
    <row r="14" spans="1:11" s="134" customFormat="1" ht="27.75" customHeight="1" x14ac:dyDescent="0.2">
      <c r="A14" s="144"/>
      <c r="B14" s="151" t="s">
        <v>396</v>
      </c>
      <c r="C14" s="152" t="s">
        <v>399</v>
      </c>
      <c r="D14" s="153" t="s">
        <v>398</v>
      </c>
      <c r="E14" s="154">
        <v>1000</v>
      </c>
      <c r="F14" s="155"/>
      <c r="G14" s="156">
        <f>+G13+E14</f>
        <v>-43511863.279999986</v>
      </c>
    </row>
    <row r="15" spans="1:11" s="134" customFormat="1" ht="27.75" customHeight="1" x14ac:dyDescent="0.2">
      <c r="A15" s="144"/>
      <c r="B15" s="151" t="s">
        <v>396</v>
      </c>
      <c r="C15" s="152" t="s">
        <v>400</v>
      </c>
      <c r="D15" s="153" t="s">
        <v>398</v>
      </c>
      <c r="E15" s="154">
        <v>92400</v>
      </c>
      <c r="F15" s="155"/>
      <c r="G15" s="156">
        <f t="shared" ref="G15:G78" si="0">+G14+E15</f>
        <v>-43419463.279999986</v>
      </c>
    </row>
    <row r="16" spans="1:11" s="134" customFormat="1" ht="27.75" customHeight="1" x14ac:dyDescent="0.2">
      <c r="A16" s="144"/>
      <c r="B16" s="151" t="s">
        <v>396</v>
      </c>
      <c r="C16" s="152" t="s">
        <v>401</v>
      </c>
      <c r="D16" s="153" t="s">
        <v>398</v>
      </c>
      <c r="E16" s="154">
        <v>545280</v>
      </c>
      <c r="F16" s="155"/>
      <c r="G16" s="156">
        <f t="shared" si="0"/>
        <v>-42874183.279999986</v>
      </c>
    </row>
    <row r="17" spans="1:7" s="134" customFormat="1" ht="27.75" customHeight="1" x14ac:dyDescent="0.2">
      <c r="A17" s="144"/>
      <c r="B17" s="151" t="s">
        <v>396</v>
      </c>
      <c r="C17" s="152" t="s">
        <v>402</v>
      </c>
      <c r="D17" s="153" t="s">
        <v>398</v>
      </c>
      <c r="E17" s="154">
        <v>500000</v>
      </c>
      <c r="F17" s="155"/>
      <c r="G17" s="156">
        <f t="shared" si="0"/>
        <v>-42374183.279999986</v>
      </c>
    </row>
    <row r="18" spans="1:7" s="134" customFormat="1" ht="27.75" customHeight="1" x14ac:dyDescent="0.2">
      <c r="A18" s="144"/>
      <c r="B18" s="151" t="s">
        <v>396</v>
      </c>
      <c r="C18" s="152" t="s">
        <v>403</v>
      </c>
      <c r="D18" s="153" t="s">
        <v>398</v>
      </c>
      <c r="E18" s="154">
        <v>135000</v>
      </c>
      <c r="F18" s="155"/>
      <c r="G18" s="156">
        <f t="shared" si="0"/>
        <v>-42239183.279999986</v>
      </c>
    </row>
    <row r="19" spans="1:7" s="134" customFormat="1" ht="27.75" customHeight="1" x14ac:dyDescent="0.2">
      <c r="A19" s="144"/>
      <c r="B19" s="151" t="s">
        <v>396</v>
      </c>
      <c r="C19" s="152" t="s">
        <v>404</v>
      </c>
      <c r="D19" s="153" t="s">
        <v>398</v>
      </c>
      <c r="E19" s="154">
        <v>247500</v>
      </c>
      <c r="F19" s="155"/>
      <c r="G19" s="156">
        <f t="shared" si="0"/>
        <v>-41991683.279999986</v>
      </c>
    </row>
    <row r="20" spans="1:7" s="134" customFormat="1" ht="27.75" customHeight="1" x14ac:dyDescent="0.2">
      <c r="A20" s="144"/>
      <c r="B20" s="151" t="s">
        <v>396</v>
      </c>
      <c r="C20" s="152" t="s">
        <v>405</v>
      </c>
      <c r="D20" s="153" t="s">
        <v>398</v>
      </c>
      <c r="E20" s="154">
        <v>18800</v>
      </c>
      <c r="F20" s="155"/>
      <c r="G20" s="156">
        <f t="shared" si="0"/>
        <v>-41972883.279999986</v>
      </c>
    </row>
    <row r="21" spans="1:7" s="134" customFormat="1" ht="27.75" customHeight="1" x14ac:dyDescent="0.2">
      <c r="A21" s="144"/>
      <c r="B21" s="151" t="s">
        <v>396</v>
      </c>
      <c r="C21" s="152" t="s">
        <v>406</v>
      </c>
      <c r="D21" s="153" t="s">
        <v>398</v>
      </c>
      <c r="E21" s="154">
        <v>92400</v>
      </c>
      <c r="F21" s="155"/>
      <c r="G21" s="156">
        <f t="shared" si="0"/>
        <v>-41880483.279999986</v>
      </c>
    </row>
    <row r="22" spans="1:7" s="134" customFormat="1" ht="27.75" customHeight="1" x14ac:dyDescent="0.2">
      <c r="A22" s="144"/>
      <c r="B22" s="151" t="s">
        <v>396</v>
      </c>
      <c r="C22" s="152" t="s">
        <v>407</v>
      </c>
      <c r="D22" s="153" t="s">
        <v>398</v>
      </c>
      <c r="E22" s="154">
        <v>41250.9</v>
      </c>
      <c r="F22" s="155"/>
      <c r="G22" s="156">
        <f t="shared" si="0"/>
        <v>-41839232.379999988</v>
      </c>
    </row>
    <row r="23" spans="1:7" s="134" customFormat="1" ht="27.75" customHeight="1" x14ac:dyDescent="0.2">
      <c r="A23" s="144"/>
      <c r="B23" s="151" t="s">
        <v>396</v>
      </c>
      <c r="C23" s="152" t="s">
        <v>408</v>
      </c>
      <c r="D23" s="153" t="s">
        <v>398</v>
      </c>
      <c r="E23" s="154">
        <v>1293622</v>
      </c>
      <c r="F23" s="155"/>
      <c r="G23" s="156">
        <f t="shared" si="0"/>
        <v>-40545610.379999988</v>
      </c>
    </row>
    <row r="24" spans="1:7" s="134" customFormat="1" ht="27.75" customHeight="1" x14ac:dyDescent="0.2">
      <c r="A24" s="144"/>
      <c r="B24" s="151" t="s">
        <v>396</v>
      </c>
      <c r="C24" s="152" t="s">
        <v>409</v>
      </c>
      <c r="D24" s="153" t="s">
        <v>398</v>
      </c>
      <c r="E24" s="154">
        <v>3300</v>
      </c>
      <c r="F24" s="155"/>
      <c r="G24" s="156">
        <f t="shared" si="0"/>
        <v>-40542310.379999988</v>
      </c>
    </row>
    <row r="25" spans="1:7" s="134" customFormat="1" ht="27.75" customHeight="1" x14ac:dyDescent="0.2">
      <c r="A25" s="144"/>
      <c r="B25" s="151" t="s">
        <v>396</v>
      </c>
      <c r="C25" s="152" t="s">
        <v>410</v>
      </c>
      <c r="D25" s="153" t="s">
        <v>398</v>
      </c>
      <c r="E25" s="154">
        <v>92400</v>
      </c>
      <c r="F25" s="155"/>
      <c r="G25" s="156">
        <f t="shared" si="0"/>
        <v>-40449910.379999988</v>
      </c>
    </row>
    <row r="26" spans="1:7" s="134" customFormat="1" ht="27.75" customHeight="1" x14ac:dyDescent="0.2">
      <c r="A26" s="144"/>
      <c r="B26" s="151" t="s">
        <v>396</v>
      </c>
      <c r="C26" s="152" t="s">
        <v>411</v>
      </c>
      <c r="D26" s="153" t="s">
        <v>398</v>
      </c>
      <c r="E26" s="154">
        <v>12000</v>
      </c>
      <c r="F26" s="155"/>
      <c r="G26" s="156">
        <f t="shared" si="0"/>
        <v>-40437910.379999988</v>
      </c>
    </row>
    <row r="27" spans="1:7" s="134" customFormat="1" ht="27.75" customHeight="1" x14ac:dyDescent="0.2">
      <c r="A27" s="144"/>
      <c r="B27" s="151" t="s">
        <v>396</v>
      </c>
      <c r="C27" s="152" t="s">
        <v>412</v>
      </c>
      <c r="D27" s="153" t="s">
        <v>398</v>
      </c>
      <c r="E27" s="154">
        <v>700000</v>
      </c>
      <c r="F27" s="155"/>
      <c r="G27" s="156">
        <f t="shared" si="0"/>
        <v>-39737910.379999988</v>
      </c>
    </row>
    <row r="28" spans="1:7" s="134" customFormat="1" ht="27.75" customHeight="1" x14ac:dyDescent="0.2">
      <c r="A28" s="144"/>
      <c r="B28" s="151" t="s">
        <v>396</v>
      </c>
      <c r="C28" s="152" t="s">
        <v>413</v>
      </c>
      <c r="D28" s="153" t="s">
        <v>398</v>
      </c>
      <c r="E28" s="154">
        <v>39690</v>
      </c>
      <c r="F28" s="155"/>
      <c r="G28" s="156">
        <f t="shared" si="0"/>
        <v>-39698220.379999988</v>
      </c>
    </row>
    <row r="29" spans="1:7" s="134" customFormat="1" ht="27.75" customHeight="1" x14ac:dyDescent="0.2">
      <c r="A29" s="144"/>
      <c r="B29" s="151" t="s">
        <v>396</v>
      </c>
      <c r="C29" s="152" t="s">
        <v>414</v>
      </c>
      <c r="D29" s="153" t="s">
        <v>398</v>
      </c>
      <c r="E29" s="154">
        <v>24750</v>
      </c>
      <c r="F29" s="155"/>
      <c r="G29" s="156">
        <f t="shared" si="0"/>
        <v>-39673470.379999988</v>
      </c>
    </row>
    <row r="30" spans="1:7" s="134" customFormat="1" ht="27.75" customHeight="1" x14ac:dyDescent="0.2">
      <c r="A30" s="144"/>
      <c r="B30" s="151" t="s">
        <v>396</v>
      </c>
      <c r="C30" s="152" t="s">
        <v>415</v>
      </c>
      <c r="D30" s="153" t="s">
        <v>398</v>
      </c>
      <c r="E30" s="154">
        <v>29100</v>
      </c>
      <c r="F30" s="155"/>
      <c r="G30" s="156">
        <f t="shared" si="0"/>
        <v>-39644370.379999988</v>
      </c>
    </row>
    <row r="31" spans="1:7" s="134" customFormat="1" ht="27.75" customHeight="1" x14ac:dyDescent="0.2">
      <c r="A31" s="144"/>
      <c r="B31" s="151" t="s">
        <v>396</v>
      </c>
      <c r="C31" s="152" t="s">
        <v>416</v>
      </c>
      <c r="D31" s="153" t="s">
        <v>398</v>
      </c>
      <c r="E31" s="154">
        <v>100000</v>
      </c>
      <c r="F31" s="155"/>
      <c r="G31" s="156">
        <f t="shared" si="0"/>
        <v>-39544370.379999988</v>
      </c>
    </row>
    <row r="32" spans="1:7" s="134" customFormat="1" ht="27.75" customHeight="1" x14ac:dyDescent="0.2">
      <c r="A32" s="144"/>
      <c r="B32" s="151" t="s">
        <v>396</v>
      </c>
      <c r="C32" s="152" t="s">
        <v>417</v>
      </c>
      <c r="D32" s="153" t="s">
        <v>398</v>
      </c>
      <c r="E32" s="154">
        <v>396900</v>
      </c>
      <c r="F32" s="155"/>
      <c r="G32" s="156">
        <f t="shared" si="0"/>
        <v>-39147470.379999988</v>
      </c>
    </row>
    <row r="33" spans="1:7" s="134" customFormat="1" ht="27.75" customHeight="1" x14ac:dyDescent="0.2">
      <c r="A33" s="144"/>
      <c r="B33" s="151" t="s">
        <v>396</v>
      </c>
      <c r="C33" s="152" t="s">
        <v>418</v>
      </c>
      <c r="D33" s="153" t="s">
        <v>398</v>
      </c>
      <c r="E33" s="154">
        <v>46000</v>
      </c>
      <c r="F33" s="155"/>
      <c r="G33" s="156">
        <f t="shared" si="0"/>
        <v>-39101470.379999988</v>
      </c>
    </row>
    <row r="34" spans="1:7" s="134" customFormat="1" ht="27.75" customHeight="1" x14ac:dyDescent="0.2">
      <c r="A34" s="144"/>
      <c r="B34" s="151" t="s">
        <v>396</v>
      </c>
      <c r="C34" s="152" t="s">
        <v>419</v>
      </c>
      <c r="D34" s="153" t="s">
        <v>398</v>
      </c>
      <c r="E34" s="154">
        <v>7275</v>
      </c>
      <c r="F34" s="155"/>
      <c r="G34" s="156">
        <f t="shared" si="0"/>
        <v>-39094195.379999988</v>
      </c>
    </row>
    <row r="35" spans="1:7" s="134" customFormat="1" ht="27.75" customHeight="1" x14ac:dyDescent="0.2">
      <c r="A35" s="144"/>
      <c r="B35" s="151" t="s">
        <v>396</v>
      </c>
      <c r="C35" s="152" t="s">
        <v>420</v>
      </c>
      <c r="D35" s="153" t="s">
        <v>398</v>
      </c>
      <c r="E35" s="154">
        <v>1300</v>
      </c>
      <c r="F35" s="155"/>
      <c r="G35" s="156">
        <f t="shared" si="0"/>
        <v>-39092895.379999988</v>
      </c>
    </row>
    <row r="36" spans="1:7" s="134" customFormat="1" ht="27.75" customHeight="1" x14ac:dyDescent="0.2">
      <c r="A36" s="144"/>
      <c r="B36" s="151" t="s">
        <v>396</v>
      </c>
      <c r="C36" s="152" t="s">
        <v>421</v>
      </c>
      <c r="D36" s="153" t="s">
        <v>398</v>
      </c>
      <c r="E36" s="154">
        <v>800</v>
      </c>
      <c r="F36" s="155"/>
      <c r="G36" s="156">
        <f t="shared" si="0"/>
        <v>-39092095.379999988</v>
      </c>
    </row>
    <row r="37" spans="1:7" s="134" customFormat="1" ht="27.75" customHeight="1" x14ac:dyDescent="0.2">
      <c r="A37" s="144"/>
      <c r="B37" s="151" t="s">
        <v>396</v>
      </c>
      <c r="C37" s="152" t="s">
        <v>422</v>
      </c>
      <c r="D37" s="153" t="s">
        <v>398</v>
      </c>
      <c r="E37" s="154">
        <v>92400</v>
      </c>
      <c r="F37" s="155"/>
      <c r="G37" s="156">
        <f t="shared" si="0"/>
        <v>-38999695.379999988</v>
      </c>
    </row>
    <row r="38" spans="1:7" s="134" customFormat="1" ht="27.75" customHeight="1" x14ac:dyDescent="0.2">
      <c r="A38" s="144"/>
      <c r="B38" s="151" t="s">
        <v>396</v>
      </c>
      <c r="C38" s="152" t="s">
        <v>423</v>
      </c>
      <c r="D38" s="153" t="s">
        <v>398</v>
      </c>
      <c r="E38" s="154">
        <v>6300</v>
      </c>
      <c r="F38" s="155"/>
      <c r="G38" s="156">
        <f t="shared" si="0"/>
        <v>-38993395.379999988</v>
      </c>
    </row>
    <row r="39" spans="1:7" s="134" customFormat="1" ht="27.75" customHeight="1" x14ac:dyDescent="0.2">
      <c r="A39" s="144"/>
      <c r="B39" s="151" t="s">
        <v>396</v>
      </c>
      <c r="C39" s="152" t="s">
        <v>424</v>
      </c>
      <c r="D39" s="153" t="s">
        <v>398</v>
      </c>
      <c r="E39" s="154">
        <v>1318168</v>
      </c>
      <c r="F39" s="155"/>
      <c r="G39" s="156">
        <f t="shared" si="0"/>
        <v>-37675227.379999988</v>
      </c>
    </row>
    <row r="40" spans="1:7" s="134" customFormat="1" ht="27.75" customHeight="1" x14ac:dyDescent="0.2">
      <c r="A40" s="144"/>
      <c r="B40" s="151" t="s">
        <v>396</v>
      </c>
      <c r="C40" s="152" t="s">
        <v>425</v>
      </c>
      <c r="D40" s="153" t="s">
        <v>398</v>
      </c>
      <c r="E40" s="154">
        <v>150000</v>
      </c>
      <c r="F40" s="155"/>
      <c r="G40" s="156">
        <f t="shared" si="0"/>
        <v>-37525227.379999988</v>
      </c>
    </row>
    <row r="41" spans="1:7" s="134" customFormat="1" ht="27.75" customHeight="1" x14ac:dyDescent="0.2">
      <c r="A41" s="144"/>
      <c r="B41" s="151" t="s">
        <v>396</v>
      </c>
      <c r="C41" s="152" t="s">
        <v>426</v>
      </c>
      <c r="D41" s="153" t="s">
        <v>398</v>
      </c>
      <c r="E41" s="154">
        <v>30000</v>
      </c>
      <c r="F41" s="155"/>
      <c r="G41" s="156">
        <f t="shared" si="0"/>
        <v>-37495227.379999988</v>
      </c>
    </row>
    <row r="42" spans="1:7" s="134" customFormat="1" ht="27.75" customHeight="1" x14ac:dyDescent="0.2">
      <c r="A42" s="144"/>
      <c r="B42" s="151" t="s">
        <v>396</v>
      </c>
      <c r="C42" s="152" t="s">
        <v>427</v>
      </c>
      <c r="D42" s="153" t="s">
        <v>398</v>
      </c>
      <c r="E42" s="154">
        <v>39690</v>
      </c>
      <c r="F42" s="155"/>
      <c r="G42" s="156">
        <f t="shared" si="0"/>
        <v>-37455537.379999988</v>
      </c>
    </row>
    <row r="43" spans="1:7" s="134" customFormat="1" ht="27.75" customHeight="1" x14ac:dyDescent="0.2">
      <c r="A43" s="144"/>
      <c r="B43" s="151" t="s">
        <v>396</v>
      </c>
      <c r="C43" s="152" t="s">
        <v>428</v>
      </c>
      <c r="D43" s="153" t="s">
        <v>398</v>
      </c>
      <c r="E43" s="154">
        <v>100000</v>
      </c>
      <c r="F43" s="155"/>
      <c r="G43" s="156">
        <f t="shared" si="0"/>
        <v>-37355537.379999988</v>
      </c>
    </row>
    <row r="44" spans="1:7" s="134" customFormat="1" ht="27.75" customHeight="1" x14ac:dyDescent="0.2">
      <c r="A44" s="144"/>
      <c r="B44" s="151" t="s">
        <v>396</v>
      </c>
      <c r="C44" s="152" t="s">
        <v>429</v>
      </c>
      <c r="D44" s="153" t="s">
        <v>398</v>
      </c>
      <c r="E44" s="154">
        <v>92400</v>
      </c>
      <c r="F44" s="155"/>
      <c r="G44" s="156">
        <f t="shared" si="0"/>
        <v>-37263137.379999988</v>
      </c>
    </row>
    <row r="45" spans="1:7" s="134" customFormat="1" ht="27.75" customHeight="1" x14ac:dyDescent="0.2">
      <c r="A45" s="144"/>
      <c r="B45" s="151" t="s">
        <v>396</v>
      </c>
      <c r="C45" s="152" t="s">
        <v>430</v>
      </c>
      <c r="D45" s="153" t="s">
        <v>398</v>
      </c>
      <c r="E45" s="154">
        <v>28500</v>
      </c>
      <c r="F45" s="155"/>
      <c r="G45" s="156">
        <f t="shared" si="0"/>
        <v>-37234637.379999988</v>
      </c>
    </row>
    <row r="46" spans="1:7" s="134" customFormat="1" ht="27.75" customHeight="1" x14ac:dyDescent="0.2">
      <c r="A46" s="144"/>
      <c r="B46" s="151" t="s">
        <v>396</v>
      </c>
      <c r="C46" s="152" t="s">
        <v>431</v>
      </c>
      <c r="D46" s="153" t="s">
        <v>398</v>
      </c>
      <c r="E46" s="154">
        <v>95850</v>
      </c>
      <c r="F46" s="155"/>
      <c r="G46" s="156">
        <f t="shared" si="0"/>
        <v>-37138787.379999988</v>
      </c>
    </row>
    <row r="47" spans="1:7" s="134" customFormat="1" ht="27.75" customHeight="1" x14ac:dyDescent="0.2">
      <c r="A47" s="144"/>
      <c r="B47" s="151" t="s">
        <v>396</v>
      </c>
      <c r="C47" s="152" t="s">
        <v>432</v>
      </c>
      <c r="D47" s="153" t="s">
        <v>398</v>
      </c>
      <c r="E47" s="154">
        <v>150000</v>
      </c>
      <c r="F47" s="155"/>
      <c r="G47" s="156">
        <f t="shared" si="0"/>
        <v>-36988787.379999988</v>
      </c>
    </row>
    <row r="48" spans="1:7" s="134" customFormat="1" ht="27.75" customHeight="1" x14ac:dyDescent="0.2">
      <c r="A48" s="144"/>
      <c r="B48" s="151" t="s">
        <v>396</v>
      </c>
      <c r="C48" s="152" t="s">
        <v>433</v>
      </c>
      <c r="D48" s="153" t="s">
        <v>398</v>
      </c>
      <c r="E48" s="154">
        <v>184800</v>
      </c>
      <c r="F48" s="155"/>
      <c r="G48" s="156">
        <f t="shared" si="0"/>
        <v>-36803987.379999988</v>
      </c>
    </row>
    <row r="49" spans="1:7" s="134" customFormat="1" ht="27.75" customHeight="1" x14ac:dyDescent="0.2">
      <c r="A49" s="144"/>
      <c r="B49" s="151" t="s">
        <v>396</v>
      </c>
      <c r="C49" s="152" t="s">
        <v>434</v>
      </c>
      <c r="D49" s="153" t="s">
        <v>398</v>
      </c>
      <c r="E49" s="154">
        <v>92550</v>
      </c>
      <c r="F49" s="155"/>
      <c r="G49" s="156">
        <f t="shared" si="0"/>
        <v>-36711437.379999988</v>
      </c>
    </row>
    <row r="50" spans="1:7" s="134" customFormat="1" ht="27.75" customHeight="1" x14ac:dyDescent="0.2">
      <c r="A50" s="144"/>
      <c r="B50" s="151" t="s">
        <v>396</v>
      </c>
      <c r="C50" s="152" t="s">
        <v>435</v>
      </c>
      <c r="D50" s="153" t="s">
        <v>398</v>
      </c>
      <c r="E50" s="154">
        <v>4924.34</v>
      </c>
      <c r="F50" s="155"/>
      <c r="G50" s="156">
        <f t="shared" si="0"/>
        <v>-36706513.039999984</v>
      </c>
    </row>
    <row r="51" spans="1:7" s="134" customFormat="1" ht="27.75" customHeight="1" x14ac:dyDescent="0.2">
      <c r="A51" s="144"/>
      <c r="B51" s="151" t="s">
        <v>396</v>
      </c>
      <c r="C51" s="152" t="s">
        <v>436</v>
      </c>
      <c r="D51" s="153" t="s">
        <v>398</v>
      </c>
      <c r="E51" s="154">
        <v>442560</v>
      </c>
      <c r="F51" s="155"/>
      <c r="G51" s="156">
        <f t="shared" si="0"/>
        <v>-36263953.039999984</v>
      </c>
    </row>
    <row r="52" spans="1:7" s="134" customFormat="1" ht="27.75" customHeight="1" x14ac:dyDescent="0.2">
      <c r="A52" s="144"/>
      <c r="B52" s="151" t="s">
        <v>396</v>
      </c>
      <c r="C52" s="152" t="s">
        <v>437</v>
      </c>
      <c r="D52" s="153" t="s">
        <v>398</v>
      </c>
      <c r="E52" s="154">
        <v>648976</v>
      </c>
      <c r="F52" s="155"/>
      <c r="G52" s="156">
        <f t="shared" si="0"/>
        <v>-35614977.039999984</v>
      </c>
    </row>
    <row r="53" spans="1:7" s="134" customFormat="1" ht="27.75" customHeight="1" x14ac:dyDescent="0.2">
      <c r="A53" s="144"/>
      <c r="B53" s="151" t="s">
        <v>396</v>
      </c>
      <c r="C53" s="152" t="s">
        <v>438</v>
      </c>
      <c r="D53" s="153" t="s">
        <v>398</v>
      </c>
      <c r="E53" s="154">
        <v>20000</v>
      </c>
      <c r="F53" s="155"/>
      <c r="G53" s="156">
        <f t="shared" si="0"/>
        <v>-35594977.039999984</v>
      </c>
    </row>
    <row r="54" spans="1:7" s="134" customFormat="1" ht="27.75" customHeight="1" x14ac:dyDescent="0.2">
      <c r="A54" s="144"/>
      <c r="B54" s="151" t="s">
        <v>396</v>
      </c>
      <c r="C54" s="152" t="s">
        <v>439</v>
      </c>
      <c r="D54" s="153" t="s">
        <v>398</v>
      </c>
      <c r="E54" s="154">
        <v>26561.5</v>
      </c>
      <c r="F54" s="155"/>
      <c r="G54" s="156">
        <f t="shared" si="0"/>
        <v>-35568415.539999984</v>
      </c>
    </row>
    <row r="55" spans="1:7" s="134" customFormat="1" ht="27.75" customHeight="1" x14ac:dyDescent="0.2">
      <c r="A55" s="144"/>
      <c r="B55" s="151" t="s">
        <v>396</v>
      </c>
      <c r="C55" s="152" t="s">
        <v>440</v>
      </c>
      <c r="D55" s="153" t="s">
        <v>398</v>
      </c>
      <c r="E55" s="154">
        <v>91000</v>
      </c>
      <c r="F55" s="155"/>
      <c r="G55" s="156">
        <f t="shared" si="0"/>
        <v>-35477415.539999984</v>
      </c>
    </row>
    <row r="56" spans="1:7" s="134" customFormat="1" ht="27.75" customHeight="1" x14ac:dyDescent="0.2">
      <c r="A56" s="144"/>
      <c r="B56" s="151" t="s">
        <v>396</v>
      </c>
      <c r="C56" s="152" t="s">
        <v>441</v>
      </c>
      <c r="D56" s="153" t="s">
        <v>398</v>
      </c>
      <c r="E56" s="154">
        <v>16860</v>
      </c>
      <c r="F56" s="155"/>
      <c r="G56" s="156">
        <f t="shared" si="0"/>
        <v>-35460555.539999984</v>
      </c>
    </row>
    <row r="57" spans="1:7" s="134" customFormat="1" ht="27.75" customHeight="1" x14ac:dyDescent="0.2">
      <c r="A57" s="144"/>
      <c r="B57" s="151" t="s">
        <v>396</v>
      </c>
      <c r="C57" s="152" t="s">
        <v>442</v>
      </c>
      <c r="D57" s="153" t="s">
        <v>398</v>
      </c>
      <c r="E57" s="154">
        <v>624096</v>
      </c>
      <c r="F57" s="155"/>
      <c r="G57" s="156">
        <f t="shared" si="0"/>
        <v>-34836459.539999984</v>
      </c>
    </row>
    <row r="58" spans="1:7" s="134" customFormat="1" ht="27.75" customHeight="1" x14ac:dyDescent="0.2">
      <c r="A58" s="144"/>
      <c r="B58" s="151" t="s">
        <v>396</v>
      </c>
      <c r="C58" s="152" t="s">
        <v>443</v>
      </c>
      <c r="D58" s="153" t="s">
        <v>398</v>
      </c>
      <c r="E58" s="154">
        <v>52440</v>
      </c>
      <c r="F58" s="155"/>
      <c r="G58" s="156">
        <f t="shared" si="0"/>
        <v>-34784019.539999984</v>
      </c>
    </row>
    <row r="59" spans="1:7" s="134" customFormat="1" ht="27.75" customHeight="1" x14ac:dyDescent="0.2">
      <c r="A59" s="144"/>
      <c r="B59" s="151" t="s">
        <v>396</v>
      </c>
      <c r="C59" s="152" t="s">
        <v>444</v>
      </c>
      <c r="D59" s="153" t="s">
        <v>398</v>
      </c>
      <c r="E59" s="154">
        <v>29925</v>
      </c>
      <c r="F59" s="155"/>
      <c r="G59" s="156">
        <f t="shared" si="0"/>
        <v>-34754094.539999984</v>
      </c>
    </row>
    <row r="60" spans="1:7" s="134" customFormat="1" ht="27.75" customHeight="1" x14ac:dyDescent="0.2">
      <c r="A60" s="144"/>
      <c r="B60" s="151" t="s">
        <v>396</v>
      </c>
      <c r="C60" s="152" t="s">
        <v>445</v>
      </c>
      <c r="D60" s="153" t="s">
        <v>398</v>
      </c>
      <c r="E60" s="154">
        <v>30000</v>
      </c>
      <c r="F60" s="155"/>
      <c r="G60" s="156">
        <f t="shared" si="0"/>
        <v>-34724094.539999984</v>
      </c>
    </row>
    <row r="61" spans="1:7" s="134" customFormat="1" ht="27.75" customHeight="1" x14ac:dyDescent="0.2">
      <c r="A61" s="144"/>
      <c r="B61" s="151" t="s">
        <v>396</v>
      </c>
      <c r="C61" s="152" t="s">
        <v>446</v>
      </c>
      <c r="D61" s="153" t="s">
        <v>398</v>
      </c>
      <c r="E61" s="154">
        <v>9400</v>
      </c>
      <c r="F61" s="155"/>
      <c r="G61" s="156">
        <f t="shared" si="0"/>
        <v>-34714694.539999984</v>
      </c>
    </row>
    <row r="62" spans="1:7" s="134" customFormat="1" ht="27.75" customHeight="1" x14ac:dyDescent="0.2">
      <c r="A62" s="144"/>
      <c r="B62" s="151" t="s">
        <v>396</v>
      </c>
      <c r="C62" s="152" t="s">
        <v>447</v>
      </c>
      <c r="D62" s="153" t="s">
        <v>398</v>
      </c>
      <c r="E62" s="154">
        <v>79366.5</v>
      </c>
      <c r="F62" s="155"/>
      <c r="G62" s="156">
        <f t="shared" si="0"/>
        <v>-34635328.039999984</v>
      </c>
    </row>
    <row r="63" spans="1:7" s="134" customFormat="1" ht="27.75" customHeight="1" x14ac:dyDescent="0.2">
      <c r="A63" s="144"/>
      <c r="B63" s="151" t="s">
        <v>396</v>
      </c>
      <c r="C63" s="152" t="s">
        <v>448</v>
      </c>
      <c r="D63" s="153" t="s">
        <v>398</v>
      </c>
      <c r="E63" s="154">
        <v>184800</v>
      </c>
      <c r="F63" s="155"/>
      <c r="G63" s="156">
        <f t="shared" si="0"/>
        <v>-34450528.039999984</v>
      </c>
    </row>
    <row r="64" spans="1:7" s="134" customFormat="1" ht="27.75" customHeight="1" x14ac:dyDescent="0.2">
      <c r="A64" s="144"/>
      <c r="B64" s="151" t="s">
        <v>396</v>
      </c>
      <c r="C64" s="152" t="s">
        <v>449</v>
      </c>
      <c r="D64" s="153" t="s">
        <v>398</v>
      </c>
      <c r="E64" s="154">
        <v>632640</v>
      </c>
      <c r="F64" s="155"/>
      <c r="G64" s="156">
        <f t="shared" si="0"/>
        <v>-33817888.039999984</v>
      </c>
    </row>
    <row r="65" spans="1:7" s="134" customFormat="1" ht="27.75" customHeight="1" x14ac:dyDescent="0.2">
      <c r="A65" s="144"/>
      <c r="B65" s="151" t="s">
        <v>396</v>
      </c>
      <c r="C65" s="152" t="s">
        <v>450</v>
      </c>
      <c r="D65" s="153" t="s">
        <v>398</v>
      </c>
      <c r="E65" s="154">
        <v>12000</v>
      </c>
      <c r="F65" s="155"/>
      <c r="G65" s="156">
        <f t="shared" si="0"/>
        <v>-33805888.039999984</v>
      </c>
    </row>
    <row r="66" spans="1:7" s="134" customFormat="1" ht="27.75" customHeight="1" x14ac:dyDescent="0.2">
      <c r="A66" s="144"/>
      <c r="B66" s="151" t="s">
        <v>396</v>
      </c>
      <c r="C66" s="152" t="s">
        <v>451</v>
      </c>
      <c r="D66" s="153" t="s">
        <v>398</v>
      </c>
      <c r="E66" s="154">
        <v>58202</v>
      </c>
      <c r="F66" s="155"/>
      <c r="G66" s="156">
        <f t="shared" si="0"/>
        <v>-33747686.039999984</v>
      </c>
    </row>
    <row r="67" spans="1:7" s="134" customFormat="1" ht="27.75" customHeight="1" x14ac:dyDescent="0.2">
      <c r="A67" s="144"/>
      <c r="B67" s="151" t="s">
        <v>396</v>
      </c>
      <c r="C67" s="152" t="s">
        <v>452</v>
      </c>
      <c r="D67" s="153" t="s">
        <v>398</v>
      </c>
      <c r="E67" s="154">
        <v>92400</v>
      </c>
      <c r="F67" s="155"/>
      <c r="G67" s="156">
        <f t="shared" si="0"/>
        <v>-33655286.039999984</v>
      </c>
    </row>
    <row r="68" spans="1:7" s="134" customFormat="1" ht="27.75" customHeight="1" x14ac:dyDescent="0.2">
      <c r="A68" s="144"/>
      <c r="B68" s="151" t="s">
        <v>396</v>
      </c>
      <c r="C68" s="152" t="s">
        <v>453</v>
      </c>
      <c r="D68" s="153" t="s">
        <v>398</v>
      </c>
      <c r="E68" s="154">
        <v>663954</v>
      </c>
      <c r="F68" s="155"/>
      <c r="G68" s="156">
        <f t="shared" si="0"/>
        <v>-32991332.039999984</v>
      </c>
    </row>
    <row r="69" spans="1:7" s="134" customFormat="1" ht="27.75" customHeight="1" x14ac:dyDescent="0.2">
      <c r="A69" s="144"/>
      <c r="B69" s="151" t="s">
        <v>396</v>
      </c>
      <c r="C69" s="152" t="s">
        <v>454</v>
      </c>
      <c r="D69" s="153" t="s">
        <v>398</v>
      </c>
      <c r="E69" s="154">
        <v>92400</v>
      </c>
      <c r="F69" s="155"/>
      <c r="G69" s="156">
        <f t="shared" si="0"/>
        <v>-32898932.039999984</v>
      </c>
    </row>
    <row r="70" spans="1:7" s="134" customFormat="1" ht="27.75" customHeight="1" x14ac:dyDescent="0.2">
      <c r="A70" s="144"/>
      <c r="B70" s="151" t="s">
        <v>396</v>
      </c>
      <c r="C70" s="152" t="s">
        <v>455</v>
      </c>
      <c r="D70" s="153" t="s">
        <v>398</v>
      </c>
      <c r="E70" s="154">
        <v>11675</v>
      </c>
      <c r="F70" s="155"/>
      <c r="G70" s="156">
        <f t="shared" si="0"/>
        <v>-32887257.039999984</v>
      </c>
    </row>
    <row r="71" spans="1:7" s="134" customFormat="1" ht="27.75" customHeight="1" x14ac:dyDescent="0.2">
      <c r="A71" s="144"/>
      <c r="B71" s="151" t="s">
        <v>396</v>
      </c>
      <c r="C71" s="152" t="s">
        <v>456</v>
      </c>
      <c r="D71" s="153" t="s">
        <v>398</v>
      </c>
      <c r="E71" s="154">
        <v>82665</v>
      </c>
      <c r="F71" s="155"/>
      <c r="G71" s="156">
        <f t="shared" si="0"/>
        <v>-32804592.039999984</v>
      </c>
    </row>
    <row r="72" spans="1:7" s="134" customFormat="1" ht="27.75" customHeight="1" x14ac:dyDescent="0.2">
      <c r="A72" s="144"/>
      <c r="B72" s="151" t="s">
        <v>396</v>
      </c>
      <c r="C72" s="152" t="s">
        <v>457</v>
      </c>
      <c r="D72" s="153" t="s">
        <v>398</v>
      </c>
      <c r="E72" s="154">
        <v>11000</v>
      </c>
      <c r="F72" s="155"/>
      <c r="G72" s="156">
        <f t="shared" si="0"/>
        <v>-32793592.039999984</v>
      </c>
    </row>
    <row r="73" spans="1:7" s="134" customFormat="1" ht="27.75" customHeight="1" x14ac:dyDescent="0.2">
      <c r="A73" s="144"/>
      <c r="B73" s="151" t="s">
        <v>396</v>
      </c>
      <c r="C73" s="152" t="s">
        <v>458</v>
      </c>
      <c r="D73" s="153" t="s">
        <v>398</v>
      </c>
      <c r="E73" s="154">
        <v>1000</v>
      </c>
      <c r="F73" s="155"/>
      <c r="G73" s="156">
        <f t="shared" si="0"/>
        <v>-32792592.039999984</v>
      </c>
    </row>
    <row r="74" spans="1:7" s="134" customFormat="1" ht="27.75" customHeight="1" x14ac:dyDescent="0.2">
      <c r="A74" s="144"/>
      <c r="B74" s="151" t="s">
        <v>396</v>
      </c>
      <c r="C74" s="152" t="s">
        <v>459</v>
      </c>
      <c r="D74" s="153" t="s">
        <v>398</v>
      </c>
      <c r="E74" s="154">
        <v>500000</v>
      </c>
      <c r="F74" s="155"/>
      <c r="G74" s="156">
        <f t="shared" si="0"/>
        <v>-32292592.039999984</v>
      </c>
    </row>
    <row r="75" spans="1:7" s="134" customFormat="1" ht="27.75" customHeight="1" x14ac:dyDescent="0.2">
      <c r="A75" s="144"/>
      <c r="B75" s="151" t="s">
        <v>396</v>
      </c>
      <c r="C75" s="152" t="s">
        <v>460</v>
      </c>
      <c r="D75" s="153" t="s">
        <v>398</v>
      </c>
      <c r="E75" s="154">
        <v>15000</v>
      </c>
      <c r="F75" s="155"/>
      <c r="G75" s="156">
        <f t="shared" si="0"/>
        <v>-32277592.039999984</v>
      </c>
    </row>
    <row r="76" spans="1:7" s="134" customFormat="1" ht="27.75" customHeight="1" x14ac:dyDescent="0.2">
      <c r="A76" s="144"/>
      <c r="B76" s="151" t="s">
        <v>396</v>
      </c>
      <c r="C76" s="152" t="s">
        <v>461</v>
      </c>
      <c r="D76" s="153" t="s">
        <v>398</v>
      </c>
      <c r="E76" s="154">
        <v>1600</v>
      </c>
      <c r="F76" s="155"/>
      <c r="G76" s="156">
        <f t="shared" si="0"/>
        <v>-32275992.039999984</v>
      </c>
    </row>
    <row r="77" spans="1:7" s="134" customFormat="1" ht="27.75" customHeight="1" x14ac:dyDescent="0.2">
      <c r="A77" s="144"/>
      <c r="B77" s="151" t="s">
        <v>396</v>
      </c>
      <c r="C77" s="152" t="s">
        <v>462</v>
      </c>
      <c r="D77" s="153" t="s">
        <v>398</v>
      </c>
      <c r="E77" s="154">
        <v>800</v>
      </c>
      <c r="F77" s="155"/>
      <c r="G77" s="156">
        <f t="shared" si="0"/>
        <v>-32275192.039999984</v>
      </c>
    </row>
    <row r="78" spans="1:7" s="134" customFormat="1" ht="27.75" customHeight="1" x14ac:dyDescent="0.2">
      <c r="A78" s="144"/>
      <c r="B78" s="151" t="s">
        <v>396</v>
      </c>
      <c r="C78" s="152" t="s">
        <v>463</v>
      </c>
      <c r="D78" s="153" t="s">
        <v>398</v>
      </c>
      <c r="E78" s="154">
        <v>1385232</v>
      </c>
      <c r="F78" s="155"/>
      <c r="G78" s="156">
        <f t="shared" si="0"/>
        <v>-30889960.039999984</v>
      </c>
    </row>
    <row r="79" spans="1:7" s="134" customFormat="1" ht="27.75" customHeight="1" x14ac:dyDescent="0.2">
      <c r="A79" s="144"/>
      <c r="B79" s="151" t="s">
        <v>396</v>
      </c>
      <c r="C79" s="152" t="s">
        <v>464</v>
      </c>
      <c r="D79" s="153" t="s">
        <v>398</v>
      </c>
      <c r="E79" s="154">
        <v>4000</v>
      </c>
      <c r="F79" s="155"/>
      <c r="G79" s="156">
        <f t="shared" ref="G79:G142" si="1">+G78+E79</f>
        <v>-30885960.039999984</v>
      </c>
    </row>
    <row r="80" spans="1:7" s="134" customFormat="1" ht="27.75" customHeight="1" x14ac:dyDescent="0.2">
      <c r="A80" s="144"/>
      <c r="B80" s="151" t="s">
        <v>396</v>
      </c>
      <c r="C80" s="152" t="s">
        <v>465</v>
      </c>
      <c r="D80" s="153" t="s">
        <v>382</v>
      </c>
      <c r="E80" s="154">
        <v>32040340.66</v>
      </c>
      <c r="F80" s="155"/>
      <c r="G80" s="156">
        <f t="shared" si="1"/>
        <v>1154380.6200000159</v>
      </c>
    </row>
    <row r="81" spans="1:7" s="134" customFormat="1" ht="27.75" customHeight="1" x14ac:dyDescent="0.2">
      <c r="A81" s="144"/>
      <c r="B81" s="151" t="s">
        <v>396</v>
      </c>
      <c r="C81" s="152" t="s">
        <v>466</v>
      </c>
      <c r="D81" s="153" t="s">
        <v>398</v>
      </c>
      <c r="E81" s="154">
        <v>30000</v>
      </c>
      <c r="F81" s="155"/>
      <c r="G81" s="156">
        <f t="shared" si="1"/>
        <v>1184380.6200000159</v>
      </c>
    </row>
    <row r="82" spans="1:7" s="134" customFormat="1" ht="27.75" customHeight="1" x14ac:dyDescent="0.2">
      <c r="A82" s="144"/>
      <c r="B82" s="151" t="s">
        <v>396</v>
      </c>
      <c r="C82" s="152" t="s">
        <v>467</v>
      </c>
      <c r="D82" s="153" t="s">
        <v>398</v>
      </c>
      <c r="E82" s="154">
        <v>150000</v>
      </c>
      <c r="F82" s="155"/>
      <c r="G82" s="156">
        <f t="shared" si="1"/>
        <v>1334380.6200000159</v>
      </c>
    </row>
    <row r="83" spans="1:7" s="134" customFormat="1" ht="27.75" customHeight="1" x14ac:dyDescent="0.2">
      <c r="A83" s="144"/>
      <c r="B83" s="151" t="s">
        <v>396</v>
      </c>
      <c r="C83" s="152" t="s">
        <v>468</v>
      </c>
      <c r="D83" s="153" t="s">
        <v>398</v>
      </c>
      <c r="E83" s="154">
        <v>57635</v>
      </c>
      <c r="F83" s="155"/>
      <c r="G83" s="156">
        <f t="shared" si="1"/>
        <v>1392015.6200000159</v>
      </c>
    </row>
    <row r="84" spans="1:7" s="134" customFormat="1" ht="27.75" customHeight="1" x14ac:dyDescent="0.2">
      <c r="A84" s="144"/>
      <c r="B84" s="151" t="s">
        <v>396</v>
      </c>
      <c r="C84" s="152" t="s">
        <v>469</v>
      </c>
      <c r="D84" s="153" t="s">
        <v>398</v>
      </c>
      <c r="E84" s="154">
        <v>277650</v>
      </c>
      <c r="F84" s="155"/>
      <c r="G84" s="156">
        <f t="shared" si="1"/>
        <v>1669665.6200000159</v>
      </c>
    </row>
    <row r="85" spans="1:7" s="134" customFormat="1" ht="27.75" customHeight="1" x14ac:dyDescent="0.2">
      <c r="A85" s="144"/>
      <c r="B85" s="151" t="s">
        <v>396</v>
      </c>
      <c r="C85" s="152" t="s">
        <v>470</v>
      </c>
      <c r="D85" s="153" t="s">
        <v>398</v>
      </c>
      <c r="E85" s="154">
        <v>277800</v>
      </c>
      <c r="F85" s="155"/>
      <c r="G85" s="156">
        <f t="shared" si="1"/>
        <v>1947465.6200000159</v>
      </c>
    </row>
    <row r="86" spans="1:7" s="134" customFormat="1" ht="27.75" customHeight="1" x14ac:dyDescent="0.2">
      <c r="A86" s="144"/>
      <c r="B86" s="151" t="s">
        <v>396</v>
      </c>
      <c r="C86" s="152" t="s">
        <v>471</v>
      </c>
      <c r="D86" s="153" t="s">
        <v>398</v>
      </c>
      <c r="E86" s="154">
        <v>12600</v>
      </c>
      <c r="F86" s="155"/>
      <c r="G86" s="156">
        <f t="shared" si="1"/>
        <v>1960065.6200000159</v>
      </c>
    </row>
    <row r="87" spans="1:7" s="134" customFormat="1" ht="27.75" customHeight="1" x14ac:dyDescent="0.2">
      <c r="A87" s="144"/>
      <c r="B87" s="151" t="s">
        <v>396</v>
      </c>
      <c r="C87" s="152" t="s">
        <v>472</v>
      </c>
      <c r="D87" s="153" t="s">
        <v>398</v>
      </c>
      <c r="E87" s="154">
        <v>30000</v>
      </c>
      <c r="F87" s="155"/>
      <c r="G87" s="156">
        <f t="shared" si="1"/>
        <v>1990065.6200000159</v>
      </c>
    </row>
    <row r="88" spans="1:7" s="134" customFormat="1" ht="27.75" customHeight="1" x14ac:dyDescent="0.2">
      <c r="A88" s="144"/>
      <c r="B88" s="151" t="s">
        <v>396</v>
      </c>
      <c r="C88" s="152" t="s">
        <v>473</v>
      </c>
      <c r="D88" s="153" t="s">
        <v>398</v>
      </c>
      <c r="E88" s="154">
        <v>92400</v>
      </c>
      <c r="F88" s="155"/>
      <c r="G88" s="156">
        <f t="shared" si="1"/>
        <v>2082465.6200000159</v>
      </c>
    </row>
    <row r="89" spans="1:7" s="134" customFormat="1" ht="27.75" customHeight="1" x14ac:dyDescent="0.2">
      <c r="A89" s="144"/>
      <c r="B89" s="151" t="s">
        <v>396</v>
      </c>
      <c r="C89" s="152" t="s">
        <v>474</v>
      </c>
      <c r="D89" s="153" t="s">
        <v>398</v>
      </c>
      <c r="E89" s="154">
        <v>26350</v>
      </c>
      <c r="F89" s="155"/>
      <c r="G89" s="156">
        <f t="shared" si="1"/>
        <v>2108815.6200000159</v>
      </c>
    </row>
    <row r="90" spans="1:7" s="134" customFormat="1" ht="27.75" customHeight="1" x14ac:dyDescent="0.2">
      <c r="A90" s="144"/>
      <c r="B90" s="151" t="s">
        <v>396</v>
      </c>
      <c r="C90" s="152" t="s">
        <v>475</v>
      </c>
      <c r="D90" s="153" t="s">
        <v>398</v>
      </c>
      <c r="E90" s="154">
        <v>689472</v>
      </c>
      <c r="F90" s="155"/>
      <c r="G90" s="156">
        <f t="shared" si="1"/>
        <v>2798287.6200000159</v>
      </c>
    </row>
    <row r="91" spans="1:7" s="134" customFormat="1" ht="27.75" customHeight="1" x14ac:dyDescent="0.2">
      <c r="A91" s="144"/>
      <c r="B91" s="151" t="s">
        <v>396</v>
      </c>
      <c r="C91" s="152" t="s">
        <v>476</v>
      </c>
      <c r="D91" s="153" t="s">
        <v>398</v>
      </c>
      <c r="E91" s="154">
        <v>548304</v>
      </c>
      <c r="F91" s="155"/>
      <c r="G91" s="156">
        <f t="shared" si="1"/>
        <v>3346591.6200000159</v>
      </c>
    </row>
    <row r="92" spans="1:7" s="134" customFormat="1" ht="27.75" customHeight="1" x14ac:dyDescent="0.2">
      <c r="A92" s="144"/>
      <c r="B92" s="151" t="s">
        <v>396</v>
      </c>
      <c r="C92" s="152" t="s">
        <v>477</v>
      </c>
      <c r="D92" s="153" t="s">
        <v>398</v>
      </c>
      <c r="E92" s="154">
        <v>5600</v>
      </c>
      <c r="F92" s="155"/>
      <c r="G92" s="156">
        <f t="shared" si="1"/>
        <v>3352191.6200000159</v>
      </c>
    </row>
    <row r="93" spans="1:7" s="134" customFormat="1" ht="27.75" customHeight="1" x14ac:dyDescent="0.2">
      <c r="A93" s="144"/>
      <c r="B93" s="151" t="s">
        <v>396</v>
      </c>
      <c r="C93" s="152" t="s">
        <v>478</v>
      </c>
      <c r="D93" s="153" t="s">
        <v>398</v>
      </c>
      <c r="E93" s="154">
        <v>3549489</v>
      </c>
      <c r="F93" s="155"/>
      <c r="G93" s="156">
        <f t="shared" si="1"/>
        <v>6901680.6200000159</v>
      </c>
    </row>
    <row r="94" spans="1:7" s="134" customFormat="1" ht="27.75" customHeight="1" x14ac:dyDescent="0.2">
      <c r="A94" s="144"/>
      <c r="B94" s="151" t="s">
        <v>396</v>
      </c>
      <c r="C94" s="152" t="s">
        <v>479</v>
      </c>
      <c r="D94" s="153" t="s">
        <v>398</v>
      </c>
      <c r="E94" s="154">
        <v>25200</v>
      </c>
      <c r="F94" s="155"/>
      <c r="G94" s="156">
        <f t="shared" si="1"/>
        <v>6926880.6200000159</v>
      </c>
    </row>
    <row r="95" spans="1:7" s="134" customFormat="1" ht="27.75" customHeight="1" x14ac:dyDescent="0.2">
      <c r="A95" s="144"/>
      <c r="B95" s="151" t="s">
        <v>396</v>
      </c>
      <c r="C95" s="152" t="s">
        <v>480</v>
      </c>
      <c r="D95" s="153" t="s">
        <v>398</v>
      </c>
      <c r="E95" s="154">
        <v>30000</v>
      </c>
      <c r="F95" s="155"/>
      <c r="G95" s="156">
        <f t="shared" si="1"/>
        <v>6956880.6200000159</v>
      </c>
    </row>
    <row r="96" spans="1:7" s="134" customFormat="1" ht="27.75" customHeight="1" x14ac:dyDescent="0.2">
      <c r="A96" s="144"/>
      <c r="B96" s="151" t="s">
        <v>396</v>
      </c>
      <c r="C96" s="152" t="s">
        <v>481</v>
      </c>
      <c r="D96" s="153" t="s">
        <v>398</v>
      </c>
      <c r="E96" s="154">
        <v>6300</v>
      </c>
      <c r="F96" s="155"/>
      <c r="G96" s="156">
        <f t="shared" si="1"/>
        <v>6963180.6200000159</v>
      </c>
    </row>
    <row r="97" spans="1:7" s="134" customFormat="1" ht="27.75" customHeight="1" x14ac:dyDescent="0.2">
      <c r="A97" s="144"/>
      <c r="B97" s="151" t="s">
        <v>396</v>
      </c>
      <c r="C97" s="152" t="s">
        <v>482</v>
      </c>
      <c r="D97" s="153" t="s">
        <v>398</v>
      </c>
      <c r="E97" s="154">
        <v>79366.5</v>
      </c>
      <c r="F97" s="155"/>
      <c r="G97" s="156">
        <f t="shared" si="1"/>
        <v>7042547.1200000159</v>
      </c>
    </row>
    <row r="98" spans="1:7" s="134" customFormat="1" ht="27.75" customHeight="1" x14ac:dyDescent="0.2">
      <c r="A98" s="144"/>
      <c r="B98" s="151" t="s">
        <v>396</v>
      </c>
      <c r="C98" s="152" t="s">
        <v>483</v>
      </c>
      <c r="D98" s="153" t="s">
        <v>398</v>
      </c>
      <c r="E98" s="154">
        <v>90800</v>
      </c>
      <c r="F98" s="155"/>
      <c r="G98" s="156">
        <f t="shared" si="1"/>
        <v>7133347.1200000159</v>
      </c>
    </row>
    <row r="99" spans="1:7" s="134" customFormat="1" ht="27.75" customHeight="1" x14ac:dyDescent="0.2">
      <c r="A99" s="144"/>
      <c r="B99" s="151" t="s">
        <v>396</v>
      </c>
      <c r="C99" s="152" t="s">
        <v>484</v>
      </c>
      <c r="D99" s="153" t="s">
        <v>398</v>
      </c>
      <c r="E99" s="154">
        <v>31746.75</v>
      </c>
      <c r="F99" s="155"/>
      <c r="G99" s="156">
        <f t="shared" si="1"/>
        <v>7165093.8700000159</v>
      </c>
    </row>
    <row r="100" spans="1:7" s="134" customFormat="1" ht="27.75" customHeight="1" x14ac:dyDescent="0.2">
      <c r="A100" s="144"/>
      <c r="B100" s="151" t="s">
        <v>396</v>
      </c>
      <c r="C100" s="152" t="s">
        <v>485</v>
      </c>
      <c r="D100" s="153" t="s">
        <v>398</v>
      </c>
      <c r="E100" s="154">
        <v>102900</v>
      </c>
      <c r="F100" s="155"/>
      <c r="G100" s="156">
        <f t="shared" si="1"/>
        <v>7267993.8700000159</v>
      </c>
    </row>
    <row r="101" spans="1:7" s="134" customFormat="1" ht="27.75" customHeight="1" x14ac:dyDescent="0.2">
      <c r="A101" s="144"/>
      <c r="B101" s="151" t="s">
        <v>396</v>
      </c>
      <c r="C101" s="152" t="s">
        <v>486</v>
      </c>
      <c r="D101" s="153" t="s">
        <v>398</v>
      </c>
      <c r="E101" s="154">
        <v>12600</v>
      </c>
      <c r="F101" s="155"/>
      <c r="G101" s="156">
        <f t="shared" si="1"/>
        <v>7280593.8700000159</v>
      </c>
    </row>
    <row r="102" spans="1:7" s="134" customFormat="1" ht="27.75" customHeight="1" x14ac:dyDescent="0.2">
      <c r="A102" s="144"/>
      <c r="B102" s="151" t="s">
        <v>396</v>
      </c>
      <c r="C102" s="152" t="s">
        <v>487</v>
      </c>
      <c r="D102" s="153" t="s">
        <v>398</v>
      </c>
      <c r="E102" s="154">
        <v>2400</v>
      </c>
      <c r="F102" s="155"/>
      <c r="G102" s="156">
        <f t="shared" si="1"/>
        <v>7282993.8700000159</v>
      </c>
    </row>
    <row r="103" spans="1:7" s="134" customFormat="1" ht="27.75" customHeight="1" x14ac:dyDescent="0.2">
      <c r="A103" s="144"/>
      <c r="B103" s="151" t="s">
        <v>396</v>
      </c>
      <c r="C103" s="152" t="s">
        <v>488</v>
      </c>
      <c r="D103" s="153" t="s">
        <v>398</v>
      </c>
      <c r="E103" s="154">
        <v>1429170</v>
      </c>
      <c r="F103" s="155"/>
      <c r="G103" s="156">
        <f t="shared" si="1"/>
        <v>8712163.8700000159</v>
      </c>
    </row>
    <row r="104" spans="1:7" s="134" customFormat="1" ht="27.75" customHeight="1" x14ac:dyDescent="0.2">
      <c r="A104" s="144"/>
      <c r="B104" s="151" t="s">
        <v>396</v>
      </c>
      <c r="C104" s="152" t="s">
        <v>489</v>
      </c>
      <c r="D104" s="153" t="s">
        <v>398</v>
      </c>
      <c r="E104" s="154">
        <v>92400</v>
      </c>
      <c r="F104" s="155"/>
      <c r="G104" s="156">
        <f t="shared" si="1"/>
        <v>8804563.8700000159</v>
      </c>
    </row>
    <row r="105" spans="1:7" s="134" customFormat="1" ht="27.75" customHeight="1" x14ac:dyDescent="0.2">
      <c r="A105" s="144"/>
      <c r="B105" s="151" t="s">
        <v>396</v>
      </c>
      <c r="C105" s="152" t="s">
        <v>490</v>
      </c>
      <c r="D105" s="153" t="s">
        <v>398</v>
      </c>
      <c r="E105" s="154">
        <v>110000</v>
      </c>
      <c r="F105" s="155"/>
      <c r="G105" s="156">
        <f t="shared" si="1"/>
        <v>8914563.8700000159</v>
      </c>
    </row>
    <row r="106" spans="1:7" s="134" customFormat="1" ht="27.75" customHeight="1" x14ac:dyDescent="0.2">
      <c r="A106" s="144"/>
      <c r="B106" s="151" t="s">
        <v>396</v>
      </c>
      <c r="C106" s="152" t="s">
        <v>491</v>
      </c>
      <c r="D106" s="153" t="s">
        <v>398</v>
      </c>
      <c r="E106" s="154">
        <v>16675</v>
      </c>
      <c r="F106" s="155"/>
      <c r="G106" s="156">
        <f t="shared" si="1"/>
        <v>8931238.8700000159</v>
      </c>
    </row>
    <row r="107" spans="1:7" s="134" customFormat="1" ht="27.75" customHeight="1" x14ac:dyDescent="0.2">
      <c r="A107" s="144"/>
      <c r="B107" s="151" t="s">
        <v>396</v>
      </c>
      <c r="C107" s="152" t="s">
        <v>492</v>
      </c>
      <c r="D107" s="153" t="s">
        <v>398</v>
      </c>
      <c r="E107" s="154">
        <v>1600</v>
      </c>
      <c r="F107" s="155"/>
      <c r="G107" s="156">
        <f t="shared" si="1"/>
        <v>8932838.8700000159</v>
      </c>
    </row>
    <row r="108" spans="1:7" s="134" customFormat="1" ht="27.75" customHeight="1" x14ac:dyDescent="0.2">
      <c r="A108" s="144"/>
      <c r="B108" s="151" t="s">
        <v>396</v>
      </c>
      <c r="C108" s="152" t="s">
        <v>493</v>
      </c>
      <c r="D108" s="153" t="s">
        <v>398</v>
      </c>
      <c r="E108" s="154">
        <v>4000</v>
      </c>
      <c r="F108" s="155"/>
      <c r="G108" s="156">
        <f t="shared" si="1"/>
        <v>8936838.8700000159</v>
      </c>
    </row>
    <row r="109" spans="1:7" s="134" customFormat="1" ht="27.75" customHeight="1" x14ac:dyDescent="0.2">
      <c r="A109" s="144"/>
      <c r="B109" s="151" t="s">
        <v>396</v>
      </c>
      <c r="C109" s="152" t="s">
        <v>494</v>
      </c>
      <c r="D109" s="153" t="s">
        <v>398</v>
      </c>
      <c r="E109" s="154">
        <v>706140</v>
      </c>
      <c r="F109" s="155"/>
      <c r="G109" s="156">
        <f t="shared" si="1"/>
        <v>9642978.8700000159</v>
      </c>
    </row>
    <row r="110" spans="1:7" s="134" customFormat="1" ht="27.75" customHeight="1" x14ac:dyDescent="0.2">
      <c r="A110" s="144"/>
      <c r="B110" s="151" t="s">
        <v>396</v>
      </c>
      <c r="C110" s="152" t="s">
        <v>495</v>
      </c>
      <c r="D110" s="153" t="s">
        <v>398</v>
      </c>
      <c r="E110" s="154">
        <v>27460</v>
      </c>
      <c r="F110" s="155"/>
      <c r="G110" s="156">
        <f t="shared" si="1"/>
        <v>9670438.8700000159</v>
      </c>
    </row>
    <row r="111" spans="1:7" s="134" customFormat="1" ht="27.75" customHeight="1" x14ac:dyDescent="0.2">
      <c r="A111" s="144"/>
      <c r="B111" s="151" t="s">
        <v>396</v>
      </c>
      <c r="C111" s="152" t="s">
        <v>496</v>
      </c>
      <c r="D111" s="153" t="s">
        <v>398</v>
      </c>
      <c r="E111" s="154">
        <v>92400</v>
      </c>
      <c r="F111" s="155"/>
      <c r="G111" s="156">
        <f t="shared" si="1"/>
        <v>9762838.8700000159</v>
      </c>
    </row>
    <row r="112" spans="1:7" s="134" customFormat="1" ht="27.75" customHeight="1" x14ac:dyDescent="0.2">
      <c r="A112" s="144"/>
      <c r="B112" s="151" t="s">
        <v>396</v>
      </c>
      <c r="C112" s="152" t="s">
        <v>497</v>
      </c>
      <c r="D112" s="153" t="s">
        <v>398</v>
      </c>
      <c r="E112" s="154">
        <v>277800</v>
      </c>
      <c r="F112" s="155"/>
      <c r="G112" s="156">
        <f t="shared" si="1"/>
        <v>10040638.870000016</v>
      </c>
    </row>
    <row r="113" spans="1:7" s="134" customFormat="1" ht="27.75" customHeight="1" x14ac:dyDescent="0.2">
      <c r="A113" s="144"/>
      <c r="B113" s="151" t="s">
        <v>396</v>
      </c>
      <c r="C113" s="152" t="s">
        <v>498</v>
      </c>
      <c r="D113" s="153" t="s">
        <v>398</v>
      </c>
      <c r="E113" s="154">
        <v>15000</v>
      </c>
      <c r="F113" s="155"/>
      <c r="G113" s="156">
        <f t="shared" si="1"/>
        <v>10055638.870000016</v>
      </c>
    </row>
    <row r="114" spans="1:7" s="134" customFormat="1" ht="27.75" customHeight="1" x14ac:dyDescent="0.2">
      <c r="A114" s="144"/>
      <c r="B114" s="151" t="s">
        <v>396</v>
      </c>
      <c r="C114" s="152" t="s">
        <v>499</v>
      </c>
      <c r="D114" s="153" t="s">
        <v>398</v>
      </c>
      <c r="E114" s="154">
        <v>21910</v>
      </c>
      <c r="F114" s="155"/>
      <c r="G114" s="156">
        <f t="shared" si="1"/>
        <v>10077548.870000016</v>
      </c>
    </row>
    <row r="115" spans="1:7" s="134" customFormat="1" ht="27.75" customHeight="1" x14ac:dyDescent="0.2">
      <c r="A115" s="144"/>
      <c r="B115" s="151" t="s">
        <v>396</v>
      </c>
      <c r="C115" s="152" t="s">
        <v>500</v>
      </c>
      <c r="D115" s="153" t="s">
        <v>398</v>
      </c>
      <c r="E115" s="154">
        <v>7472500</v>
      </c>
      <c r="F115" s="155"/>
      <c r="G115" s="156">
        <f t="shared" si="1"/>
        <v>17550048.870000016</v>
      </c>
    </row>
    <row r="116" spans="1:7" s="134" customFormat="1" ht="27.75" customHeight="1" x14ac:dyDescent="0.2">
      <c r="A116" s="144"/>
      <c r="B116" s="151" t="s">
        <v>396</v>
      </c>
      <c r="C116" s="152" t="s">
        <v>501</v>
      </c>
      <c r="D116" s="153" t="s">
        <v>398</v>
      </c>
      <c r="E116" s="154">
        <v>396750</v>
      </c>
      <c r="F116" s="155"/>
      <c r="G116" s="156">
        <f t="shared" si="1"/>
        <v>17946798.870000016</v>
      </c>
    </row>
    <row r="117" spans="1:7" s="134" customFormat="1" ht="27.75" customHeight="1" x14ac:dyDescent="0.2">
      <c r="A117" s="144"/>
      <c r="B117" s="151" t="s">
        <v>396</v>
      </c>
      <c r="C117" s="152" t="s">
        <v>502</v>
      </c>
      <c r="D117" s="153" t="s">
        <v>398</v>
      </c>
      <c r="E117" s="154">
        <v>11030</v>
      </c>
      <c r="F117" s="155"/>
      <c r="G117" s="156">
        <f t="shared" si="1"/>
        <v>17957828.870000016</v>
      </c>
    </row>
    <row r="118" spans="1:7" s="134" customFormat="1" ht="27.75" customHeight="1" x14ac:dyDescent="0.2">
      <c r="A118" s="144"/>
      <c r="B118" s="151" t="s">
        <v>396</v>
      </c>
      <c r="C118" s="152" t="s">
        <v>503</v>
      </c>
      <c r="D118" s="153" t="s">
        <v>398</v>
      </c>
      <c r="E118" s="154">
        <v>26260.3</v>
      </c>
      <c r="F118" s="155"/>
      <c r="G118" s="156">
        <f t="shared" si="1"/>
        <v>17984089.170000017</v>
      </c>
    </row>
    <row r="119" spans="1:7" s="134" customFormat="1" ht="27.75" customHeight="1" x14ac:dyDescent="0.2">
      <c r="A119" s="144"/>
      <c r="B119" s="151" t="s">
        <v>396</v>
      </c>
      <c r="C119" s="152" t="s">
        <v>504</v>
      </c>
      <c r="D119" s="153" t="s">
        <v>398</v>
      </c>
      <c r="E119" s="154">
        <v>26600.400000000001</v>
      </c>
      <c r="F119" s="155"/>
      <c r="G119" s="156">
        <f t="shared" si="1"/>
        <v>18010689.570000015</v>
      </c>
    </row>
    <row r="120" spans="1:7" s="134" customFormat="1" ht="27.75" customHeight="1" x14ac:dyDescent="0.2">
      <c r="A120" s="144"/>
      <c r="B120" s="151" t="s">
        <v>396</v>
      </c>
      <c r="C120" s="152" t="s">
        <v>505</v>
      </c>
      <c r="D120" s="153" t="s">
        <v>398</v>
      </c>
      <c r="E120" s="154">
        <v>173001</v>
      </c>
      <c r="F120" s="155"/>
      <c r="G120" s="156">
        <f t="shared" si="1"/>
        <v>18183690.570000015</v>
      </c>
    </row>
    <row r="121" spans="1:7" s="134" customFormat="1" ht="27.75" customHeight="1" x14ac:dyDescent="0.2">
      <c r="A121" s="144"/>
      <c r="B121" s="151" t="s">
        <v>396</v>
      </c>
      <c r="C121" s="152" t="s">
        <v>506</v>
      </c>
      <c r="D121" s="153" t="s">
        <v>398</v>
      </c>
      <c r="E121" s="154">
        <v>92400</v>
      </c>
      <c r="F121" s="155"/>
      <c r="G121" s="156">
        <f t="shared" si="1"/>
        <v>18276090.570000015</v>
      </c>
    </row>
    <row r="122" spans="1:7" s="134" customFormat="1" ht="27.75" customHeight="1" x14ac:dyDescent="0.2">
      <c r="A122" s="144"/>
      <c r="B122" s="151" t="s">
        <v>396</v>
      </c>
      <c r="C122" s="152" t="s">
        <v>507</v>
      </c>
      <c r="D122" s="153" t="s">
        <v>398</v>
      </c>
      <c r="E122" s="154">
        <v>7485</v>
      </c>
      <c r="F122" s="155"/>
      <c r="G122" s="156">
        <f t="shared" si="1"/>
        <v>18283575.570000015</v>
      </c>
    </row>
    <row r="123" spans="1:7" s="134" customFormat="1" ht="27.75" customHeight="1" x14ac:dyDescent="0.2">
      <c r="A123" s="144"/>
      <c r="B123" s="151" t="s">
        <v>396</v>
      </c>
      <c r="C123" s="152" t="s">
        <v>508</v>
      </c>
      <c r="D123" s="153" t="s">
        <v>398</v>
      </c>
      <c r="E123" s="154">
        <v>22500</v>
      </c>
      <c r="F123" s="155"/>
      <c r="G123" s="156">
        <f t="shared" si="1"/>
        <v>18306075.570000015</v>
      </c>
    </row>
    <row r="124" spans="1:7" s="134" customFormat="1" ht="27.75" customHeight="1" x14ac:dyDescent="0.2">
      <c r="A124" s="144"/>
      <c r="B124" s="151" t="s">
        <v>396</v>
      </c>
      <c r="C124" s="152" t="s">
        <v>509</v>
      </c>
      <c r="D124" s="153" t="s">
        <v>398</v>
      </c>
      <c r="E124" s="154">
        <v>7500</v>
      </c>
      <c r="F124" s="155"/>
      <c r="G124" s="156">
        <f t="shared" si="1"/>
        <v>18313575.570000015</v>
      </c>
    </row>
    <row r="125" spans="1:7" s="134" customFormat="1" ht="27.75" customHeight="1" x14ac:dyDescent="0.2">
      <c r="A125" s="144"/>
      <c r="B125" s="151" t="s">
        <v>396</v>
      </c>
      <c r="C125" s="152" t="s">
        <v>510</v>
      </c>
      <c r="D125" s="153" t="s">
        <v>398</v>
      </c>
      <c r="E125" s="154">
        <v>92400</v>
      </c>
      <c r="F125" s="155"/>
      <c r="G125" s="156">
        <f t="shared" si="1"/>
        <v>18405975.570000015</v>
      </c>
    </row>
    <row r="126" spans="1:7" s="134" customFormat="1" ht="27.75" customHeight="1" x14ac:dyDescent="0.2">
      <c r="A126" s="144"/>
      <c r="B126" s="151" t="s">
        <v>396</v>
      </c>
      <c r="C126" s="152" t="s">
        <v>511</v>
      </c>
      <c r="D126" s="153" t="s">
        <v>398</v>
      </c>
      <c r="E126" s="154">
        <v>6000</v>
      </c>
      <c r="F126" s="155"/>
      <c r="G126" s="156">
        <f t="shared" si="1"/>
        <v>18411975.570000015</v>
      </c>
    </row>
    <row r="127" spans="1:7" s="134" customFormat="1" ht="27.75" customHeight="1" x14ac:dyDescent="0.2">
      <c r="A127" s="144"/>
      <c r="B127" s="151" t="s">
        <v>396</v>
      </c>
      <c r="C127" s="152" t="s">
        <v>512</v>
      </c>
      <c r="D127" s="153" t="s">
        <v>398</v>
      </c>
      <c r="E127" s="154">
        <v>3192000</v>
      </c>
      <c r="F127" s="155"/>
      <c r="G127" s="156">
        <f t="shared" si="1"/>
        <v>21603975.570000015</v>
      </c>
    </row>
    <row r="128" spans="1:7" s="134" customFormat="1" ht="27.75" customHeight="1" x14ac:dyDescent="0.2">
      <c r="A128" s="144"/>
      <c r="B128" s="151" t="s">
        <v>396</v>
      </c>
      <c r="C128" s="152" t="s">
        <v>464</v>
      </c>
      <c r="D128" s="153" t="s">
        <v>398</v>
      </c>
      <c r="E128" s="154">
        <v>184800</v>
      </c>
      <c r="F128" s="155"/>
      <c r="G128" s="156">
        <f t="shared" si="1"/>
        <v>21788775.570000015</v>
      </c>
    </row>
    <row r="129" spans="1:7" s="134" customFormat="1" ht="27.75" customHeight="1" x14ac:dyDescent="0.2">
      <c r="A129" s="144"/>
      <c r="B129" s="151" t="s">
        <v>396</v>
      </c>
      <c r="C129" s="152" t="s">
        <v>513</v>
      </c>
      <c r="D129" s="153" t="s">
        <v>398</v>
      </c>
      <c r="E129" s="154">
        <v>13200</v>
      </c>
      <c r="F129" s="155"/>
      <c r="G129" s="156">
        <f t="shared" si="1"/>
        <v>21801975.570000015</v>
      </c>
    </row>
    <row r="130" spans="1:7" s="134" customFormat="1" ht="27.75" customHeight="1" x14ac:dyDescent="0.2">
      <c r="A130" s="144"/>
      <c r="B130" s="151" t="s">
        <v>396</v>
      </c>
      <c r="C130" s="152" t="s">
        <v>514</v>
      </c>
      <c r="D130" s="153" t="s">
        <v>398</v>
      </c>
      <c r="E130" s="154">
        <v>95901</v>
      </c>
      <c r="F130" s="155"/>
      <c r="G130" s="156">
        <f t="shared" si="1"/>
        <v>21897876.570000015</v>
      </c>
    </row>
    <row r="131" spans="1:7" s="134" customFormat="1" ht="27.75" customHeight="1" x14ac:dyDescent="0.2">
      <c r="A131" s="144"/>
      <c r="B131" s="151" t="s">
        <v>396</v>
      </c>
      <c r="C131" s="152" t="s">
        <v>515</v>
      </c>
      <c r="D131" s="153" t="s">
        <v>398</v>
      </c>
      <c r="E131" s="154">
        <v>92400</v>
      </c>
      <c r="F131" s="155"/>
      <c r="G131" s="156">
        <f t="shared" si="1"/>
        <v>21990276.570000015</v>
      </c>
    </row>
    <row r="132" spans="1:7" s="134" customFormat="1" ht="27.75" customHeight="1" x14ac:dyDescent="0.2">
      <c r="A132" s="144"/>
      <c r="B132" s="151" t="s">
        <v>396</v>
      </c>
      <c r="C132" s="152" t="s">
        <v>516</v>
      </c>
      <c r="D132" s="153" t="s">
        <v>398</v>
      </c>
      <c r="E132" s="154">
        <v>184800</v>
      </c>
      <c r="F132" s="155"/>
      <c r="G132" s="156">
        <f t="shared" si="1"/>
        <v>22175076.570000015</v>
      </c>
    </row>
    <row r="133" spans="1:7" s="134" customFormat="1" ht="27.75" customHeight="1" x14ac:dyDescent="0.2">
      <c r="A133" s="144"/>
      <c r="B133" s="151" t="s">
        <v>396</v>
      </c>
      <c r="C133" s="152" t="s">
        <v>517</v>
      </c>
      <c r="D133" s="153" t="s">
        <v>398</v>
      </c>
      <c r="E133" s="154">
        <v>7500</v>
      </c>
      <c r="F133" s="155"/>
      <c r="G133" s="156">
        <f t="shared" si="1"/>
        <v>22182576.570000015</v>
      </c>
    </row>
    <row r="134" spans="1:7" s="134" customFormat="1" ht="27.75" customHeight="1" x14ac:dyDescent="0.2">
      <c r="A134" s="144"/>
      <c r="B134" s="151" t="s">
        <v>396</v>
      </c>
      <c r="C134" s="152" t="s">
        <v>518</v>
      </c>
      <c r="D134" s="153" t="s">
        <v>398</v>
      </c>
      <c r="E134" s="154">
        <v>90000</v>
      </c>
      <c r="F134" s="155"/>
      <c r="G134" s="156">
        <f t="shared" si="1"/>
        <v>22272576.570000015</v>
      </c>
    </row>
    <row r="135" spans="1:7" s="134" customFormat="1" ht="27.75" customHeight="1" x14ac:dyDescent="0.2">
      <c r="A135" s="144"/>
      <c r="B135" s="151" t="s">
        <v>396</v>
      </c>
      <c r="C135" s="152" t="s">
        <v>519</v>
      </c>
      <c r="D135" s="153" t="s">
        <v>398</v>
      </c>
      <c r="E135" s="154">
        <v>10000</v>
      </c>
      <c r="F135" s="155"/>
      <c r="G135" s="156">
        <f t="shared" si="1"/>
        <v>22282576.570000015</v>
      </c>
    </row>
    <row r="136" spans="1:7" s="134" customFormat="1" ht="27.75" customHeight="1" x14ac:dyDescent="0.2">
      <c r="A136" s="144"/>
      <c r="B136" s="151" t="s">
        <v>396</v>
      </c>
      <c r="C136" s="152" t="s">
        <v>520</v>
      </c>
      <c r="D136" s="153" t="s">
        <v>398</v>
      </c>
      <c r="E136" s="154">
        <v>15900</v>
      </c>
      <c r="F136" s="155"/>
      <c r="G136" s="156">
        <f t="shared" si="1"/>
        <v>22298476.570000015</v>
      </c>
    </row>
    <row r="137" spans="1:7" s="134" customFormat="1" ht="27.75" customHeight="1" x14ac:dyDescent="0.2">
      <c r="A137" s="144"/>
      <c r="B137" s="151" t="s">
        <v>396</v>
      </c>
      <c r="C137" s="152" t="s">
        <v>521</v>
      </c>
      <c r="D137" s="153" t="s">
        <v>398</v>
      </c>
      <c r="E137" s="154">
        <v>5300</v>
      </c>
      <c r="F137" s="155"/>
      <c r="G137" s="156">
        <f t="shared" si="1"/>
        <v>22303776.570000015</v>
      </c>
    </row>
    <row r="138" spans="1:7" s="134" customFormat="1" ht="27.75" customHeight="1" x14ac:dyDescent="0.2">
      <c r="A138" s="144"/>
      <c r="B138" s="151" t="s">
        <v>396</v>
      </c>
      <c r="C138" s="152" t="s">
        <v>522</v>
      </c>
      <c r="D138" s="153" t="s">
        <v>398</v>
      </c>
      <c r="E138" s="154">
        <v>9250</v>
      </c>
      <c r="F138" s="155"/>
      <c r="G138" s="156">
        <f t="shared" si="1"/>
        <v>22313026.570000015</v>
      </c>
    </row>
    <row r="139" spans="1:7" s="134" customFormat="1" ht="27.75" customHeight="1" x14ac:dyDescent="0.2">
      <c r="A139" s="144"/>
      <c r="B139" s="151" t="s">
        <v>396</v>
      </c>
      <c r="C139" s="152" t="s">
        <v>523</v>
      </c>
      <c r="D139" s="153" t="s">
        <v>398</v>
      </c>
      <c r="E139" s="154">
        <v>20000</v>
      </c>
      <c r="F139" s="155"/>
      <c r="G139" s="156">
        <f t="shared" si="1"/>
        <v>22333026.570000015</v>
      </c>
    </row>
    <row r="140" spans="1:7" s="134" customFormat="1" ht="27.75" customHeight="1" x14ac:dyDescent="0.2">
      <c r="A140" s="144"/>
      <c r="B140" s="151" t="s">
        <v>396</v>
      </c>
      <c r="C140" s="152" t="s">
        <v>524</v>
      </c>
      <c r="D140" s="153" t="s">
        <v>398</v>
      </c>
      <c r="E140" s="154">
        <v>4280</v>
      </c>
      <c r="F140" s="155"/>
      <c r="G140" s="156">
        <f t="shared" si="1"/>
        <v>22337306.570000015</v>
      </c>
    </row>
    <row r="141" spans="1:7" s="134" customFormat="1" ht="27.75" customHeight="1" x14ac:dyDescent="0.2">
      <c r="A141" s="144"/>
      <c r="B141" s="151" t="s">
        <v>396</v>
      </c>
      <c r="C141" s="152" t="s">
        <v>525</v>
      </c>
      <c r="D141" s="153" t="s">
        <v>398</v>
      </c>
      <c r="E141" s="154">
        <v>80000</v>
      </c>
      <c r="F141" s="155"/>
      <c r="G141" s="156">
        <f t="shared" si="1"/>
        <v>22417306.570000015</v>
      </c>
    </row>
    <row r="142" spans="1:7" s="134" customFormat="1" ht="27.75" customHeight="1" x14ac:dyDescent="0.2">
      <c r="A142" s="144"/>
      <c r="B142" s="151" t="s">
        <v>396</v>
      </c>
      <c r="C142" s="152" t="s">
        <v>526</v>
      </c>
      <c r="D142" s="153" t="s">
        <v>398</v>
      </c>
      <c r="E142" s="154">
        <v>2000</v>
      </c>
      <c r="F142" s="155"/>
      <c r="G142" s="156">
        <f t="shared" si="1"/>
        <v>22419306.570000015</v>
      </c>
    </row>
    <row r="143" spans="1:7" s="134" customFormat="1" ht="27.75" customHeight="1" x14ac:dyDescent="0.2">
      <c r="A143" s="144"/>
      <c r="B143" s="151" t="s">
        <v>396</v>
      </c>
      <c r="C143" s="152" t="s">
        <v>527</v>
      </c>
      <c r="D143" s="153" t="s">
        <v>398</v>
      </c>
      <c r="E143" s="154">
        <v>55.54</v>
      </c>
      <c r="F143" s="155"/>
      <c r="G143" s="156">
        <f t="shared" ref="G143:G170" si="2">+G142+E143</f>
        <v>22419362.110000014</v>
      </c>
    </row>
    <row r="144" spans="1:7" s="134" customFormat="1" ht="27.75" customHeight="1" x14ac:dyDescent="0.2">
      <c r="A144" s="144"/>
      <c r="B144" s="151" t="s">
        <v>396</v>
      </c>
      <c r="C144" s="152" t="s">
        <v>528</v>
      </c>
      <c r="D144" s="153" t="s">
        <v>398</v>
      </c>
      <c r="E144" s="154">
        <v>60000</v>
      </c>
      <c r="F144" s="155"/>
      <c r="G144" s="156">
        <f t="shared" si="2"/>
        <v>22479362.110000014</v>
      </c>
    </row>
    <row r="145" spans="1:7" s="134" customFormat="1" ht="27.75" customHeight="1" x14ac:dyDescent="0.2">
      <c r="A145" s="144"/>
      <c r="B145" s="151" t="s">
        <v>396</v>
      </c>
      <c r="C145" s="152" t="s">
        <v>529</v>
      </c>
      <c r="D145" s="153" t="s">
        <v>398</v>
      </c>
      <c r="E145" s="154">
        <v>79366.5</v>
      </c>
      <c r="F145" s="155"/>
      <c r="G145" s="156">
        <f t="shared" si="2"/>
        <v>22558728.610000014</v>
      </c>
    </row>
    <row r="146" spans="1:7" s="134" customFormat="1" ht="27.75" customHeight="1" x14ac:dyDescent="0.2">
      <c r="A146" s="144"/>
      <c r="B146" s="151" t="s">
        <v>396</v>
      </c>
      <c r="C146" s="152" t="s">
        <v>530</v>
      </c>
      <c r="D146" s="153" t="s">
        <v>398</v>
      </c>
      <c r="E146" s="154">
        <v>79366.5</v>
      </c>
      <c r="F146" s="155"/>
      <c r="G146" s="156">
        <f t="shared" si="2"/>
        <v>22638095.110000014</v>
      </c>
    </row>
    <row r="147" spans="1:7" s="134" customFormat="1" ht="27.75" customHeight="1" x14ac:dyDescent="0.2">
      <c r="A147" s="144"/>
      <c r="B147" s="151" t="s">
        <v>396</v>
      </c>
      <c r="C147" s="152" t="s">
        <v>531</v>
      </c>
      <c r="D147" s="153" t="s">
        <v>398</v>
      </c>
      <c r="E147" s="154">
        <v>60000</v>
      </c>
      <c r="F147" s="155"/>
      <c r="G147" s="156">
        <f t="shared" si="2"/>
        <v>22698095.110000014</v>
      </c>
    </row>
    <row r="148" spans="1:7" s="134" customFormat="1" ht="27.75" customHeight="1" x14ac:dyDescent="0.2">
      <c r="A148" s="144"/>
      <c r="B148" s="151" t="s">
        <v>396</v>
      </c>
      <c r="C148" s="152" t="s">
        <v>510</v>
      </c>
      <c r="D148" s="153" t="s">
        <v>398</v>
      </c>
      <c r="E148" s="154">
        <v>19920</v>
      </c>
      <c r="F148" s="155"/>
      <c r="G148" s="156">
        <f t="shared" si="2"/>
        <v>22718015.110000014</v>
      </c>
    </row>
    <row r="149" spans="1:7" s="134" customFormat="1" ht="27.75" customHeight="1" x14ac:dyDescent="0.2">
      <c r="A149" s="144"/>
      <c r="B149" s="151" t="s">
        <v>396</v>
      </c>
      <c r="C149" s="152" t="s">
        <v>532</v>
      </c>
      <c r="D149" s="153" t="s">
        <v>398</v>
      </c>
      <c r="E149" s="154">
        <v>10507.38</v>
      </c>
      <c r="F149" s="155"/>
      <c r="G149" s="156">
        <f t="shared" si="2"/>
        <v>22728522.490000013</v>
      </c>
    </row>
    <row r="150" spans="1:7" s="134" customFormat="1" ht="27.75" customHeight="1" x14ac:dyDescent="0.2">
      <c r="A150" s="144"/>
      <c r="B150" s="151" t="s">
        <v>396</v>
      </c>
      <c r="C150" s="152" t="s">
        <v>533</v>
      </c>
      <c r="D150" s="153" t="s">
        <v>398</v>
      </c>
      <c r="E150" s="154">
        <v>106320</v>
      </c>
      <c r="F150" s="155"/>
      <c r="G150" s="156">
        <f t="shared" si="2"/>
        <v>22834842.490000013</v>
      </c>
    </row>
    <row r="151" spans="1:7" s="134" customFormat="1" ht="27.75" customHeight="1" x14ac:dyDescent="0.2">
      <c r="A151" s="144"/>
      <c r="B151" s="151" t="s">
        <v>396</v>
      </c>
      <c r="C151" s="152" t="s">
        <v>534</v>
      </c>
      <c r="D151" s="153" t="s">
        <v>398</v>
      </c>
      <c r="E151" s="154">
        <v>30000</v>
      </c>
      <c r="F151" s="155"/>
      <c r="G151" s="156">
        <f t="shared" si="2"/>
        <v>22864842.490000013</v>
      </c>
    </row>
    <row r="152" spans="1:7" s="134" customFormat="1" ht="27.75" customHeight="1" x14ac:dyDescent="0.2">
      <c r="A152" s="144"/>
      <c r="B152" s="151" t="s">
        <v>396</v>
      </c>
      <c r="C152" s="152" t="s">
        <v>535</v>
      </c>
      <c r="D152" s="153" t="s">
        <v>398</v>
      </c>
      <c r="E152" s="154">
        <v>30000</v>
      </c>
      <c r="F152" s="155"/>
      <c r="G152" s="156">
        <f t="shared" si="2"/>
        <v>22894842.490000013</v>
      </c>
    </row>
    <row r="153" spans="1:7" s="134" customFormat="1" ht="27.75" customHeight="1" x14ac:dyDescent="0.2">
      <c r="A153" s="144"/>
      <c r="B153" s="151" t="s">
        <v>396</v>
      </c>
      <c r="C153" s="152" t="s">
        <v>536</v>
      </c>
      <c r="D153" s="153" t="s">
        <v>398</v>
      </c>
      <c r="E153" s="154">
        <v>59895</v>
      </c>
      <c r="F153" s="155"/>
      <c r="G153" s="156">
        <f t="shared" si="2"/>
        <v>22954737.490000013</v>
      </c>
    </row>
    <row r="154" spans="1:7" s="134" customFormat="1" ht="27.75" customHeight="1" x14ac:dyDescent="0.2">
      <c r="A154" s="144"/>
      <c r="B154" s="151" t="s">
        <v>396</v>
      </c>
      <c r="C154" s="152" t="s">
        <v>537</v>
      </c>
      <c r="D154" s="153" t="s">
        <v>398</v>
      </c>
      <c r="E154" s="154">
        <v>150000</v>
      </c>
      <c r="F154" s="155"/>
      <c r="G154" s="156">
        <f t="shared" si="2"/>
        <v>23104737.490000013</v>
      </c>
    </row>
    <row r="155" spans="1:7" s="134" customFormat="1" ht="27.75" customHeight="1" x14ac:dyDescent="0.2">
      <c r="A155" s="144"/>
      <c r="B155" s="151" t="s">
        <v>396</v>
      </c>
      <c r="C155" s="152" t="s">
        <v>538</v>
      </c>
      <c r="D155" s="153" t="s">
        <v>398</v>
      </c>
      <c r="E155" s="154">
        <v>38500</v>
      </c>
      <c r="F155" s="155"/>
      <c r="G155" s="156">
        <f t="shared" si="2"/>
        <v>23143237.490000013</v>
      </c>
    </row>
    <row r="156" spans="1:7" s="134" customFormat="1" ht="27.75" customHeight="1" x14ac:dyDescent="0.2">
      <c r="A156" s="144"/>
      <c r="B156" s="151" t="s">
        <v>396</v>
      </c>
      <c r="C156" s="152" t="s">
        <v>539</v>
      </c>
      <c r="D156" s="153" t="s">
        <v>398</v>
      </c>
      <c r="E156" s="154">
        <v>4400</v>
      </c>
      <c r="F156" s="155"/>
      <c r="G156" s="156">
        <f t="shared" si="2"/>
        <v>23147637.490000013</v>
      </c>
    </row>
    <row r="157" spans="1:7" s="134" customFormat="1" ht="27.75" customHeight="1" x14ac:dyDescent="0.2">
      <c r="A157" s="144"/>
      <c r="B157" s="151" t="s">
        <v>396</v>
      </c>
      <c r="C157" s="152" t="s">
        <v>540</v>
      </c>
      <c r="D157" s="153" t="s">
        <v>398</v>
      </c>
      <c r="E157" s="154">
        <v>90000</v>
      </c>
      <c r="F157" s="155"/>
      <c r="G157" s="156">
        <f t="shared" si="2"/>
        <v>23237637.490000013</v>
      </c>
    </row>
    <row r="158" spans="1:7" s="134" customFormat="1" ht="27.75" customHeight="1" x14ac:dyDescent="0.2">
      <c r="A158" s="144"/>
      <c r="B158" s="151" t="s">
        <v>396</v>
      </c>
      <c r="C158" s="152" t="s">
        <v>541</v>
      </c>
      <c r="D158" s="153" t="s">
        <v>398</v>
      </c>
      <c r="E158" s="154">
        <v>150000</v>
      </c>
      <c r="F158" s="155"/>
      <c r="G158" s="156">
        <f t="shared" si="2"/>
        <v>23387637.490000013</v>
      </c>
    </row>
    <row r="159" spans="1:7" s="134" customFormat="1" ht="27.75" customHeight="1" x14ac:dyDescent="0.2">
      <c r="A159" s="144"/>
      <c r="B159" s="151" t="s">
        <v>396</v>
      </c>
      <c r="C159" s="152" t="s">
        <v>542</v>
      </c>
      <c r="D159" s="153" t="s">
        <v>543</v>
      </c>
      <c r="E159" s="154">
        <v>141866.88</v>
      </c>
      <c r="F159" s="155"/>
      <c r="G159" s="156">
        <f t="shared" si="2"/>
        <v>23529504.370000012</v>
      </c>
    </row>
    <row r="160" spans="1:7" s="134" customFormat="1" ht="27.75" customHeight="1" x14ac:dyDescent="0.2">
      <c r="A160" s="144"/>
      <c r="B160" s="151" t="s">
        <v>396</v>
      </c>
      <c r="C160" s="152" t="s">
        <v>544</v>
      </c>
      <c r="D160" s="153" t="s">
        <v>543</v>
      </c>
      <c r="E160" s="154">
        <v>591822</v>
      </c>
      <c r="F160" s="155"/>
      <c r="G160" s="156">
        <f t="shared" si="2"/>
        <v>24121326.370000012</v>
      </c>
    </row>
    <row r="161" spans="1:7" s="134" customFormat="1" ht="27.75" customHeight="1" x14ac:dyDescent="0.2">
      <c r="A161" s="144"/>
      <c r="B161" s="151" t="s">
        <v>396</v>
      </c>
      <c r="C161" s="152" t="s">
        <v>545</v>
      </c>
      <c r="D161" s="153" t="s">
        <v>543</v>
      </c>
      <c r="E161" s="154">
        <v>135843.46</v>
      </c>
      <c r="F161" s="155"/>
      <c r="G161" s="156">
        <f t="shared" si="2"/>
        <v>24257169.830000013</v>
      </c>
    </row>
    <row r="162" spans="1:7" s="134" customFormat="1" ht="27.75" customHeight="1" x14ac:dyDescent="0.2">
      <c r="A162" s="144"/>
      <c r="B162" s="151" t="s">
        <v>396</v>
      </c>
      <c r="C162" s="152" t="s">
        <v>546</v>
      </c>
      <c r="D162" s="153" t="s">
        <v>543</v>
      </c>
      <c r="E162" s="154">
        <v>1074000</v>
      </c>
      <c r="F162" s="155"/>
      <c r="G162" s="156">
        <f t="shared" si="2"/>
        <v>25331169.830000013</v>
      </c>
    </row>
    <row r="163" spans="1:7" s="134" customFormat="1" ht="27.75" customHeight="1" x14ac:dyDescent="0.2">
      <c r="A163" s="144"/>
      <c r="B163" s="151" t="s">
        <v>396</v>
      </c>
      <c r="C163" s="152" t="s">
        <v>547</v>
      </c>
      <c r="D163" s="153" t="s">
        <v>543</v>
      </c>
      <c r="E163" s="154">
        <v>701.9</v>
      </c>
      <c r="F163" s="155"/>
      <c r="G163" s="156">
        <f t="shared" si="2"/>
        <v>25331871.730000012</v>
      </c>
    </row>
    <row r="164" spans="1:7" s="134" customFormat="1" ht="27.75" customHeight="1" x14ac:dyDescent="0.2">
      <c r="A164" s="144"/>
      <c r="B164" s="151" t="s">
        <v>396</v>
      </c>
      <c r="C164" s="152" t="s">
        <v>548</v>
      </c>
      <c r="D164" s="153" t="s">
        <v>543</v>
      </c>
      <c r="E164" s="154">
        <v>1743.47</v>
      </c>
      <c r="F164" s="155"/>
      <c r="G164" s="156">
        <f t="shared" si="2"/>
        <v>25333615.20000001</v>
      </c>
    </row>
    <row r="165" spans="1:7" s="134" customFormat="1" ht="27.75" customHeight="1" x14ac:dyDescent="0.2">
      <c r="A165" s="144"/>
      <c r="B165" s="151" t="s">
        <v>396</v>
      </c>
      <c r="C165" s="152" t="s">
        <v>549</v>
      </c>
      <c r="D165" s="153" t="s">
        <v>543</v>
      </c>
      <c r="E165" s="154">
        <v>158752</v>
      </c>
      <c r="F165" s="155"/>
      <c r="G165" s="156">
        <f t="shared" si="2"/>
        <v>25492367.20000001</v>
      </c>
    </row>
    <row r="166" spans="1:7" s="134" customFormat="1" ht="27.75" customHeight="1" x14ac:dyDescent="0.2">
      <c r="A166" s="144"/>
      <c r="B166" s="151" t="s">
        <v>396</v>
      </c>
      <c r="C166" s="152" t="s">
        <v>550</v>
      </c>
      <c r="D166" s="153" t="s">
        <v>543</v>
      </c>
      <c r="E166" s="154">
        <v>271872</v>
      </c>
      <c r="F166" s="155"/>
      <c r="G166" s="156">
        <f t="shared" si="2"/>
        <v>25764239.20000001</v>
      </c>
    </row>
    <row r="167" spans="1:7" s="134" customFormat="1" ht="27.75" customHeight="1" x14ac:dyDescent="0.2">
      <c r="A167" s="144"/>
      <c r="B167" s="151" t="s">
        <v>396</v>
      </c>
      <c r="C167" s="152" t="s">
        <v>551</v>
      </c>
      <c r="D167" s="153" t="s">
        <v>543</v>
      </c>
      <c r="E167" s="154">
        <v>42083166</v>
      </c>
      <c r="F167" s="155"/>
      <c r="G167" s="156">
        <f t="shared" si="2"/>
        <v>67847405.200000018</v>
      </c>
    </row>
    <row r="168" spans="1:7" s="134" customFormat="1" ht="27.75" customHeight="1" x14ac:dyDescent="0.2">
      <c r="A168" s="144"/>
      <c r="B168" s="151" t="s">
        <v>396</v>
      </c>
      <c r="C168" s="152" t="s">
        <v>552</v>
      </c>
      <c r="D168" s="153" t="s">
        <v>553</v>
      </c>
      <c r="E168" s="154">
        <v>1800</v>
      </c>
      <c r="F168" s="155"/>
      <c r="G168" s="156">
        <f t="shared" si="2"/>
        <v>67849205.200000018</v>
      </c>
    </row>
    <row r="169" spans="1:7" s="134" customFormat="1" ht="27.75" customHeight="1" x14ac:dyDescent="0.2">
      <c r="A169" s="144"/>
      <c r="B169" s="151" t="s">
        <v>396</v>
      </c>
      <c r="C169" s="152" t="s">
        <v>554</v>
      </c>
      <c r="D169" s="153" t="s">
        <v>553</v>
      </c>
      <c r="E169" s="154">
        <v>31500</v>
      </c>
      <c r="F169" s="155"/>
      <c r="G169" s="156">
        <f t="shared" si="2"/>
        <v>67880705.200000018</v>
      </c>
    </row>
    <row r="170" spans="1:7" s="134" customFormat="1" ht="27.75" customHeight="1" x14ac:dyDescent="0.2">
      <c r="A170" s="144"/>
      <c r="B170" s="151" t="s">
        <v>396</v>
      </c>
      <c r="C170" s="152" t="s">
        <v>555</v>
      </c>
      <c r="D170" s="153" t="s">
        <v>553</v>
      </c>
      <c r="E170" s="154">
        <v>1000</v>
      </c>
      <c r="F170" s="155"/>
      <c r="G170" s="156">
        <f t="shared" si="2"/>
        <v>67881705.200000018</v>
      </c>
    </row>
    <row r="171" spans="1:7" s="134" customFormat="1" ht="27.75" customHeight="1" x14ac:dyDescent="0.2">
      <c r="A171" s="144"/>
      <c r="B171" s="151" t="s">
        <v>396</v>
      </c>
      <c r="C171" s="152" t="s">
        <v>556</v>
      </c>
      <c r="D171" s="153" t="s">
        <v>553</v>
      </c>
      <c r="E171" s="154">
        <v>31500</v>
      </c>
      <c r="F171" s="155"/>
      <c r="G171" s="156">
        <f>+G170+E171</f>
        <v>67913205.200000018</v>
      </c>
    </row>
    <row r="172" spans="1:7" s="134" customFormat="1" ht="27.75" customHeight="1" x14ac:dyDescent="0.2">
      <c r="A172" s="144"/>
      <c r="B172" s="151" t="s">
        <v>396</v>
      </c>
      <c r="C172" s="152" t="s">
        <v>557</v>
      </c>
      <c r="D172" s="153" t="s">
        <v>558</v>
      </c>
      <c r="E172" s="154"/>
      <c r="F172" s="155">
        <v>34827.31</v>
      </c>
      <c r="G172" s="156">
        <f>+G171-F172</f>
        <v>67878377.890000015</v>
      </c>
    </row>
    <row r="173" spans="1:7" s="134" customFormat="1" ht="27.75" customHeight="1" x14ac:dyDescent="0.2">
      <c r="A173" s="144"/>
      <c r="B173" s="151" t="s">
        <v>396</v>
      </c>
      <c r="C173" s="152" t="s">
        <v>559</v>
      </c>
      <c r="D173" s="153" t="s">
        <v>560</v>
      </c>
      <c r="E173" s="154"/>
      <c r="F173" s="155">
        <v>331401</v>
      </c>
      <c r="G173" s="156">
        <f>+G172-F173</f>
        <v>67546976.890000015</v>
      </c>
    </row>
    <row r="174" spans="1:7" s="134" customFormat="1" ht="27.75" customHeight="1" x14ac:dyDescent="0.2">
      <c r="A174" s="144"/>
      <c r="B174" s="151" t="s">
        <v>396</v>
      </c>
      <c r="C174" s="152" t="s">
        <v>561</v>
      </c>
      <c r="D174" s="153" t="s">
        <v>562</v>
      </c>
      <c r="E174" s="154"/>
      <c r="F174" s="155">
        <v>267359.5</v>
      </c>
      <c r="G174" s="156">
        <f t="shared" ref="G174:G177" si="3">+G173-F174</f>
        <v>67279617.390000015</v>
      </c>
    </row>
    <row r="175" spans="1:7" s="134" customFormat="1" ht="27.75" customHeight="1" x14ac:dyDescent="0.2">
      <c r="A175" s="144"/>
      <c r="B175" s="151" t="s">
        <v>396</v>
      </c>
      <c r="C175" s="152" t="s">
        <v>563</v>
      </c>
      <c r="D175" s="153" t="s">
        <v>564</v>
      </c>
      <c r="E175" s="154"/>
      <c r="F175" s="155">
        <v>115200</v>
      </c>
      <c r="G175" s="156">
        <f t="shared" si="3"/>
        <v>67164417.390000015</v>
      </c>
    </row>
    <row r="176" spans="1:7" s="134" customFormat="1" ht="27.75" customHeight="1" x14ac:dyDescent="0.2">
      <c r="A176" s="144"/>
      <c r="B176" s="151" t="s">
        <v>396</v>
      </c>
      <c r="C176" s="152" t="s">
        <v>565</v>
      </c>
      <c r="D176" s="153" t="s">
        <v>566</v>
      </c>
      <c r="E176" s="154"/>
      <c r="F176" s="155">
        <v>95473</v>
      </c>
      <c r="G176" s="156">
        <f t="shared" si="3"/>
        <v>67068944.390000015</v>
      </c>
    </row>
    <row r="177" spans="1:7" s="134" customFormat="1" ht="27.75" customHeight="1" x14ac:dyDescent="0.2">
      <c r="A177" s="144"/>
      <c r="B177" s="151" t="s">
        <v>396</v>
      </c>
      <c r="C177" s="152" t="s">
        <v>567</v>
      </c>
      <c r="D177" s="153" t="s">
        <v>568</v>
      </c>
      <c r="E177" s="154"/>
      <c r="F177" s="155">
        <v>32775.06</v>
      </c>
      <c r="G177" s="156">
        <f t="shared" si="3"/>
        <v>67036169.330000013</v>
      </c>
    </row>
    <row r="178" spans="1:7" s="134" customFormat="1" ht="27.75" customHeight="1" x14ac:dyDescent="0.2">
      <c r="A178" s="144"/>
      <c r="B178" s="151" t="s">
        <v>396</v>
      </c>
      <c r="C178" s="152" t="s">
        <v>569</v>
      </c>
      <c r="D178" s="153" t="s">
        <v>358</v>
      </c>
      <c r="E178" s="154"/>
      <c r="F178" s="157" t="s">
        <v>570</v>
      </c>
      <c r="G178" s="158" t="s">
        <v>570</v>
      </c>
    </row>
    <row r="179" spans="1:7" s="134" customFormat="1" ht="27.75" customHeight="1" x14ac:dyDescent="0.2">
      <c r="A179" s="144"/>
      <c r="B179" s="151" t="s">
        <v>396</v>
      </c>
      <c r="C179" s="152" t="s">
        <v>571</v>
      </c>
      <c r="D179" s="153" t="s">
        <v>572</v>
      </c>
      <c r="E179" s="154"/>
      <c r="F179" s="155">
        <v>1488759.35</v>
      </c>
      <c r="G179" s="156">
        <f>+G177-F179</f>
        <v>65547409.980000012</v>
      </c>
    </row>
    <row r="180" spans="1:7" s="134" customFormat="1" ht="27.75" customHeight="1" x14ac:dyDescent="0.2">
      <c r="A180" s="144"/>
      <c r="B180" s="151" t="s">
        <v>396</v>
      </c>
      <c r="C180" s="152" t="s">
        <v>573</v>
      </c>
      <c r="D180" s="153" t="s">
        <v>574</v>
      </c>
      <c r="E180" s="154"/>
      <c r="F180" s="155">
        <v>22785</v>
      </c>
      <c r="G180" s="156">
        <f>+G179-F180</f>
        <v>65524624.980000012</v>
      </c>
    </row>
    <row r="181" spans="1:7" s="134" customFormat="1" ht="27.75" customHeight="1" x14ac:dyDescent="0.2">
      <c r="A181" s="144"/>
      <c r="B181" s="151" t="s">
        <v>396</v>
      </c>
      <c r="C181" s="152" t="s">
        <v>575</v>
      </c>
      <c r="D181" s="153" t="s">
        <v>574</v>
      </c>
      <c r="E181" s="154"/>
      <c r="F181" s="155">
        <v>22785</v>
      </c>
      <c r="G181" s="156">
        <f t="shared" ref="G181:G244" si="4">+G180-F181</f>
        <v>65501839.980000012</v>
      </c>
    </row>
    <row r="182" spans="1:7" s="134" customFormat="1" ht="27.75" customHeight="1" x14ac:dyDescent="0.2">
      <c r="A182" s="144"/>
      <c r="B182" s="151" t="s">
        <v>396</v>
      </c>
      <c r="C182" s="152" t="s">
        <v>576</v>
      </c>
      <c r="D182" s="153" t="s">
        <v>574</v>
      </c>
      <c r="E182" s="154"/>
      <c r="F182" s="155">
        <v>22050</v>
      </c>
      <c r="G182" s="156">
        <f t="shared" si="4"/>
        <v>65479789.980000012</v>
      </c>
    </row>
    <row r="183" spans="1:7" s="134" customFormat="1" ht="27.75" customHeight="1" x14ac:dyDescent="0.2">
      <c r="A183" s="144"/>
      <c r="B183" s="151" t="s">
        <v>396</v>
      </c>
      <c r="C183" s="152" t="s">
        <v>577</v>
      </c>
      <c r="D183" s="153" t="s">
        <v>574</v>
      </c>
      <c r="E183" s="154"/>
      <c r="F183" s="155">
        <v>22785</v>
      </c>
      <c r="G183" s="156">
        <f t="shared" si="4"/>
        <v>65457004.980000012</v>
      </c>
    </row>
    <row r="184" spans="1:7" s="134" customFormat="1" ht="27.75" customHeight="1" x14ac:dyDescent="0.2">
      <c r="A184" s="144"/>
      <c r="B184" s="151" t="s">
        <v>396</v>
      </c>
      <c r="C184" s="152" t="s">
        <v>578</v>
      </c>
      <c r="D184" s="153" t="s">
        <v>574</v>
      </c>
      <c r="E184" s="154"/>
      <c r="F184" s="155">
        <v>22050</v>
      </c>
      <c r="G184" s="156">
        <f t="shared" si="4"/>
        <v>65434954.980000012</v>
      </c>
    </row>
    <row r="185" spans="1:7" s="134" customFormat="1" ht="27.75" customHeight="1" x14ac:dyDescent="0.2">
      <c r="A185" s="144"/>
      <c r="B185" s="151" t="s">
        <v>396</v>
      </c>
      <c r="C185" s="152" t="s">
        <v>579</v>
      </c>
      <c r="D185" s="153" t="s">
        <v>574</v>
      </c>
      <c r="E185" s="154"/>
      <c r="F185" s="155">
        <v>20580</v>
      </c>
      <c r="G185" s="156">
        <f t="shared" si="4"/>
        <v>65414374.980000012</v>
      </c>
    </row>
    <row r="186" spans="1:7" s="134" customFormat="1" ht="27.75" customHeight="1" x14ac:dyDescent="0.2">
      <c r="A186" s="144"/>
      <c r="B186" s="151" t="s">
        <v>396</v>
      </c>
      <c r="C186" s="152" t="s">
        <v>580</v>
      </c>
      <c r="D186" s="153" t="s">
        <v>581</v>
      </c>
      <c r="E186" s="154"/>
      <c r="F186" s="155">
        <v>2472500</v>
      </c>
      <c r="G186" s="156">
        <f t="shared" si="4"/>
        <v>62941874.980000012</v>
      </c>
    </row>
    <row r="187" spans="1:7" s="134" customFormat="1" ht="27.75" customHeight="1" x14ac:dyDescent="0.2">
      <c r="A187" s="144"/>
      <c r="B187" s="151" t="s">
        <v>396</v>
      </c>
      <c r="C187" s="152" t="s">
        <v>582</v>
      </c>
      <c r="D187" s="153" t="s">
        <v>583</v>
      </c>
      <c r="E187" s="154"/>
      <c r="F187" s="155">
        <v>2382500</v>
      </c>
      <c r="G187" s="156">
        <f t="shared" si="4"/>
        <v>60559374.980000012</v>
      </c>
    </row>
    <row r="188" spans="1:7" s="134" customFormat="1" ht="27.75" customHeight="1" x14ac:dyDescent="0.2">
      <c r="A188" s="144"/>
      <c r="B188" s="151" t="s">
        <v>396</v>
      </c>
      <c r="C188" s="152" t="s">
        <v>584</v>
      </c>
      <c r="D188" s="153" t="s">
        <v>585</v>
      </c>
      <c r="E188" s="154"/>
      <c r="F188" s="155">
        <v>2617500</v>
      </c>
      <c r="G188" s="156">
        <f t="shared" si="4"/>
        <v>57941874.980000012</v>
      </c>
    </row>
    <row r="189" spans="1:7" s="134" customFormat="1" ht="27.75" customHeight="1" x14ac:dyDescent="0.2">
      <c r="A189" s="144"/>
      <c r="B189" s="151" t="s">
        <v>396</v>
      </c>
      <c r="C189" s="152" t="s">
        <v>586</v>
      </c>
      <c r="D189" s="153" t="s">
        <v>587</v>
      </c>
      <c r="E189" s="154"/>
      <c r="F189" s="155">
        <v>23500</v>
      </c>
      <c r="G189" s="156">
        <f t="shared" si="4"/>
        <v>57918374.980000012</v>
      </c>
    </row>
    <row r="190" spans="1:7" s="134" customFormat="1" ht="27.75" customHeight="1" x14ac:dyDescent="0.2">
      <c r="A190" s="144"/>
      <c r="B190" s="151" t="s">
        <v>396</v>
      </c>
      <c r="C190" s="152" t="s">
        <v>588</v>
      </c>
      <c r="D190" s="153" t="s">
        <v>589</v>
      </c>
      <c r="E190" s="154"/>
      <c r="F190" s="155">
        <v>380124.98</v>
      </c>
      <c r="G190" s="156">
        <f t="shared" si="4"/>
        <v>57538250.000000015</v>
      </c>
    </row>
    <row r="191" spans="1:7" s="134" customFormat="1" ht="27.75" customHeight="1" x14ac:dyDescent="0.2">
      <c r="A191" s="144"/>
      <c r="B191" s="151" t="s">
        <v>396</v>
      </c>
      <c r="C191" s="152" t="s">
        <v>590</v>
      </c>
      <c r="D191" s="153" t="s">
        <v>591</v>
      </c>
      <c r="E191" s="154"/>
      <c r="F191" s="155">
        <v>271872</v>
      </c>
      <c r="G191" s="156">
        <f t="shared" si="4"/>
        <v>57266378.000000015</v>
      </c>
    </row>
    <row r="192" spans="1:7" s="134" customFormat="1" ht="27.75" customHeight="1" x14ac:dyDescent="0.2">
      <c r="A192" s="144"/>
      <c r="B192" s="151" t="s">
        <v>396</v>
      </c>
      <c r="C192" s="152" t="s">
        <v>592</v>
      </c>
      <c r="D192" s="153" t="s">
        <v>593</v>
      </c>
      <c r="E192" s="154"/>
      <c r="F192" s="155">
        <v>4800</v>
      </c>
      <c r="G192" s="156">
        <f t="shared" si="4"/>
        <v>57261578.000000015</v>
      </c>
    </row>
    <row r="193" spans="1:7" s="134" customFormat="1" ht="27.75" customHeight="1" x14ac:dyDescent="0.2">
      <c r="A193" s="144"/>
      <c r="B193" s="151" t="s">
        <v>396</v>
      </c>
      <c r="C193" s="152" t="s">
        <v>594</v>
      </c>
      <c r="D193" s="153" t="s">
        <v>595</v>
      </c>
      <c r="E193" s="154"/>
      <c r="F193" s="155">
        <v>68000</v>
      </c>
      <c r="G193" s="156">
        <f t="shared" si="4"/>
        <v>57193578.000000015</v>
      </c>
    </row>
    <row r="194" spans="1:7" s="134" customFormat="1" ht="27.75" customHeight="1" x14ac:dyDescent="0.2">
      <c r="A194" s="144"/>
      <c r="B194" s="151" t="s">
        <v>396</v>
      </c>
      <c r="C194" s="152" t="s">
        <v>596</v>
      </c>
      <c r="D194" s="153" t="s">
        <v>595</v>
      </c>
      <c r="E194" s="154"/>
      <c r="F194" s="155">
        <v>104000</v>
      </c>
      <c r="G194" s="156">
        <f t="shared" si="4"/>
        <v>57089578.000000015</v>
      </c>
    </row>
    <row r="195" spans="1:7" s="134" customFormat="1" ht="27.75" customHeight="1" x14ac:dyDescent="0.2">
      <c r="A195" s="144"/>
      <c r="B195" s="151" t="s">
        <v>396</v>
      </c>
      <c r="C195" s="152" t="s">
        <v>597</v>
      </c>
      <c r="D195" s="153" t="s">
        <v>598</v>
      </c>
      <c r="E195" s="154"/>
      <c r="F195" s="155">
        <v>19342</v>
      </c>
      <c r="G195" s="156">
        <f t="shared" si="4"/>
        <v>57070236.000000015</v>
      </c>
    </row>
    <row r="196" spans="1:7" s="134" customFormat="1" ht="27.75" customHeight="1" x14ac:dyDescent="0.2">
      <c r="A196" s="144"/>
      <c r="B196" s="151" t="s">
        <v>396</v>
      </c>
      <c r="C196" s="152" t="s">
        <v>599</v>
      </c>
      <c r="D196" s="153" t="s">
        <v>600</v>
      </c>
      <c r="E196" s="154"/>
      <c r="F196" s="155">
        <v>500000</v>
      </c>
      <c r="G196" s="156">
        <f t="shared" si="4"/>
        <v>56570236.000000015</v>
      </c>
    </row>
    <row r="197" spans="1:7" s="134" customFormat="1" ht="27.75" customHeight="1" x14ac:dyDescent="0.2">
      <c r="A197" s="144"/>
      <c r="B197" s="151" t="s">
        <v>396</v>
      </c>
      <c r="C197" s="152" t="s">
        <v>601</v>
      </c>
      <c r="D197" s="153" t="s">
        <v>602</v>
      </c>
      <c r="E197" s="154"/>
      <c r="F197" s="155">
        <v>77385</v>
      </c>
      <c r="G197" s="156">
        <f t="shared" si="4"/>
        <v>56492851.000000015</v>
      </c>
    </row>
    <row r="198" spans="1:7" s="134" customFormat="1" ht="27.75" customHeight="1" x14ac:dyDescent="0.2">
      <c r="A198" s="144"/>
      <c r="B198" s="151" t="s">
        <v>396</v>
      </c>
      <c r="C198" s="152" t="s">
        <v>603</v>
      </c>
      <c r="D198" s="153" t="s">
        <v>604</v>
      </c>
      <c r="E198" s="154"/>
      <c r="F198" s="155">
        <v>9000</v>
      </c>
      <c r="G198" s="156">
        <f t="shared" si="4"/>
        <v>56483851.000000015</v>
      </c>
    </row>
    <row r="199" spans="1:7" s="134" customFormat="1" ht="27.75" customHeight="1" x14ac:dyDescent="0.2">
      <c r="A199" s="144"/>
      <c r="B199" s="151" t="s">
        <v>396</v>
      </c>
      <c r="C199" s="152" t="s">
        <v>605</v>
      </c>
      <c r="D199" s="153" t="s">
        <v>222</v>
      </c>
      <c r="E199" s="154"/>
      <c r="F199" s="155">
        <v>180000</v>
      </c>
      <c r="G199" s="156">
        <f t="shared" si="4"/>
        <v>56303851.000000015</v>
      </c>
    </row>
    <row r="200" spans="1:7" s="134" customFormat="1" ht="27.75" customHeight="1" x14ac:dyDescent="0.2">
      <c r="A200" s="144"/>
      <c r="B200" s="151" t="s">
        <v>396</v>
      </c>
      <c r="C200" s="152" t="s">
        <v>606</v>
      </c>
      <c r="D200" s="153" t="s">
        <v>607</v>
      </c>
      <c r="E200" s="154"/>
      <c r="F200" s="155">
        <v>52200</v>
      </c>
      <c r="G200" s="156">
        <f t="shared" si="4"/>
        <v>56251651.000000015</v>
      </c>
    </row>
    <row r="201" spans="1:7" s="134" customFormat="1" ht="27.75" customHeight="1" x14ac:dyDescent="0.2">
      <c r="A201" s="144"/>
      <c r="B201" s="151" t="s">
        <v>396</v>
      </c>
      <c r="C201" s="152" t="s">
        <v>608</v>
      </c>
      <c r="D201" s="153" t="s">
        <v>609</v>
      </c>
      <c r="E201" s="154"/>
      <c r="F201" s="155">
        <v>150000</v>
      </c>
      <c r="G201" s="156">
        <f t="shared" si="4"/>
        <v>56101651.000000015</v>
      </c>
    </row>
    <row r="202" spans="1:7" s="134" customFormat="1" ht="27.75" customHeight="1" x14ac:dyDescent="0.2">
      <c r="A202" s="144"/>
      <c r="B202" s="151" t="s">
        <v>396</v>
      </c>
      <c r="C202" s="152" t="s">
        <v>610</v>
      </c>
      <c r="D202" s="153" t="s">
        <v>611</v>
      </c>
      <c r="E202" s="154"/>
      <c r="F202" s="155">
        <v>29028</v>
      </c>
      <c r="G202" s="156">
        <f t="shared" si="4"/>
        <v>56072623.000000015</v>
      </c>
    </row>
    <row r="203" spans="1:7" s="134" customFormat="1" ht="27.75" customHeight="1" x14ac:dyDescent="0.2">
      <c r="A203" s="144"/>
      <c r="B203" s="151" t="s">
        <v>396</v>
      </c>
      <c r="C203" s="152" t="s">
        <v>612</v>
      </c>
      <c r="D203" s="153" t="s">
        <v>222</v>
      </c>
      <c r="E203" s="154"/>
      <c r="F203" s="155">
        <v>556400</v>
      </c>
      <c r="G203" s="156">
        <f t="shared" si="4"/>
        <v>55516223.000000015</v>
      </c>
    </row>
    <row r="204" spans="1:7" s="134" customFormat="1" ht="27.75" customHeight="1" x14ac:dyDescent="0.2">
      <c r="A204" s="144"/>
      <c r="B204" s="151" t="s">
        <v>396</v>
      </c>
      <c r="C204" s="152" t="s">
        <v>613</v>
      </c>
      <c r="D204" s="153" t="s">
        <v>614</v>
      </c>
      <c r="E204" s="154"/>
      <c r="F204" s="155">
        <v>206240.4</v>
      </c>
      <c r="G204" s="156">
        <f t="shared" si="4"/>
        <v>55309982.600000016</v>
      </c>
    </row>
    <row r="205" spans="1:7" s="134" customFormat="1" ht="27.75" customHeight="1" x14ac:dyDescent="0.2">
      <c r="A205" s="144"/>
      <c r="B205" s="151" t="s">
        <v>396</v>
      </c>
      <c r="C205" s="152" t="s">
        <v>615</v>
      </c>
      <c r="D205" s="153" t="s">
        <v>616</v>
      </c>
      <c r="E205" s="154"/>
      <c r="F205" s="155">
        <v>108000</v>
      </c>
      <c r="G205" s="156">
        <f t="shared" si="4"/>
        <v>55201982.600000016</v>
      </c>
    </row>
    <row r="206" spans="1:7" s="134" customFormat="1" ht="27.75" customHeight="1" x14ac:dyDescent="0.2">
      <c r="A206" s="144"/>
      <c r="B206" s="151" t="s">
        <v>396</v>
      </c>
      <c r="C206" s="152" t="s">
        <v>617</v>
      </c>
      <c r="D206" s="153" t="s">
        <v>618</v>
      </c>
      <c r="E206" s="154"/>
      <c r="F206" s="155">
        <v>36000</v>
      </c>
      <c r="G206" s="156">
        <f t="shared" si="4"/>
        <v>55165982.600000016</v>
      </c>
    </row>
    <row r="207" spans="1:7" s="134" customFormat="1" ht="27.75" customHeight="1" x14ac:dyDescent="0.2">
      <c r="A207" s="144"/>
      <c r="B207" s="151" t="s">
        <v>396</v>
      </c>
      <c r="C207" s="152" t="s">
        <v>619</v>
      </c>
      <c r="D207" s="153" t="s">
        <v>620</v>
      </c>
      <c r="E207" s="154"/>
      <c r="F207" s="155">
        <v>53460</v>
      </c>
      <c r="G207" s="156">
        <f t="shared" si="4"/>
        <v>55112522.600000016</v>
      </c>
    </row>
    <row r="208" spans="1:7" s="134" customFormat="1" ht="27.75" customHeight="1" x14ac:dyDescent="0.2">
      <c r="A208" s="144"/>
      <c r="B208" s="151" t="s">
        <v>396</v>
      </c>
      <c r="C208" s="152" t="s">
        <v>621</v>
      </c>
      <c r="D208" s="153" t="s">
        <v>622</v>
      </c>
      <c r="E208" s="154"/>
      <c r="F208" s="155">
        <v>36000</v>
      </c>
      <c r="G208" s="156">
        <f t="shared" si="4"/>
        <v>55076522.600000016</v>
      </c>
    </row>
    <row r="209" spans="1:7" s="134" customFormat="1" ht="27.75" customHeight="1" x14ac:dyDescent="0.2">
      <c r="A209" s="144"/>
      <c r="B209" s="151" t="s">
        <v>396</v>
      </c>
      <c r="C209" s="152" t="s">
        <v>623</v>
      </c>
      <c r="D209" s="153" t="s">
        <v>624</v>
      </c>
      <c r="E209" s="154"/>
      <c r="F209" s="155">
        <v>29700</v>
      </c>
      <c r="G209" s="156">
        <f t="shared" si="4"/>
        <v>55046822.600000016</v>
      </c>
    </row>
    <row r="210" spans="1:7" s="134" customFormat="1" ht="27.75" customHeight="1" x14ac:dyDescent="0.2">
      <c r="A210" s="144"/>
      <c r="B210" s="151" t="s">
        <v>396</v>
      </c>
      <c r="C210" s="152" t="s">
        <v>625</v>
      </c>
      <c r="D210" s="153" t="s">
        <v>626</v>
      </c>
      <c r="E210" s="154"/>
      <c r="F210" s="155">
        <v>370520</v>
      </c>
      <c r="G210" s="156">
        <f t="shared" si="4"/>
        <v>54676302.600000016</v>
      </c>
    </row>
    <row r="211" spans="1:7" s="134" customFormat="1" ht="27.75" customHeight="1" x14ac:dyDescent="0.2">
      <c r="A211" s="144"/>
      <c r="B211" s="151" t="s">
        <v>396</v>
      </c>
      <c r="C211" s="152" t="s">
        <v>627</v>
      </c>
      <c r="D211" s="153" t="s">
        <v>628</v>
      </c>
      <c r="E211" s="154"/>
      <c r="F211" s="155">
        <v>43200</v>
      </c>
      <c r="G211" s="156">
        <f t="shared" si="4"/>
        <v>54633102.600000016</v>
      </c>
    </row>
    <row r="212" spans="1:7" s="134" customFormat="1" ht="27.75" customHeight="1" x14ac:dyDescent="0.2">
      <c r="A212" s="144"/>
      <c r="B212" s="151" t="s">
        <v>396</v>
      </c>
      <c r="C212" s="152" t="s">
        <v>629</v>
      </c>
      <c r="D212" s="153" t="s">
        <v>630</v>
      </c>
      <c r="E212" s="154"/>
      <c r="F212" s="155">
        <v>122100</v>
      </c>
      <c r="G212" s="156">
        <f t="shared" si="4"/>
        <v>54511002.600000016</v>
      </c>
    </row>
    <row r="213" spans="1:7" s="134" customFormat="1" ht="27.75" customHeight="1" x14ac:dyDescent="0.2">
      <c r="A213" s="144"/>
      <c r="B213" s="151" t="s">
        <v>396</v>
      </c>
      <c r="C213" s="152" t="s">
        <v>631</v>
      </c>
      <c r="D213" s="153" t="s">
        <v>632</v>
      </c>
      <c r="E213" s="154"/>
      <c r="F213" s="155">
        <v>16151.36</v>
      </c>
      <c r="G213" s="156">
        <f t="shared" si="4"/>
        <v>54494851.240000017</v>
      </c>
    </row>
    <row r="214" spans="1:7" s="134" customFormat="1" ht="27.75" customHeight="1" x14ac:dyDescent="0.2">
      <c r="A214" s="144"/>
      <c r="B214" s="151" t="s">
        <v>396</v>
      </c>
      <c r="C214" s="152" t="s">
        <v>633</v>
      </c>
      <c r="D214" s="153" t="s">
        <v>634</v>
      </c>
      <c r="E214" s="154"/>
      <c r="F214" s="155">
        <v>72000</v>
      </c>
      <c r="G214" s="156">
        <f t="shared" si="4"/>
        <v>54422851.240000017</v>
      </c>
    </row>
    <row r="215" spans="1:7" s="134" customFormat="1" ht="27.75" customHeight="1" x14ac:dyDescent="0.2">
      <c r="A215" s="144"/>
      <c r="B215" s="151" t="s">
        <v>396</v>
      </c>
      <c r="C215" s="152" t="s">
        <v>635</v>
      </c>
      <c r="D215" s="153" t="s">
        <v>636</v>
      </c>
      <c r="E215" s="154"/>
      <c r="F215" s="155">
        <v>144000</v>
      </c>
      <c r="G215" s="156">
        <f t="shared" si="4"/>
        <v>54278851.240000017</v>
      </c>
    </row>
    <row r="216" spans="1:7" s="134" customFormat="1" ht="27.75" customHeight="1" x14ac:dyDescent="0.2">
      <c r="A216" s="144"/>
      <c r="B216" s="151" t="s">
        <v>396</v>
      </c>
      <c r="C216" s="152" t="s">
        <v>637</v>
      </c>
      <c r="D216" s="153" t="s">
        <v>638</v>
      </c>
      <c r="E216" s="154"/>
      <c r="F216" s="155">
        <v>700000</v>
      </c>
      <c r="G216" s="156">
        <f t="shared" si="4"/>
        <v>53578851.240000017</v>
      </c>
    </row>
    <row r="217" spans="1:7" s="134" customFormat="1" ht="27.75" customHeight="1" x14ac:dyDescent="0.2">
      <c r="A217" s="144"/>
      <c r="B217" s="151" t="s">
        <v>396</v>
      </c>
      <c r="C217" s="152" t="s">
        <v>639</v>
      </c>
      <c r="D217" s="153" t="s">
        <v>640</v>
      </c>
      <c r="E217" s="154"/>
      <c r="F217" s="155">
        <v>31075</v>
      </c>
      <c r="G217" s="156">
        <f t="shared" si="4"/>
        <v>53547776.240000017</v>
      </c>
    </row>
    <row r="218" spans="1:7" s="134" customFormat="1" ht="27.75" customHeight="1" x14ac:dyDescent="0.2">
      <c r="A218" s="144"/>
      <c r="B218" s="151" t="s">
        <v>396</v>
      </c>
      <c r="C218" s="152" t="s">
        <v>641</v>
      </c>
      <c r="D218" s="153" t="s">
        <v>642</v>
      </c>
      <c r="E218" s="154"/>
      <c r="F218" s="155">
        <v>32400</v>
      </c>
      <c r="G218" s="156">
        <f t="shared" si="4"/>
        <v>53515376.240000017</v>
      </c>
    </row>
    <row r="219" spans="1:7" s="134" customFormat="1" ht="27.75" customHeight="1" x14ac:dyDescent="0.2">
      <c r="A219" s="144"/>
      <c r="B219" s="151" t="s">
        <v>396</v>
      </c>
      <c r="C219" s="152" t="s">
        <v>643</v>
      </c>
      <c r="D219" s="153" t="s">
        <v>630</v>
      </c>
      <c r="E219" s="154"/>
      <c r="F219" s="155">
        <v>94600</v>
      </c>
      <c r="G219" s="156">
        <f t="shared" si="4"/>
        <v>53420776.240000017</v>
      </c>
    </row>
    <row r="220" spans="1:7" s="134" customFormat="1" ht="27.75" customHeight="1" x14ac:dyDescent="0.2">
      <c r="A220" s="144"/>
      <c r="B220" s="151" t="s">
        <v>396</v>
      </c>
      <c r="C220" s="152" t="s">
        <v>644</v>
      </c>
      <c r="D220" s="153" t="s">
        <v>645</v>
      </c>
      <c r="E220" s="154"/>
      <c r="F220" s="155">
        <v>45000</v>
      </c>
      <c r="G220" s="156">
        <f t="shared" si="4"/>
        <v>53375776.240000017</v>
      </c>
    </row>
    <row r="221" spans="1:7" s="134" customFormat="1" ht="27.75" customHeight="1" x14ac:dyDescent="0.2">
      <c r="A221" s="144"/>
      <c r="B221" s="151" t="s">
        <v>396</v>
      </c>
      <c r="C221" s="152" t="s">
        <v>646</v>
      </c>
      <c r="D221" s="153" t="s">
        <v>647</v>
      </c>
      <c r="E221" s="154"/>
      <c r="F221" s="155">
        <v>40000</v>
      </c>
      <c r="G221" s="156">
        <f t="shared" si="4"/>
        <v>53335776.240000017</v>
      </c>
    </row>
    <row r="222" spans="1:7" s="134" customFormat="1" ht="27.75" customHeight="1" x14ac:dyDescent="0.2">
      <c r="A222" s="144"/>
      <c r="B222" s="151" t="s">
        <v>396</v>
      </c>
      <c r="C222" s="152" t="s">
        <v>648</v>
      </c>
      <c r="D222" s="153" t="s">
        <v>649</v>
      </c>
      <c r="E222" s="154"/>
      <c r="F222" s="155">
        <v>2000</v>
      </c>
      <c r="G222" s="156">
        <f t="shared" si="4"/>
        <v>53333776.240000017</v>
      </c>
    </row>
    <row r="223" spans="1:7" s="134" customFormat="1" ht="27.75" customHeight="1" x14ac:dyDescent="0.2">
      <c r="A223" s="144"/>
      <c r="B223" s="151" t="s">
        <v>396</v>
      </c>
      <c r="C223" s="152" t="s">
        <v>650</v>
      </c>
      <c r="D223" s="153" t="s">
        <v>651</v>
      </c>
      <c r="E223" s="154"/>
      <c r="F223" s="155">
        <v>54000</v>
      </c>
      <c r="G223" s="156">
        <f t="shared" si="4"/>
        <v>53279776.240000017</v>
      </c>
    </row>
    <row r="224" spans="1:7" s="134" customFormat="1" ht="27.75" customHeight="1" x14ac:dyDescent="0.2">
      <c r="A224" s="144"/>
      <c r="B224" s="151" t="s">
        <v>396</v>
      </c>
      <c r="C224" s="152" t="s">
        <v>652</v>
      </c>
      <c r="D224" s="153" t="s">
        <v>653</v>
      </c>
      <c r="E224" s="154"/>
      <c r="F224" s="155">
        <v>45000</v>
      </c>
      <c r="G224" s="156">
        <f t="shared" si="4"/>
        <v>53234776.240000017</v>
      </c>
    </row>
    <row r="225" spans="1:7" s="134" customFormat="1" ht="27.75" customHeight="1" x14ac:dyDescent="0.2">
      <c r="A225" s="144"/>
      <c r="B225" s="151" t="s">
        <v>396</v>
      </c>
      <c r="C225" s="152" t="s">
        <v>654</v>
      </c>
      <c r="D225" s="153" t="s">
        <v>655</v>
      </c>
      <c r="E225" s="154"/>
      <c r="F225" s="155">
        <v>45000</v>
      </c>
      <c r="G225" s="156">
        <f t="shared" si="4"/>
        <v>53189776.240000017</v>
      </c>
    </row>
    <row r="226" spans="1:7" s="134" customFormat="1" ht="27.75" customHeight="1" x14ac:dyDescent="0.2">
      <c r="A226" s="144"/>
      <c r="B226" s="151" t="s">
        <v>396</v>
      </c>
      <c r="C226" s="152" t="s">
        <v>656</v>
      </c>
      <c r="D226" s="153" t="s">
        <v>657</v>
      </c>
      <c r="E226" s="154"/>
      <c r="F226" s="155">
        <v>47160</v>
      </c>
      <c r="G226" s="156">
        <f t="shared" si="4"/>
        <v>53142616.240000017</v>
      </c>
    </row>
    <row r="227" spans="1:7" s="134" customFormat="1" ht="27.75" customHeight="1" x14ac:dyDescent="0.2">
      <c r="A227" s="144"/>
      <c r="B227" s="151" t="s">
        <v>396</v>
      </c>
      <c r="C227" s="152" t="s">
        <v>658</v>
      </c>
      <c r="D227" s="153" t="s">
        <v>659</v>
      </c>
      <c r="E227" s="154"/>
      <c r="F227" s="155">
        <v>8901</v>
      </c>
      <c r="G227" s="156">
        <f t="shared" si="4"/>
        <v>53133715.240000017</v>
      </c>
    </row>
    <row r="228" spans="1:7" s="134" customFormat="1" ht="27.75" customHeight="1" x14ac:dyDescent="0.2">
      <c r="A228" s="144"/>
      <c r="B228" s="151" t="s">
        <v>396</v>
      </c>
      <c r="C228" s="152" t="s">
        <v>660</v>
      </c>
      <c r="D228" s="153" t="s">
        <v>222</v>
      </c>
      <c r="E228" s="154"/>
      <c r="F228" s="155">
        <v>89655.05</v>
      </c>
      <c r="G228" s="156">
        <f t="shared" si="4"/>
        <v>53044060.19000002</v>
      </c>
    </row>
    <row r="229" spans="1:7" s="134" customFormat="1" ht="27.75" customHeight="1" x14ac:dyDescent="0.2">
      <c r="A229" s="144"/>
      <c r="B229" s="151" t="s">
        <v>396</v>
      </c>
      <c r="C229" s="152" t="s">
        <v>661</v>
      </c>
      <c r="D229" s="153" t="s">
        <v>662</v>
      </c>
      <c r="E229" s="154"/>
      <c r="F229" s="155">
        <v>90000</v>
      </c>
      <c r="G229" s="156">
        <f t="shared" si="4"/>
        <v>52954060.19000002</v>
      </c>
    </row>
    <row r="230" spans="1:7" s="134" customFormat="1" ht="27.75" customHeight="1" x14ac:dyDescent="0.2">
      <c r="A230" s="144"/>
      <c r="B230" s="151" t="s">
        <v>396</v>
      </c>
      <c r="C230" s="152" t="s">
        <v>663</v>
      </c>
      <c r="D230" s="153" t="s">
        <v>664</v>
      </c>
      <c r="E230" s="154"/>
      <c r="F230" s="155">
        <v>99000</v>
      </c>
      <c r="G230" s="156">
        <f t="shared" si="4"/>
        <v>52855060.19000002</v>
      </c>
    </row>
    <row r="231" spans="1:7" s="134" customFormat="1" ht="27.75" customHeight="1" x14ac:dyDescent="0.2">
      <c r="A231" s="144"/>
      <c r="B231" s="151" t="s">
        <v>396</v>
      </c>
      <c r="C231" s="152" t="s">
        <v>665</v>
      </c>
      <c r="D231" s="153" t="s">
        <v>666</v>
      </c>
      <c r="E231" s="154"/>
      <c r="F231" s="155">
        <v>4000</v>
      </c>
      <c r="G231" s="156">
        <f t="shared" si="4"/>
        <v>52851060.19000002</v>
      </c>
    </row>
    <row r="232" spans="1:7" s="134" customFormat="1" ht="27.75" customHeight="1" x14ac:dyDescent="0.2">
      <c r="A232" s="144"/>
      <c r="B232" s="151" t="s">
        <v>396</v>
      </c>
      <c r="C232" s="152" t="s">
        <v>667</v>
      </c>
      <c r="D232" s="153" t="s">
        <v>668</v>
      </c>
      <c r="E232" s="154"/>
      <c r="F232" s="155">
        <v>16024.4</v>
      </c>
      <c r="G232" s="156">
        <f t="shared" si="4"/>
        <v>52835035.790000021</v>
      </c>
    </row>
    <row r="233" spans="1:7" s="134" customFormat="1" ht="27.75" customHeight="1" x14ac:dyDescent="0.2">
      <c r="A233" s="144"/>
      <c r="B233" s="151" t="s">
        <v>396</v>
      </c>
      <c r="C233" s="152" t="s">
        <v>669</v>
      </c>
      <c r="D233" s="153" t="s">
        <v>222</v>
      </c>
      <c r="E233" s="154"/>
      <c r="F233" s="155">
        <v>13324.87</v>
      </c>
      <c r="G233" s="156">
        <f t="shared" si="4"/>
        <v>52821710.920000024</v>
      </c>
    </row>
    <row r="234" spans="1:7" s="134" customFormat="1" ht="27.75" customHeight="1" x14ac:dyDescent="0.2">
      <c r="A234" s="144"/>
      <c r="B234" s="151" t="s">
        <v>396</v>
      </c>
      <c r="C234" s="152" t="s">
        <v>670</v>
      </c>
      <c r="D234" s="153" t="s">
        <v>671</v>
      </c>
      <c r="E234" s="154"/>
      <c r="F234" s="155">
        <v>76800</v>
      </c>
      <c r="G234" s="156">
        <f t="shared" si="4"/>
        <v>52744910.920000024</v>
      </c>
    </row>
    <row r="235" spans="1:7" s="134" customFormat="1" ht="27.75" customHeight="1" x14ac:dyDescent="0.2">
      <c r="A235" s="144"/>
      <c r="B235" s="151" t="s">
        <v>396</v>
      </c>
      <c r="C235" s="152" t="s">
        <v>672</v>
      </c>
      <c r="D235" s="153" t="s">
        <v>673</v>
      </c>
      <c r="E235" s="154"/>
      <c r="F235" s="155">
        <v>121666.66</v>
      </c>
      <c r="G235" s="156">
        <f t="shared" si="4"/>
        <v>52623244.260000028</v>
      </c>
    </row>
    <row r="236" spans="1:7" s="134" customFormat="1" ht="27.75" customHeight="1" x14ac:dyDescent="0.2">
      <c r="A236" s="144"/>
      <c r="B236" s="151" t="s">
        <v>396</v>
      </c>
      <c r="C236" s="152" t="s">
        <v>674</v>
      </c>
      <c r="D236" s="153" t="s">
        <v>675</v>
      </c>
      <c r="E236" s="154"/>
      <c r="F236" s="155">
        <v>180000</v>
      </c>
      <c r="G236" s="156">
        <f t="shared" si="4"/>
        <v>52443244.260000028</v>
      </c>
    </row>
    <row r="237" spans="1:7" s="134" customFormat="1" ht="27.75" customHeight="1" x14ac:dyDescent="0.2">
      <c r="A237" s="144"/>
      <c r="B237" s="151" t="s">
        <v>396</v>
      </c>
      <c r="C237" s="152" t="s">
        <v>676</v>
      </c>
      <c r="D237" s="153" t="s">
        <v>677</v>
      </c>
      <c r="E237" s="154"/>
      <c r="F237" s="155">
        <v>8430</v>
      </c>
      <c r="G237" s="156">
        <f t="shared" si="4"/>
        <v>52434814.260000028</v>
      </c>
    </row>
    <row r="238" spans="1:7" s="134" customFormat="1" ht="27.75" customHeight="1" x14ac:dyDescent="0.2">
      <c r="A238" s="144"/>
      <c r="B238" s="151" t="s">
        <v>396</v>
      </c>
      <c r="C238" s="152" t="s">
        <v>678</v>
      </c>
      <c r="D238" s="153" t="s">
        <v>679</v>
      </c>
      <c r="E238" s="154"/>
      <c r="F238" s="155">
        <v>2150</v>
      </c>
      <c r="G238" s="156">
        <f t="shared" si="4"/>
        <v>52432664.260000028</v>
      </c>
    </row>
    <row r="239" spans="1:7" s="134" customFormat="1" ht="27.75" customHeight="1" x14ac:dyDescent="0.2">
      <c r="A239" s="144"/>
      <c r="B239" s="151" t="s">
        <v>396</v>
      </c>
      <c r="C239" s="152" t="s">
        <v>680</v>
      </c>
      <c r="D239" s="153" t="s">
        <v>681</v>
      </c>
      <c r="E239" s="154"/>
      <c r="F239" s="155">
        <v>30000</v>
      </c>
      <c r="G239" s="156">
        <f t="shared" si="4"/>
        <v>52402664.260000028</v>
      </c>
    </row>
    <row r="240" spans="1:7" s="134" customFormat="1" ht="27.75" customHeight="1" x14ac:dyDescent="0.2">
      <c r="A240" s="144"/>
      <c r="B240" s="151" t="s">
        <v>396</v>
      </c>
      <c r="C240" s="152" t="s">
        <v>682</v>
      </c>
      <c r="D240" s="153" t="s">
        <v>683</v>
      </c>
      <c r="E240" s="154"/>
      <c r="F240" s="155">
        <v>115930.4</v>
      </c>
      <c r="G240" s="156">
        <f t="shared" si="4"/>
        <v>52286733.860000029</v>
      </c>
    </row>
    <row r="241" spans="1:7" s="134" customFormat="1" ht="27.75" customHeight="1" x14ac:dyDescent="0.2">
      <c r="A241" s="144"/>
      <c r="B241" s="151" t="s">
        <v>396</v>
      </c>
      <c r="C241" s="152" t="s">
        <v>684</v>
      </c>
      <c r="D241" s="153" t="s">
        <v>685</v>
      </c>
      <c r="E241" s="154"/>
      <c r="F241" s="155">
        <v>25360</v>
      </c>
      <c r="G241" s="156">
        <f t="shared" si="4"/>
        <v>52261373.860000029</v>
      </c>
    </row>
    <row r="242" spans="1:7" s="134" customFormat="1" ht="27.75" customHeight="1" x14ac:dyDescent="0.2">
      <c r="A242" s="144"/>
      <c r="B242" s="151" t="s">
        <v>396</v>
      </c>
      <c r="C242" s="152" t="s">
        <v>686</v>
      </c>
      <c r="D242" s="153" t="s">
        <v>687</v>
      </c>
      <c r="E242" s="154"/>
      <c r="F242" s="155">
        <v>10000</v>
      </c>
      <c r="G242" s="156">
        <f t="shared" si="4"/>
        <v>52251373.860000029</v>
      </c>
    </row>
    <row r="243" spans="1:7" s="134" customFormat="1" ht="27.75" customHeight="1" x14ac:dyDescent="0.2">
      <c r="A243" s="144"/>
      <c r="B243" s="151" t="s">
        <v>396</v>
      </c>
      <c r="C243" s="152" t="s">
        <v>688</v>
      </c>
      <c r="D243" s="153" t="s">
        <v>689</v>
      </c>
      <c r="E243" s="154"/>
      <c r="F243" s="155">
        <v>42400</v>
      </c>
      <c r="G243" s="156">
        <f t="shared" si="4"/>
        <v>52208973.860000029</v>
      </c>
    </row>
    <row r="244" spans="1:7" s="134" customFormat="1" ht="27.75" customHeight="1" x14ac:dyDescent="0.2">
      <c r="A244" s="144"/>
      <c r="B244" s="151" t="s">
        <v>396</v>
      </c>
      <c r="C244" s="152" t="s">
        <v>690</v>
      </c>
      <c r="D244" s="153" t="s">
        <v>691</v>
      </c>
      <c r="E244" s="154"/>
      <c r="F244" s="155">
        <v>427025</v>
      </c>
      <c r="G244" s="156">
        <f t="shared" si="4"/>
        <v>51781948.860000029</v>
      </c>
    </row>
    <row r="245" spans="1:7" s="134" customFormat="1" ht="27.75" customHeight="1" x14ac:dyDescent="0.2">
      <c r="A245" s="144"/>
      <c r="B245" s="151" t="s">
        <v>396</v>
      </c>
      <c r="C245" s="152" t="s">
        <v>692</v>
      </c>
      <c r="D245" s="153" t="s">
        <v>693</v>
      </c>
      <c r="E245" s="154"/>
      <c r="F245" s="155">
        <v>49361</v>
      </c>
      <c r="G245" s="156">
        <f t="shared" ref="G245:G308" si="5">+G244-F245</f>
        <v>51732587.860000029</v>
      </c>
    </row>
    <row r="246" spans="1:7" s="134" customFormat="1" ht="27.75" customHeight="1" x14ac:dyDescent="0.2">
      <c r="A246" s="144"/>
      <c r="B246" s="151" t="s">
        <v>396</v>
      </c>
      <c r="C246" s="152" t="s">
        <v>694</v>
      </c>
      <c r="D246" s="153" t="s">
        <v>695</v>
      </c>
      <c r="E246" s="154"/>
      <c r="F246" s="155">
        <v>22800</v>
      </c>
      <c r="G246" s="156">
        <f t="shared" si="5"/>
        <v>51709787.860000029</v>
      </c>
    </row>
    <row r="247" spans="1:7" s="134" customFormat="1" ht="27.75" customHeight="1" x14ac:dyDescent="0.2">
      <c r="A247" s="144"/>
      <c r="B247" s="151" t="s">
        <v>396</v>
      </c>
      <c r="C247" s="152" t="s">
        <v>696</v>
      </c>
      <c r="D247" s="153" t="s">
        <v>697</v>
      </c>
      <c r="E247" s="154"/>
      <c r="F247" s="155">
        <v>12831</v>
      </c>
      <c r="G247" s="156">
        <f t="shared" si="5"/>
        <v>51696956.860000029</v>
      </c>
    </row>
    <row r="248" spans="1:7" s="134" customFormat="1" ht="27.75" customHeight="1" x14ac:dyDescent="0.2">
      <c r="A248" s="144"/>
      <c r="B248" s="151" t="s">
        <v>396</v>
      </c>
      <c r="C248" s="152" t="s">
        <v>698</v>
      </c>
      <c r="D248" s="153" t="s">
        <v>630</v>
      </c>
      <c r="E248" s="154"/>
      <c r="F248" s="155">
        <v>121400</v>
      </c>
      <c r="G248" s="156">
        <f t="shared" si="5"/>
        <v>51575556.860000029</v>
      </c>
    </row>
    <row r="249" spans="1:7" s="134" customFormat="1" ht="27.75" customHeight="1" x14ac:dyDescent="0.2">
      <c r="A249" s="144"/>
      <c r="B249" s="151" t="s">
        <v>396</v>
      </c>
      <c r="C249" s="152" t="s">
        <v>699</v>
      </c>
      <c r="D249" s="153" t="s">
        <v>700</v>
      </c>
      <c r="E249" s="154"/>
      <c r="F249" s="155">
        <v>103500</v>
      </c>
      <c r="G249" s="156">
        <f t="shared" si="5"/>
        <v>51472056.860000029</v>
      </c>
    </row>
    <row r="250" spans="1:7" s="134" customFormat="1" ht="27.75" customHeight="1" x14ac:dyDescent="0.2">
      <c r="A250" s="144"/>
      <c r="B250" s="151" t="s">
        <v>396</v>
      </c>
      <c r="C250" s="152" t="s">
        <v>701</v>
      </c>
      <c r="D250" s="153" t="s">
        <v>702</v>
      </c>
      <c r="E250" s="154"/>
      <c r="F250" s="155">
        <v>1000000</v>
      </c>
      <c r="G250" s="156">
        <f t="shared" si="5"/>
        <v>50472056.860000029</v>
      </c>
    </row>
    <row r="251" spans="1:7" s="134" customFormat="1" ht="27.75" customHeight="1" x14ac:dyDescent="0.2">
      <c r="A251" s="144"/>
      <c r="B251" s="151" t="s">
        <v>396</v>
      </c>
      <c r="C251" s="152" t="s">
        <v>703</v>
      </c>
      <c r="D251" s="153" t="s">
        <v>704</v>
      </c>
      <c r="E251" s="154"/>
      <c r="F251" s="155">
        <v>146003.79999999999</v>
      </c>
      <c r="G251" s="156">
        <f t="shared" si="5"/>
        <v>50326053.060000032</v>
      </c>
    </row>
    <row r="252" spans="1:7" s="134" customFormat="1" ht="27.75" customHeight="1" x14ac:dyDescent="0.2">
      <c r="A252" s="144"/>
      <c r="B252" s="151" t="s">
        <v>396</v>
      </c>
      <c r="C252" s="152" t="s">
        <v>705</v>
      </c>
      <c r="D252" s="153" t="s">
        <v>706</v>
      </c>
      <c r="E252" s="154"/>
      <c r="F252" s="155">
        <v>14700</v>
      </c>
      <c r="G252" s="156">
        <f t="shared" si="5"/>
        <v>50311353.060000032</v>
      </c>
    </row>
    <row r="253" spans="1:7" s="134" customFormat="1" ht="27.75" customHeight="1" x14ac:dyDescent="0.2">
      <c r="A253" s="144"/>
      <c r="B253" s="151" t="s">
        <v>396</v>
      </c>
      <c r="C253" s="152" t="s">
        <v>707</v>
      </c>
      <c r="D253" s="153" t="s">
        <v>708</v>
      </c>
      <c r="E253" s="154"/>
      <c r="F253" s="155">
        <v>21600</v>
      </c>
      <c r="G253" s="156">
        <f t="shared" si="5"/>
        <v>50289753.060000032</v>
      </c>
    </row>
    <row r="254" spans="1:7" s="134" customFormat="1" ht="27.75" customHeight="1" x14ac:dyDescent="0.2">
      <c r="A254" s="144"/>
      <c r="B254" s="151" t="s">
        <v>396</v>
      </c>
      <c r="C254" s="152" t="s">
        <v>709</v>
      </c>
      <c r="D254" s="153" t="s">
        <v>710</v>
      </c>
      <c r="E254" s="154"/>
      <c r="F254" s="155">
        <v>2024629.6</v>
      </c>
      <c r="G254" s="156">
        <f t="shared" si="5"/>
        <v>48265123.460000031</v>
      </c>
    </row>
    <row r="255" spans="1:7" s="134" customFormat="1" ht="27.75" customHeight="1" x14ac:dyDescent="0.2">
      <c r="A255" s="144"/>
      <c r="B255" s="151" t="s">
        <v>396</v>
      </c>
      <c r="C255" s="152" t="s">
        <v>711</v>
      </c>
      <c r="D255" s="153" t="s">
        <v>712</v>
      </c>
      <c r="E255" s="154"/>
      <c r="F255" s="155">
        <v>700000</v>
      </c>
      <c r="G255" s="156">
        <f t="shared" si="5"/>
        <v>47565123.460000031</v>
      </c>
    </row>
    <row r="256" spans="1:7" s="134" customFormat="1" ht="27.75" customHeight="1" x14ac:dyDescent="0.2">
      <c r="A256" s="144"/>
      <c r="B256" s="151" t="s">
        <v>396</v>
      </c>
      <c r="C256" s="152" t="s">
        <v>713</v>
      </c>
      <c r="D256" s="153" t="s">
        <v>714</v>
      </c>
      <c r="E256" s="154"/>
      <c r="F256" s="155">
        <v>500000</v>
      </c>
      <c r="G256" s="156">
        <f t="shared" si="5"/>
        <v>47065123.460000031</v>
      </c>
    </row>
    <row r="257" spans="1:7" s="134" customFormat="1" ht="27.75" customHeight="1" x14ac:dyDescent="0.2">
      <c r="A257" s="144"/>
      <c r="B257" s="151" t="s">
        <v>396</v>
      </c>
      <c r="C257" s="152" t="s">
        <v>715</v>
      </c>
      <c r="D257" s="153" t="s">
        <v>716</v>
      </c>
      <c r="E257" s="154"/>
      <c r="F257" s="155">
        <v>2256899.4700000002</v>
      </c>
      <c r="G257" s="156">
        <f t="shared" si="5"/>
        <v>44808223.990000032</v>
      </c>
    </row>
    <row r="258" spans="1:7" s="134" customFormat="1" ht="27.75" customHeight="1" x14ac:dyDescent="0.2">
      <c r="A258" s="144"/>
      <c r="B258" s="151" t="s">
        <v>396</v>
      </c>
      <c r="C258" s="152" t="s">
        <v>717</v>
      </c>
      <c r="D258" s="153" t="s">
        <v>718</v>
      </c>
      <c r="E258" s="154"/>
      <c r="F258" s="155">
        <v>472000</v>
      </c>
      <c r="G258" s="156">
        <f t="shared" si="5"/>
        <v>44336223.990000032</v>
      </c>
    </row>
    <row r="259" spans="1:7" s="134" customFormat="1" ht="27.75" customHeight="1" x14ac:dyDescent="0.2">
      <c r="A259" s="144"/>
      <c r="B259" s="151" t="s">
        <v>396</v>
      </c>
      <c r="C259" s="152" t="s">
        <v>719</v>
      </c>
      <c r="D259" s="153" t="s">
        <v>720</v>
      </c>
      <c r="E259" s="154"/>
      <c r="F259" s="155">
        <v>2663100</v>
      </c>
      <c r="G259" s="156">
        <f t="shared" si="5"/>
        <v>41673123.990000032</v>
      </c>
    </row>
    <row r="260" spans="1:7" s="134" customFormat="1" ht="27.75" customHeight="1" x14ac:dyDescent="0.2">
      <c r="A260" s="144"/>
      <c r="B260" s="151" t="s">
        <v>396</v>
      </c>
      <c r="C260" s="152" t="s">
        <v>721</v>
      </c>
      <c r="D260" s="153" t="s">
        <v>722</v>
      </c>
      <c r="E260" s="154"/>
      <c r="F260" s="155">
        <v>265739.67</v>
      </c>
      <c r="G260" s="156">
        <f t="shared" si="5"/>
        <v>41407384.32000003</v>
      </c>
    </row>
    <row r="261" spans="1:7" s="134" customFormat="1" ht="27.75" customHeight="1" x14ac:dyDescent="0.2">
      <c r="A261" s="144"/>
      <c r="B261" s="151" t="s">
        <v>396</v>
      </c>
      <c r="C261" s="152" t="s">
        <v>723</v>
      </c>
      <c r="D261" s="153" t="s">
        <v>724</v>
      </c>
      <c r="E261" s="154"/>
      <c r="F261" s="155">
        <v>135000</v>
      </c>
      <c r="G261" s="156">
        <f t="shared" si="5"/>
        <v>41272384.32000003</v>
      </c>
    </row>
    <row r="262" spans="1:7" s="134" customFormat="1" ht="27.75" customHeight="1" x14ac:dyDescent="0.2">
      <c r="A262" s="144"/>
      <c r="B262" s="151" t="s">
        <v>396</v>
      </c>
      <c r="C262" s="152" t="s">
        <v>725</v>
      </c>
      <c r="D262" s="153" t="s">
        <v>726</v>
      </c>
      <c r="E262" s="154"/>
      <c r="F262" s="155">
        <v>90000</v>
      </c>
      <c r="G262" s="156">
        <f t="shared" si="5"/>
        <v>41182384.32000003</v>
      </c>
    </row>
    <row r="263" spans="1:7" s="134" customFormat="1" ht="27.75" customHeight="1" x14ac:dyDescent="0.2">
      <c r="A263" s="144"/>
      <c r="B263" s="151" t="s">
        <v>396</v>
      </c>
      <c r="C263" s="152" t="s">
        <v>727</v>
      </c>
      <c r="D263" s="153" t="s">
        <v>728</v>
      </c>
      <c r="E263" s="154"/>
      <c r="F263" s="155">
        <v>4011779.92</v>
      </c>
      <c r="G263" s="156">
        <f t="shared" si="5"/>
        <v>37170604.400000028</v>
      </c>
    </row>
    <row r="264" spans="1:7" s="134" customFormat="1" ht="27.75" customHeight="1" x14ac:dyDescent="0.2">
      <c r="A264" s="144"/>
      <c r="B264" s="151" t="s">
        <v>396</v>
      </c>
      <c r="C264" s="152" t="s">
        <v>729</v>
      </c>
      <c r="D264" s="153" t="s">
        <v>620</v>
      </c>
      <c r="E264" s="154"/>
      <c r="F264" s="155">
        <v>59400</v>
      </c>
      <c r="G264" s="156">
        <f t="shared" si="5"/>
        <v>37111204.400000028</v>
      </c>
    </row>
    <row r="265" spans="1:7" s="134" customFormat="1" ht="27.75" customHeight="1" x14ac:dyDescent="0.2">
      <c r="A265" s="144"/>
      <c r="B265" s="151" t="s">
        <v>396</v>
      </c>
      <c r="C265" s="152" t="s">
        <v>730</v>
      </c>
      <c r="D265" s="153" t="s">
        <v>731</v>
      </c>
      <c r="E265" s="154"/>
      <c r="F265" s="155">
        <v>180000</v>
      </c>
      <c r="G265" s="156">
        <f t="shared" si="5"/>
        <v>36931204.400000028</v>
      </c>
    </row>
    <row r="266" spans="1:7" s="134" customFormat="1" ht="27.75" customHeight="1" x14ac:dyDescent="0.2">
      <c r="A266" s="144"/>
      <c r="B266" s="151" t="s">
        <v>396</v>
      </c>
      <c r="C266" s="152" t="s">
        <v>732</v>
      </c>
      <c r="D266" s="153" t="s">
        <v>733</v>
      </c>
      <c r="E266" s="154"/>
      <c r="F266" s="155">
        <v>180000</v>
      </c>
      <c r="G266" s="156">
        <f t="shared" si="5"/>
        <v>36751204.400000028</v>
      </c>
    </row>
    <row r="267" spans="1:7" s="134" customFormat="1" ht="27.75" customHeight="1" x14ac:dyDescent="0.2">
      <c r="A267" s="144"/>
      <c r="B267" s="151" t="s">
        <v>396</v>
      </c>
      <c r="C267" s="152" t="s">
        <v>734</v>
      </c>
      <c r="D267" s="153" t="s">
        <v>735</v>
      </c>
      <c r="E267" s="154"/>
      <c r="F267" s="155">
        <v>10000</v>
      </c>
      <c r="G267" s="156">
        <f t="shared" si="5"/>
        <v>36741204.400000028</v>
      </c>
    </row>
    <row r="268" spans="1:7" s="134" customFormat="1" ht="27.75" customHeight="1" x14ac:dyDescent="0.2">
      <c r="A268" s="144"/>
      <c r="B268" s="151" t="s">
        <v>396</v>
      </c>
      <c r="C268" s="152" t="s">
        <v>736</v>
      </c>
      <c r="D268" s="153" t="s">
        <v>737</v>
      </c>
      <c r="E268" s="154"/>
      <c r="F268" s="155">
        <v>51363.6</v>
      </c>
      <c r="G268" s="156">
        <f t="shared" si="5"/>
        <v>36689840.800000027</v>
      </c>
    </row>
    <row r="269" spans="1:7" s="134" customFormat="1" ht="27.75" customHeight="1" x14ac:dyDescent="0.2">
      <c r="A269" s="144"/>
      <c r="B269" s="151" t="s">
        <v>396</v>
      </c>
      <c r="C269" s="152" t="s">
        <v>738</v>
      </c>
      <c r="D269" s="153" t="s">
        <v>739</v>
      </c>
      <c r="E269" s="154"/>
      <c r="F269" s="155">
        <v>844660</v>
      </c>
      <c r="G269" s="156">
        <f t="shared" si="5"/>
        <v>35845180.800000027</v>
      </c>
    </row>
    <row r="270" spans="1:7" s="134" customFormat="1" ht="27.75" customHeight="1" x14ac:dyDescent="0.2">
      <c r="A270" s="144"/>
      <c r="B270" s="151" t="s">
        <v>396</v>
      </c>
      <c r="C270" s="152" t="s">
        <v>740</v>
      </c>
      <c r="D270" s="153" t="s">
        <v>741</v>
      </c>
      <c r="E270" s="154"/>
      <c r="F270" s="155">
        <v>390050</v>
      </c>
      <c r="G270" s="156">
        <f t="shared" si="5"/>
        <v>35455130.800000027</v>
      </c>
    </row>
    <row r="271" spans="1:7" s="134" customFormat="1" ht="27.75" customHeight="1" x14ac:dyDescent="0.2">
      <c r="A271" s="144"/>
      <c r="B271" s="151" t="s">
        <v>396</v>
      </c>
      <c r="C271" s="152" t="s">
        <v>742</v>
      </c>
      <c r="D271" s="153" t="s">
        <v>743</v>
      </c>
      <c r="E271" s="154"/>
      <c r="F271" s="155">
        <v>188047.6</v>
      </c>
      <c r="G271" s="156">
        <f t="shared" si="5"/>
        <v>35267083.200000025</v>
      </c>
    </row>
    <row r="272" spans="1:7" s="134" customFormat="1" ht="27.75" customHeight="1" x14ac:dyDescent="0.2">
      <c r="A272" s="144"/>
      <c r="B272" s="151" t="s">
        <v>396</v>
      </c>
      <c r="C272" s="152" t="s">
        <v>744</v>
      </c>
      <c r="D272" s="153" t="s">
        <v>745</v>
      </c>
      <c r="E272" s="154"/>
      <c r="F272" s="155">
        <v>301536.45</v>
      </c>
      <c r="G272" s="156">
        <f t="shared" si="5"/>
        <v>34965546.750000022</v>
      </c>
    </row>
    <row r="273" spans="1:7" s="134" customFormat="1" ht="27.75" customHeight="1" x14ac:dyDescent="0.2">
      <c r="A273" s="144"/>
      <c r="B273" s="151" t="s">
        <v>396</v>
      </c>
      <c r="C273" s="152" t="s">
        <v>746</v>
      </c>
      <c r="D273" s="153" t="s">
        <v>747</v>
      </c>
      <c r="E273" s="154"/>
      <c r="F273" s="155">
        <v>867000</v>
      </c>
      <c r="G273" s="156">
        <f t="shared" si="5"/>
        <v>34098546.750000022</v>
      </c>
    </row>
    <row r="274" spans="1:7" s="134" customFormat="1" ht="27.75" customHeight="1" x14ac:dyDescent="0.2">
      <c r="A274" s="144"/>
      <c r="B274" s="151" t="s">
        <v>396</v>
      </c>
      <c r="C274" s="152" t="s">
        <v>748</v>
      </c>
      <c r="D274" s="153" t="s">
        <v>749</v>
      </c>
      <c r="E274" s="154"/>
      <c r="F274" s="155">
        <v>189245.82</v>
      </c>
      <c r="G274" s="156">
        <f t="shared" si="5"/>
        <v>33909300.930000022</v>
      </c>
    </row>
    <row r="275" spans="1:7" s="134" customFormat="1" ht="27.75" customHeight="1" x14ac:dyDescent="0.2">
      <c r="A275" s="144"/>
      <c r="B275" s="151" t="s">
        <v>396</v>
      </c>
      <c r="C275" s="152" t="s">
        <v>750</v>
      </c>
      <c r="D275" s="153" t="s">
        <v>751</v>
      </c>
      <c r="E275" s="154"/>
      <c r="F275" s="155">
        <v>9127.01</v>
      </c>
      <c r="G275" s="156">
        <f t="shared" si="5"/>
        <v>33900173.920000024</v>
      </c>
    </row>
    <row r="276" spans="1:7" s="134" customFormat="1" ht="27.75" customHeight="1" x14ac:dyDescent="0.2">
      <c r="A276" s="144"/>
      <c r="B276" s="151" t="s">
        <v>396</v>
      </c>
      <c r="C276" s="152" t="s">
        <v>752</v>
      </c>
      <c r="D276" s="153" t="s">
        <v>745</v>
      </c>
      <c r="E276" s="154"/>
      <c r="F276" s="155">
        <v>33610.620000000003</v>
      </c>
      <c r="G276" s="156">
        <f t="shared" si="5"/>
        <v>33866563.300000027</v>
      </c>
    </row>
    <row r="277" spans="1:7" s="134" customFormat="1" ht="27.75" customHeight="1" x14ac:dyDescent="0.2">
      <c r="A277" s="144"/>
      <c r="B277" s="151" t="s">
        <v>396</v>
      </c>
      <c r="C277" s="152" t="s">
        <v>753</v>
      </c>
      <c r="D277" s="153" t="s">
        <v>745</v>
      </c>
      <c r="E277" s="154"/>
      <c r="F277" s="155">
        <v>62937.2</v>
      </c>
      <c r="G277" s="156">
        <f t="shared" si="5"/>
        <v>33803626.100000024</v>
      </c>
    </row>
    <row r="278" spans="1:7" s="134" customFormat="1" ht="27.75" customHeight="1" x14ac:dyDescent="0.2">
      <c r="A278" s="144"/>
      <c r="B278" s="151" t="s">
        <v>396</v>
      </c>
      <c r="C278" s="152" t="s">
        <v>754</v>
      </c>
      <c r="D278" s="153" t="s">
        <v>755</v>
      </c>
      <c r="E278" s="154"/>
      <c r="F278" s="155">
        <v>203217.79</v>
      </c>
      <c r="G278" s="156">
        <f t="shared" si="5"/>
        <v>33600408.310000025</v>
      </c>
    </row>
    <row r="279" spans="1:7" s="134" customFormat="1" ht="27.75" customHeight="1" x14ac:dyDescent="0.2">
      <c r="A279" s="144"/>
      <c r="B279" s="151" t="s">
        <v>396</v>
      </c>
      <c r="C279" s="152" t="s">
        <v>756</v>
      </c>
      <c r="D279" s="153" t="s">
        <v>757</v>
      </c>
      <c r="E279" s="154"/>
      <c r="F279" s="155">
        <v>186096.52</v>
      </c>
      <c r="G279" s="156">
        <f t="shared" si="5"/>
        <v>33414311.790000025</v>
      </c>
    </row>
    <row r="280" spans="1:7" s="134" customFormat="1" ht="27.75" customHeight="1" x14ac:dyDescent="0.2">
      <c r="A280" s="144"/>
      <c r="B280" s="151" t="s">
        <v>396</v>
      </c>
      <c r="C280" s="152" t="s">
        <v>758</v>
      </c>
      <c r="D280" s="153" t="s">
        <v>759</v>
      </c>
      <c r="E280" s="154"/>
      <c r="F280" s="155">
        <v>4125.8500000000004</v>
      </c>
      <c r="G280" s="156">
        <f t="shared" si="5"/>
        <v>33410185.940000024</v>
      </c>
    </row>
    <row r="281" spans="1:7" s="134" customFormat="1" ht="27.75" customHeight="1" x14ac:dyDescent="0.2">
      <c r="A281" s="144"/>
      <c r="B281" s="151" t="s">
        <v>396</v>
      </c>
      <c r="C281" s="152" t="s">
        <v>760</v>
      </c>
      <c r="D281" s="153" t="s">
        <v>222</v>
      </c>
      <c r="E281" s="154"/>
      <c r="F281" s="155">
        <v>342000</v>
      </c>
      <c r="G281" s="156">
        <f t="shared" si="5"/>
        <v>33068185.940000024</v>
      </c>
    </row>
    <row r="282" spans="1:7" s="134" customFormat="1" ht="27.75" customHeight="1" x14ac:dyDescent="0.2">
      <c r="A282" s="144"/>
      <c r="B282" s="151" t="s">
        <v>396</v>
      </c>
      <c r="C282" s="152" t="s">
        <v>761</v>
      </c>
      <c r="D282" s="153" t="s">
        <v>762</v>
      </c>
      <c r="E282" s="154"/>
      <c r="F282" s="155">
        <v>350000</v>
      </c>
      <c r="G282" s="156">
        <f t="shared" si="5"/>
        <v>32718185.940000024</v>
      </c>
    </row>
    <row r="283" spans="1:7" s="134" customFormat="1" ht="27.75" customHeight="1" x14ac:dyDescent="0.2">
      <c r="A283" s="144"/>
      <c r="B283" s="151" t="s">
        <v>396</v>
      </c>
      <c r="C283" s="152" t="s">
        <v>763</v>
      </c>
      <c r="D283" s="153" t="s">
        <v>222</v>
      </c>
      <c r="E283" s="154"/>
      <c r="F283" s="155">
        <v>1266250</v>
      </c>
      <c r="G283" s="156">
        <f t="shared" si="5"/>
        <v>31451935.940000024</v>
      </c>
    </row>
    <row r="284" spans="1:7" s="134" customFormat="1" ht="27.75" customHeight="1" x14ac:dyDescent="0.2">
      <c r="A284" s="144"/>
      <c r="B284" s="151" t="s">
        <v>396</v>
      </c>
      <c r="C284" s="152" t="s">
        <v>764</v>
      </c>
      <c r="D284" s="153" t="s">
        <v>765</v>
      </c>
      <c r="E284" s="154"/>
      <c r="F284" s="155">
        <v>84600</v>
      </c>
      <c r="G284" s="156">
        <f t="shared" si="5"/>
        <v>31367335.940000024</v>
      </c>
    </row>
    <row r="285" spans="1:7" s="134" customFormat="1" ht="27.75" customHeight="1" x14ac:dyDescent="0.2">
      <c r="A285" s="144"/>
      <c r="B285" s="151" t="s">
        <v>396</v>
      </c>
      <c r="C285" s="152" t="s">
        <v>766</v>
      </c>
      <c r="D285" s="153" t="s">
        <v>609</v>
      </c>
      <c r="E285" s="154"/>
      <c r="F285" s="155">
        <v>241535.16</v>
      </c>
      <c r="G285" s="156">
        <f t="shared" si="5"/>
        <v>31125800.780000024</v>
      </c>
    </row>
    <row r="286" spans="1:7" s="134" customFormat="1" ht="27.75" customHeight="1" x14ac:dyDescent="0.2">
      <c r="A286" s="144"/>
      <c r="B286" s="151" t="s">
        <v>396</v>
      </c>
      <c r="C286" s="152" t="s">
        <v>767</v>
      </c>
      <c r="D286" s="153" t="s">
        <v>609</v>
      </c>
      <c r="E286" s="154"/>
      <c r="F286" s="155">
        <v>60230.29</v>
      </c>
      <c r="G286" s="156">
        <f t="shared" si="5"/>
        <v>31065570.490000024</v>
      </c>
    </row>
    <row r="287" spans="1:7" s="134" customFormat="1" ht="27.75" customHeight="1" x14ac:dyDescent="0.2">
      <c r="A287" s="144"/>
      <c r="B287" s="151" t="s">
        <v>396</v>
      </c>
      <c r="C287" s="152" t="s">
        <v>768</v>
      </c>
      <c r="D287" s="153" t="s">
        <v>609</v>
      </c>
      <c r="E287" s="154"/>
      <c r="F287" s="155">
        <v>101452.2</v>
      </c>
      <c r="G287" s="156">
        <f t="shared" si="5"/>
        <v>30964118.290000025</v>
      </c>
    </row>
    <row r="288" spans="1:7" s="134" customFormat="1" ht="27.75" customHeight="1" x14ac:dyDescent="0.2">
      <c r="A288" s="144"/>
      <c r="B288" s="151" t="s">
        <v>396</v>
      </c>
      <c r="C288" s="152" t="s">
        <v>769</v>
      </c>
      <c r="D288" s="153" t="s">
        <v>609</v>
      </c>
      <c r="E288" s="154"/>
      <c r="F288" s="155">
        <v>150116.67000000001</v>
      </c>
      <c r="G288" s="156">
        <f t="shared" si="5"/>
        <v>30814001.620000023</v>
      </c>
    </row>
    <row r="289" spans="1:7" s="134" customFormat="1" ht="27.75" customHeight="1" x14ac:dyDescent="0.2">
      <c r="A289" s="144"/>
      <c r="B289" s="151" t="s">
        <v>396</v>
      </c>
      <c r="C289" s="152" t="s">
        <v>770</v>
      </c>
      <c r="D289" s="153" t="s">
        <v>771</v>
      </c>
      <c r="E289" s="154"/>
      <c r="F289" s="155">
        <v>255067.76</v>
      </c>
      <c r="G289" s="156">
        <f t="shared" si="5"/>
        <v>30558933.860000022</v>
      </c>
    </row>
    <row r="290" spans="1:7" s="134" customFormat="1" ht="27.75" customHeight="1" x14ac:dyDescent="0.2">
      <c r="A290" s="144"/>
      <c r="B290" s="151" t="s">
        <v>396</v>
      </c>
      <c r="C290" s="152" t="s">
        <v>772</v>
      </c>
      <c r="D290" s="153" t="s">
        <v>771</v>
      </c>
      <c r="E290" s="154"/>
      <c r="F290" s="155">
        <v>94932.24</v>
      </c>
      <c r="G290" s="156">
        <f t="shared" si="5"/>
        <v>30464001.620000023</v>
      </c>
    </row>
    <row r="291" spans="1:7" s="134" customFormat="1" ht="27.75" customHeight="1" x14ac:dyDescent="0.2">
      <c r="A291" s="144"/>
      <c r="B291" s="151" t="s">
        <v>396</v>
      </c>
      <c r="C291" s="152" t="s">
        <v>773</v>
      </c>
      <c r="D291" s="153" t="s">
        <v>774</v>
      </c>
      <c r="E291" s="154"/>
      <c r="F291" s="155">
        <v>153379.6</v>
      </c>
      <c r="G291" s="156">
        <f t="shared" si="5"/>
        <v>30310622.020000022</v>
      </c>
    </row>
    <row r="292" spans="1:7" s="134" customFormat="1" ht="27.75" customHeight="1" x14ac:dyDescent="0.2">
      <c r="A292" s="144"/>
      <c r="B292" s="151" t="s">
        <v>396</v>
      </c>
      <c r="C292" s="152" t="s">
        <v>775</v>
      </c>
      <c r="D292" s="153" t="s">
        <v>776</v>
      </c>
      <c r="E292" s="154"/>
      <c r="F292" s="155">
        <v>258021.95</v>
      </c>
      <c r="G292" s="156">
        <f t="shared" si="5"/>
        <v>30052600.070000023</v>
      </c>
    </row>
    <row r="293" spans="1:7" s="134" customFormat="1" ht="27.75" customHeight="1" x14ac:dyDescent="0.2">
      <c r="A293" s="144"/>
      <c r="B293" s="151" t="s">
        <v>396</v>
      </c>
      <c r="C293" s="152" t="s">
        <v>777</v>
      </c>
      <c r="D293" s="153" t="s">
        <v>778</v>
      </c>
      <c r="E293" s="154"/>
      <c r="F293" s="155">
        <v>147689.66</v>
      </c>
      <c r="G293" s="156">
        <f t="shared" si="5"/>
        <v>29904910.410000023</v>
      </c>
    </row>
    <row r="294" spans="1:7" s="134" customFormat="1" ht="27.75" customHeight="1" x14ac:dyDescent="0.2">
      <c r="A294" s="144"/>
      <c r="B294" s="151" t="s">
        <v>396</v>
      </c>
      <c r="C294" s="152" t="s">
        <v>779</v>
      </c>
      <c r="D294" s="153" t="s">
        <v>780</v>
      </c>
      <c r="E294" s="154"/>
      <c r="F294" s="155">
        <v>130989.86</v>
      </c>
      <c r="G294" s="156">
        <f t="shared" si="5"/>
        <v>29773920.550000023</v>
      </c>
    </row>
    <row r="295" spans="1:7" s="134" customFormat="1" ht="27.75" customHeight="1" x14ac:dyDescent="0.2">
      <c r="A295" s="144"/>
      <c r="B295" s="151" t="s">
        <v>396</v>
      </c>
      <c r="C295" s="152" t="s">
        <v>781</v>
      </c>
      <c r="D295" s="153" t="s">
        <v>782</v>
      </c>
      <c r="E295" s="154"/>
      <c r="F295" s="155">
        <v>133848.84</v>
      </c>
      <c r="G295" s="156">
        <f t="shared" si="5"/>
        <v>29640071.710000023</v>
      </c>
    </row>
    <row r="296" spans="1:7" s="134" customFormat="1" ht="27.75" customHeight="1" x14ac:dyDescent="0.2">
      <c r="A296" s="144"/>
      <c r="B296" s="151" t="s">
        <v>396</v>
      </c>
      <c r="C296" s="152" t="s">
        <v>783</v>
      </c>
      <c r="D296" s="153" t="s">
        <v>782</v>
      </c>
      <c r="E296" s="154"/>
      <c r="F296" s="155">
        <v>9170.2199999999993</v>
      </c>
      <c r="G296" s="156">
        <f t="shared" si="5"/>
        <v>29630901.490000024</v>
      </c>
    </row>
    <row r="297" spans="1:7" s="134" customFormat="1" ht="27.75" customHeight="1" x14ac:dyDescent="0.2">
      <c r="A297" s="144"/>
      <c r="B297" s="151" t="s">
        <v>396</v>
      </c>
      <c r="C297" s="152" t="s">
        <v>784</v>
      </c>
      <c r="D297" s="153" t="s">
        <v>222</v>
      </c>
      <c r="E297" s="154"/>
      <c r="F297" s="155">
        <v>76850</v>
      </c>
      <c r="G297" s="156">
        <f t="shared" si="5"/>
        <v>29554051.490000024</v>
      </c>
    </row>
    <row r="298" spans="1:7" s="134" customFormat="1" ht="27.75" customHeight="1" x14ac:dyDescent="0.2">
      <c r="A298" s="144"/>
      <c r="B298" s="151" t="s">
        <v>396</v>
      </c>
      <c r="C298" s="152" t="s">
        <v>785</v>
      </c>
      <c r="D298" s="153" t="s">
        <v>222</v>
      </c>
      <c r="E298" s="154"/>
      <c r="F298" s="155">
        <v>369690</v>
      </c>
      <c r="G298" s="156">
        <f t="shared" si="5"/>
        <v>29184361.490000024</v>
      </c>
    </row>
    <row r="299" spans="1:7" s="134" customFormat="1" ht="27.75" customHeight="1" x14ac:dyDescent="0.2">
      <c r="A299" s="144"/>
      <c r="B299" s="151" t="s">
        <v>396</v>
      </c>
      <c r="C299" s="152" t="s">
        <v>786</v>
      </c>
      <c r="D299" s="153" t="s">
        <v>787</v>
      </c>
      <c r="E299" s="154"/>
      <c r="F299" s="155">
        <v>250000</v>
      </c>
      <c r="G299" s="156">
        <f t="shared" si="5"/>
        <v>28934361.490000024</v>
      </c>
    </row>
    <row r="300" spans="1:7" s="134" customFormat="1" ht="27.75" customHeight="1" x14ac:dyDescent="0.2">
      <c r="A300" s="144"/>
      <c r="B300" s="151" t="s">
        <v>396</v>
      </c>
      <c r="C300" s="152" t="s">
        <v>788</v>
      </c>
      <c r="D300" s="153" t="s">
        <v>789</v>
      </c>
      <c r="E300" s="154"/>
      <c r="F300" s="155">
        <v>20000</v>
      </c>
      <c r="G300" s="156">
        <f t="shared" si="5"/>
        <v>28914361.490000024</v>
      </c>
    </row>
    <row r="301" spans="1:7" s="134" customFormat="1" ht="27.75" customHeight="1" x14ac:dyDescent="0.2">
      <c r="A301" s="144"/>
      <c r="B301" s="151" t="s">
        <v>396</v>
      </c>
      <c r="C301" s="152" t="s">
        <v>790</v>
      </c>
      <c r="D301" s="153" t="s">
        <v>791</v>
      </c>
      <c r="E301" s="154"/>
      <c r="F301" s="155">
        <v>51500</v>
      </c>
      <c r="G301" s="156">
        <f t="shared" si="5"/>
        <v>28862861.490000024</v>
      </c>
    </row>
    <row r="302" spans="1:7" s="134" customFormat="1" ht="27.75" customHeight="1" x14ac:dyDescent="0.2">
      <c r="A302" s="144"/>
      <c r="B302" s="151" t="s">
        <v>396</v>
      </c>
      <c r="C302" s="152" t="s">
        <v>792</v>
      </c>
      <c r="D302" s="153" t="s">
        <v>793</v>
      </c>
      <c r="E302" s="154"/>
      <c r="F302" s="155">
        <v>102900</v>
      </c>
      <c r="G302" s="156">
        <f t="shared" si="5"/>
        <v>28759961.490000024</v>
      </c>
    </row>
    <row r="303" spans="1:7" s="134" customFormat="1" ht="27.75" customHeight="1" x14ac:dyDescent="0.2">
      <c r="A303" s="144"/>
      <c r="B303" s="151" t="s">
        <v>396</v>
      </c>
      <c r="C303" s="152" t="s">
        <v>794</v>
      </c>
      <c r="D303" s="153" t="s">
        <v>795</v>
      </c>
      <c r="E303" s="154"/>
      <c r="F303" s="155">
        <v>27000</v>
      </c>
      <c r="G303" s="156">
        <f t="shared" si="5"/>
        <v>28732961.490000024</v>
      </c>
    </row>
    <row r="304" spans="1:7" s="134" customFormat="1" ht="27.75" customHeight="1" x14ac:dyDescent="0.2">
      <c r="A304" s="144"/>
      <c r="B304" s="151" t="s">
        <v>396</v>
      </c>
      <c r="C304" s="152" t="s">
        <v>796</v>
      </c>
      <c r="D304" s="153" t="s">
        <v>797</v>
      </c>
      <c r="E304" s="154"/>
      <c r="F304" s="155">
        <v>192000</v>
      </c>
      <c r="G304" s="156">
        <f t="shared" si="5"/>
        <v>28540961.490000024</v>
      </c>
    </row>
    <row r="305" spans="1:7" s="134" customFormat="1" ht="27.75" customHeight="1" x14ac:dyDescent="0.2">
      <c r="A305" s="144"/>
      <c r="B305" s="151" t="s">
        <v>396</v>
      </c>
      <c r="C305" s="152" t="s">
        <v>798</v>
      </c>
      <c r="D305" s="153" t="s">
        <v>799</v>
      </c>
      <c r="E305" s="154"/>
      <c r="F305" s="155">
        <v>163841.04</v>
      </c>
      <c r="G305" s="156">
        <f t="shared" si="5"/>
        <v>28377120.450000025</v>
      </c>
    </row>
    <row r="306" spans="1:7" s="134" customFormat="1" ht="27.75" customHeight="1" x14ac:dyDescent="0.2">
      <c r="A306" s="144"/>
      <c r="B306" s="151" t="s">
        <v>396</v>
      </c>
      <c r="C306" s="152" t="s">
        <v>800</v>
      </c>
      <c r="D306" s="153" t="s">
        <v>801</v>
      </c>
      <c r="E306" s="154"/>
      <c r="F306" s="155">
        <v>45000</v>
      </c>
      <c r="G306" s="156">
        <f t="shared" si="5"/>
        <v>28332120.450000025</v>
      </c>
    </row>
    <row r="307" spans="1:7" s="134" customFormat="1" ht="27.75" customHeight="1" x14ac:dyDescent="0.2">
      <c r="A307" s="144"/>
      <c r="B307" s="151" t="s">
        <v>396</v>
      </c>
      <c r="C307" s="152" t="s">
        <v>802</v>
      </c>
      <c r="D307" s="153" t="s">
        <v>803</v>
      </c>
      <c r="E307" s="154"/>
      <c r="F307" s="155">
        <v>17900</v>
      </c>
      <c r="G307" s="156">
        <f t="shared" si="5"/>
        <v>28314220.450000025</v>
      </c>
    </row>
    <row r="308" spans="1:7" s="134" customFormat="1" ht="27.75" customHeight="1" x14ac:dyDescent="0.2">
      <c r="A308" s="144"/>
      <c r="B308" s="151" t="s">
        <v>396</v>
      </c>
      <c r="C308" s="152" t="s">
        <v>804</v>
      </c>
      <c r="D308" s="153" t="s">
        <v>805</v>
      </c>
      <c r="E308" s="154"/>
      <c r="F308" s="155">
        <v>90000</v>
      </c>
      <c r="G308" s="156">
        <f t="shared" si="5"/>
        <v>28224220.450000025</v>
      </c>
    </row>
    <row r="309" spans="1:7" s="134" customFormat="1" ht="27.75" customHeight="1" x14ac:dyDescent="0.2">
      <c r="A309" s="144"/>
      <c r="B309" s="151" t="s">
        <v>396</v>
      </c>
      <c r="C309" s="152" t="s">
        <v>806</v>
      </c>
      <c r="D309" s="153" t="s">
        <v>807</v>
      </c>
      <c r="E309" s="154"/>
      <c r="F309" s="155">
        <v>40500</v>
      </c>
      <c r="G309" s="156">
        <f t="shared" ref="G309:G372" si="6">+G308-F309</f>
        <v>28183720.450000025</v>
      </c>
    </row>
    <row r="310" spans="1:7" s="134" customFormat="1" ht="27.75" customHeight="1" x14ac:dyDescent="0.2">
      <c r="A310" s="144"/>
      <c r="B310" s="151" t="s">
        <v>396</v>
      </c>
      <c r="C310" s="152" t="s">
        <v>808</v>
      </c>
      <c r="D310" s="153" t="s">
        <v>809</v>
      </c>
      <c r="E310" s="154"/>
      <c r="F310" s="155">
        <v>54000</v>
      </c>
      <c r="G310" s="156">
        <f t="shared" si="6"/>
        <v>28129720.450000025</v>
      </c>
    </row>
    <row r="311" spans="1:7" s="134" customFormat="1" ht="27.75" customHeight="1" x14ac:dyDescent="0.2">
      <c r="A311" s="144"/>
      <c r="B311" s="151" t="s">
        <v>396</v>
      </c>
      <c r="C311" s="152" t="s">
        <v>810</v>
      </c>
      <c r="D311" s="153" t="s">
        <v>811</v>
      </c>
      <c r="E311" s="154"/>
      <c r="F311" s="155">
        <v>99000</v>
      </c>
      <c r="G311" s="156">
        <f t="shared" si="6"/>
        <v>28030720.450000025</v>
      </c>
    </row>
    <row r="312" spans="1:7" s="134" customFormat="1" ht="27.75" customHeight="1" x14ac:dyDescent="0.2">
      <c r="A312" s="144"/>
      <c r="B312" s="151" t="s">
        <v>396</v>
      </c>
      <c r="C312" s="152" t="s">
        <v>812</v>
      </c>
      <c r="D312" s="153" t="s">
        <v>813</v>
      </c>
      <c r="E312" s="154"/>
      <c r="F312" s="155">
        <v>157500</v>
      </c>
      <c r="G312" s="156">
        <f t="shared" si="6"/>
        <v>27873220.450000025</v>
      </c>
    </row>
    <row r="313" spans="1:7" s="134" customFormat="1" ht="27.75" customHeight="1" x14ac:dyDescent="0.2">
      <c r="A313" s="144"/>
      <c r="B313" s="151" t="s">
        <v>396</v>
      </c>
      <c r="C313" s="152" t="s">
        <v>814</v>
      </c>
      <c r="D313" s="153" t="s">
        <v>815</v>
      </c>
      <c r="E313" s="154"/>
      <c r="F313" s="155">
        <v>85904</v>
      </c>
      <c r="G313" s="156">
        <f t="shared" si="6"/>
        <v>27787316.450000025</v>
      </c>
    </row>
    <row r="314" spans="1:7" s="134" customFormat="1" ht="27.75" customHeight="1" x14ac:dyDescent="0.2">
      <c r="A314" s="144"/>
      <c r="B314" s="151" t="s">
        <v>396</v>
      </c>
      <c r="C314" s="152" t="s">
        <v>816</v>
      </c>
      <c r="D314" s="153" t="s">
        <v>817</v>
      </c>
      <c r="E314" s="154"/>
      <c r="F314" s="155">
        <v>6348.67</v>
      </c>
      <c r="G314" s="156">
        <f t="shared" si="6"/>
        <v>27780967.780000024</v>
      </c>
    </row>
    <row r="315" spans="1:7" s="134" customFormat="1" ht="27.75" customHeight="1" x14ac:dyDescent="0.2">
      <c r="A315" s="144"/>
      <c r="B315" s="151" t="s">
        <v>396</v>
      </c>
      <c r="C315" s="152" t="s">
        <v>818</v>
      </c>
      <c r="D315" s="153" t="s">
        <v>819</v>
      </c>
      <c r="E315" s="154"/>
      <c r="F315" s="155">
        <v>36000</v>
      </c>
      <c r="G315" s="156">
        <f t="shared" si="6"/>
        <v>27744967.780000024</v>
      </c>
    </row>
    <row r="316" spans="1:7" s="134" customFormat="1" ht="27.75" customHeight="1" x14ac:dyDescent="0.2">
      <c r="A316" s="144"/>
      <c r="B316" s="151" t="s">
        <v>396</v>
      </c>
      <c r="C316" s="152" t="s">
        <v>820</v>
      </c>
      <c r="D316" s="153" t="s">
        <v>821</v>
      </c>
      <c r="E316" s="154"/>
      <c r="F316" s="155">
        <v>590000</v>
      </c>
      <c r="G316" s="156">
        <f t="shared" si="6"/>
        <v>27154967.780000024</v>
      </c>
    </row>
    <row r="317" spans="1:7" s="134" customFormat="1" ht="27.75" customHeight="1" x14ac:dyDescent="0.2">
      <c r="A317" s="144"/>
      <c r="B317" s="151" t="s">
        <v>396</v>
      </c>
      <c r="C317" s="152" t="s">
        <v>822</v>
      </c>
      <c r="D317" s="153" t="s">
        <v>823</v>
      </c>
      <c r="E317" s="154"/>
      <c r="F317" s="155">
        <v>540000</v>
      </c>
      <c r="G317" s="156">
        <f t="shared" si="6"/>
        <v>26614967.780000024</v>
      </c>
    </row>
    <row r="318" spans="1:7" s="134" customFormat="1" ht="27.75" customHeight="1" x14ac:dyDescent="0.2">
      <c r="A318" s="144"/>
      <c r="B318" s="151" t="s">
        <v>396</v>
      </c>
      <c r="C318" s="152" t="s">
        <v>824</v>
      </c>
      <c r="D318" s="153" t="s">
        <v>825</v>
      </c>
      <c r="E318" s="154"/>
      <c r="F318" s="155">
        <v>144000</v>
      </c>
      <c r="G318" s="156">
        <f t="shared" si="6"/>
        <v>26470967.780000024</v>
      </c>
    </row>
    <row r="319" spans="1:7" s="134" customFormat="1" ht="27.75" customHeight="1" x14ac:dyDescent="0.2">
      <c r="A319" s="144"/>
      <c r="B319" s="151" t="s">
        <v>396</v>
      </c>
      <c r="C319" s="152" t="s">
        <v>826</v>
      </c>
      <c r="D319" s="153" t="s">
        <v>827</v>
      </c>
      <c r="E319" s="154"/>
      <c r="F319" s="155">
        <v>46800</v>
      </c>
      <c r="G319" s="156">
        <f t="shared" si="6"/>
        <v>26424167.780000024</v>
      </c>
    </row>
    <row r="320" spans="1:7" s="134" customFormat="1" ht="27.75" customHeight="1" x14ac:dyDescent="0.2">
      <c r="A320" s="144"/>
      <c r="B320" s="151" t="s">
        <v>396</v>
      </c>
      <c r="C320" s="152" t="s">
        <v>828</v>
      </c>
      <c r="D320" s="153" t="s">
        <v>829</v>
      </c>
      <c r="E320" s="154"/>
      <c r="F320" s="155">
        <v>1209509.44</v>
      </c>
      <c r="G320" s="156">
        <f t="shared" si="6"/>
        <v>25214658.340000022</v>
      </c>
    </row>
    <row r="321" spans="1:9" s="134" customFormat="1" ht="27.75" customHeight="1" x14ac:dyDescent="0.2">
      <c r="A321" s="144"/>
      <c r="B321" s="151" t="s">
        <v>396</v>
      </c>
      <c r="C321" s="152" t="s">
        <v>828</v>
      </c>
      <c r="D321" s="153" t="s">
        <v>830</v>
      </c>
      <c r="E321" s="154"/>
      <c r="F321" s="155">
        <v>63000</v>
      </c>
      <c r="G321" s="156">
        <f t="shared" si="6"/>
        <v>25151658.340000022</v>
      </c>
    </row>
    <row r="322" spans="1:9" s="134" customFormat="1" ht="27.75" customHeight="1" x14ac:dyDescent="0.2">
      <c r="A322" s="144"/>
      <c r="B322" s="151" t="s">
        <v>396</v>
      </c>
      <c r="C322" s="152" t="s">
        <v>831</v>
      </c>
      <c r="D322" s="153" t="s">
        <v>832</v>
      </c>
      <c r="E322" s="154"/>
      <c r="F322" s="155">
        <v>90000</v>
      </c>
      <c r="G322" s="156">
        <f t="shared" si="6"/>
        <v>25061658.340000022</v>
      </c>
    </row>
    <row r="323" spans="1:9" s="134" customFormat="1" ht="27.75" customHeight="1" x14ac:dyDescent="0.2">
      <c r="A323" s="144"/>
      <c r="B323" s="151" t="s">
        <v>396</v>
      </c>
      <c r="C323" s="152" t="s">
        <v>833</v>
      </c>
      <c r="D323" s="153" t="s">
        <v>834</v>
      </c>
      <c r="E323" s="154"/>
      <c r="F323" s="155">
        <v>4000</v>
      </c>
      <c r="G323" s="156">
        <f t="shared" si="6"/>
        <v>25057658.340000022</v>
      </c>
    </row>
    <row r="324" spans="1:9" s="134" customFormat="1" ht="27.75" customHeight="1" x14ac:dyDescent="0.2">
      <c r="A324" s="144"/>
      <c r="B324" s="151" t="s">
        <v>396</v>
      </c>
      <c r="C324" s="152" t="s">
        <v>833</v>
      </c>
      <c r="D324" s="153" t="s">
        <v>835</v>
      </c>
      <c r="E324" s="154"/>
      <c r="F324" s="155">
        <v>4000</v>
      </c>
      <c r="G324" s="156">
        <f t="shared" si="6"/>
        <v>25053658.340000022</v>
      </c>
    </row>
    <row r="325" spans="1:9" s="134" customFormat="1" ht="27.75" customHeight="1" x14ac:dyDescent="0.2">
      <c r="A325" s="144"/>
      <c r="B325" s="151" t="s">
        <v>396</v>
      </c>
      <c r="C325" s="152" t="s">
        <v>836</v>
      </c>
      <c r="D325" s="153" t="s">
        <v>837</v>
      </c>
      <c r="E325" s="154"/>
      <c r="F325" s="155">
        <v>43614.9</v>
      </c>
      <c r="G325" s="156">
        <f t="shared" si="6"/>
        <v>25010043.440000024</v>
      </c>
    </row>
    <row r="326" spans="1:9" s="134" customFormat="1" ht="27.75" customHeight="1" x14ac:dyDescent="0.2">
      <c r="A326" s="144"/>
      <c r="B326" s="151" t="s">
        <v>396</v>
      </c>
      <c r="C326" s="152" t="s">
        <v>838</v>
      </c>
      <c r="D326" s="153" t="s">
        <v>837</v>
      </c>
      <c r="E326" s="154"/>
      <c r="F326" s="155">
        <v>205100</v>
      </c>
      <c r="G326" s="156">
        <f t="shared" si="6"/>
        <v>24804943.440000024</v>
      </c>
    </row>
    <row r="327" spans="1:9" s="134" customFormat="1" ht="27.75" customHeight="1" x14ac:dyDescent="0.2">
      <c r="A327" s="144"/>
      <c r="B327" s="151" t="s">
        <v>396</v>
      </c>
      <c r="C327" s="152" t="s">
        <v>839</v>
      </c>
      <c r="D327" s="153" t="s">
        <v>840</v>
      </c>
      <c r="E327" s="154"/>
      <c r="F327" s="155">
        <v>661500</v>
      </c>
      <c r="G327" s="156">
        <f t="shared" si="6"/>
        <v>24143443.440000024</v>
      </c>
    </row>
    <row r="328" spans="1:9" s="134" customFormat="1" ht="27.75" customHeight="1" x14ac:dyDescent="0.2">
      <c r="A328" s="144"/>
      <c r="B328" s="151" t="s">
        <v>396</v>
      </c>
      <c r="C328" s="152" t="s">
        <v>841</v>
      </c>
      <c r="D328" s="153" t="s">
        <v>842</v>
      </c>
      <c r="E328" s="154"/>
      <c r="F328" s="155">
        <v>415800</v>
      </c>
      <c r="G328" s="156">
        <f t="shared" si="6"/>
        <v>23727643.440000024</v>
      </c>
    </row>
    <row r="329" spans="1:9" s="134" customFormat="1" ht="27.75" customHeight="1" x14ac:dyDescent="0.2">
      <c r="A329" s="144"/>
      <c r="B329" s="151" t="s">
        <v>396</v>
      </c>
      <c r="C329" s="152" t="s">
        <v>843</v>
      </c>
      <c r="D329" s="153" t="s">
        <v>844</v>
      </c>
      <c r="E329" s="154"/>
      <c r="F329" s="155">
        <v>27000</v>
      </c>
      <c r="G329" s="156">
        <f t="shared" si="6"/>
        <v>23700643.440000024</v>
      </c>
    </row>
    <row r="330" spans="1:9" s="134" customFormat="1" ht="27.75" customHeight="1" x14ac:dyDescent="0.2">
      <c r="A330" s="144"/>
      <c r="B330" s="151" t="s">
        <v>396</v>
      </c>
      <c r="C330" s="152" t="s">
        <v>845</v>
      </c>
      <c r="D330" s="153" t="s">
        <v>846</v>
      </c>
      <c r="E330" s="154"/>
      <c r="F330" s="155">
        <v>20100</v>
      </c>
      <c r="G330" s="156">
        <f t="shared" si="6"/>
        <v>23680543.440000024</v>
      </c>
    </row>
    <row r="331" spans="1:9" s="134" customFormat="1" ht="27.75" customHeight="1" x14ac:dyDescent="0.2">
      <c r="A331" s="144"/>
      <c r="B331" s="151" t="s">
        <v>396</v>
      </c>
      <c r="C331" s="152" t="s">
        <v>847</v>
      </c>
      <c r="D331" s="153" t="s">
        <v>848</v>
      </c>
      <c r="E331" s="154"/>
      <c r="F331" s="155">
        <v>10000000</v>
      </c>
      <c r="G331" s="156">
        <f t="shared" si="6"/>
        <v>13680543.440000024</v>
      </c>
      <c r="I331" s="159"/>
    </row>
    <row r="332" spans="1:9" s="134" customFormat="1" ht="27.75" customHeight="1" x14ac:dyDescent="0.2">
      <c r="A332" s="144"/>
      <c r="B332" s="151" t="s">
        <v>396</v>
      </c>
      <c r="C332" s="152" t="s">
        <v>849</v>
      </c>
      <c r="D332" s="153" t="s">
        <v>846</v>
      </c>
      <c r="E332" s="154"/>
      <c r="F332" s="155">
        <v>68400</v>
      </c>
      <c r="G332" s="156">
        <f t="shared" si="6"/>
        <v>13612143.440000024</v>
      </c>
    </row>
    <row r="333" spans="1:9" s="134" customFormat="1" ht="27.75" customHeight="1" x14ac:dyDescent="0.2">
      <c r="A333" s="144"/>
      <c r="B333" s="151" t="s">
        <v>396</v>
      </c>
      <c r="C333" s="152" t="s">
        <v>850</v>
      </c>
      <c r="D333" s="153" t="s">
        <v>851</v>
      </c>
      <c r="E333" s="154"/>
      <c r="F333" s="155">
        <v>202500</v>
      </c>
      <c r="G333" s="156">
        <f t="shared" si="6"/>
        <v>13409643.440000024</v>
      </c>
    </row>
    <row r="334" spans="1:9" s="134" customFormat="1" ht="31.5" customHeight="1" x14ac:dyDescent="0.2">
      <c r="A334" s="144"/>
      <c r="B334" s="151" t="s">
        <v>396</v>
      </c>
      <c r="C334" s="152" t="s">
        <v>852</v>
      </c>
      <c r="D334" s="153" t="s">
        <v>853</v>
      </c>
      <c r="E334" s="154"/>
      <c r="F334" s="155">
        <v>26885</v>
      </c>
      <c r="G334" s="156">
        <f t="shared" si="6"/>
        <v>13382758.440000024</v>
      </c>
    </row>
    <row r="335" spans="1:9" s="134" customFormat="1" ht="27.75" customHeight="1" x14ac:dyDescent="0.2">
      <c r="A335" s="144"/>
      <c r="B335" s="151" t="s">
        <v>396</v>
      </c>
      <c r="C335" s="152" t="s">
        <v>854</v>
      </c>
      <c r="D335" s="153" t="s">
        <v>855</v>
      </c>
      <c r="E335" s="154"/>
      <c r="F335" s="155">
        <v>90000</v>
      </c>
      <c r="G335" s="156">
        <f t="shared" si="6"/>
        <v>13292758.440000024</v>
      </c>
    </row>
    <row r="336" spans="1:9" s="122" customFormat="1" ht="25.5" customHeight="1" x14ac:dyDescent="0.2">
      <c r="A336" s="160"/>
      <c r="B336" s="151" t="s">
        <v>396</v>
      </c>
      <c r="C336" s="152" t="s">
        <v>856</v>
      </c>
      <c r="D336" s="161" t="s">
        <v>222</v>
      </c>
      <c r="E336" s="161"/>
      <c r="F336" s="162">
        <v>229500</v>
      </c>
      <c r="G336" s="156">
        <f t="shared" si="6"/>
        <v>13063258.440000024</v>
      </c>
    </row>
    <row r="337" spans="2:7" ht="33" customHeight="1" x14ac:dyDescent="0.2">
      <c r="B337" s="163" t="s">
        <v>396</v>
      </c>
      <c r="C337" s="152" t="s">
        <v>857</v>
      </c>
      <c r="D337" s="164" t="s">
        <v>858</v>
      </c>
      <c r="E337" s="164"/>
      <c r="F337" s="162">
        <v>45045</v>
      </c>
      <c r="G337" s="156">
        <f t="shared" si="6"/>
        <v>13018213.440000024</v>
      </c>
    </row>
    <row r="338" spans="2:7" ht="26.25" customHeight="1" x14ac:dyDescent="0.2">
      <c r="B338" s="163" t="s">
        <v>396</v>
      </c>
      <c r="C338" s="152" t="s">
        <v>859</v>
      </c>
      <c r="D338" s="164" t="s">
        <v>860</v>
      </c>
      <c r="E338" s="164"/>
      <c r="F338" s="162">
        <v>356511.85</v>
      </c>
      <c r="G338" s="156">
        <f t="shared" si="6"/>
        <v>12661701.590000024</v>
      </c>
    </row>
    <row r="339" spans="2:7" ht="30.75" customHeight="1" x14ac:dyDescent="0.2">
      <c r="B339" s="163" t="s">
        <v>396</v>
      </c>
      <c r="C339" s="152" t="s">
        <v>861</v>
      </c>
      <c r="D339" s="164" t="s">
        <v>862</v>
      </c>
      <c r="E339" s="164"/>
      <c r="F339" s="162">
        <v>225000</v>
      </c>
      <c r="G339" s="156">
        <f t="shared" si="6"/>
        <v>12436701.590000024</v>
      </c>
    </row>
    <row r="340" spans="2:7" ht="30" customHeight="1" x14ac:dyDescent="0.2">
      <c r="B340" s="163" t="s">
        <v>396</v>
      </c>
      <c r="C340" s="152" t="s">
        <v>863</v>
      </c>
      <c r="D340" s="164" t="s">
        <v>864</v>
      </c>
      <c r="E340" s="164"/>
      <c r="F340" s="162">
        <v>189000</v>
      </c>
      <c r="G340" s="156">
        <f t="shared" si="6"/>
        <v>12247701.590000024</v>
      </c>
    </row>
    <row r="341" spans="2:7" ht="27" customHeight="1" x14ac:dyDescent="0.2">
      <c r="B341" s="163" t="s">
        <v>396</v>
      </c>
      <c r="C341" s="152" t="s">
        <v>865</v>
      </c>
      <c r="D341" s="164" t="s">
        <v>866</v>
      </c>
      <c r="E341" s="164"/>
      <c r="F341" s="162">
        <v>306486.56</v>
      </c>
      <c r="G341" s="156">
        <f t="shared" si="6"/>
        <v>11941215.030000024</v>
      </c>
    </row>
    <row r="342" spans="2:7" ht="28.5" customHeight="1" x14ac:dyDescent="0.2">
      <c r="B342" s="163" t="s">
        <v>396</v>
      </c>
      <c r="C342" s="152" t="s">
        <v>867</v>
      </c>
      <c r="D342" s="164" t="s">
        <v>868</v>
      </c>
      <c r="E342" s="164"/>
      <c r="F342" s="162">
        <v>45000</v>
      </c>
      <c r="G342" s="156">
        <f t="shared" si="6"/>
        <v>11896215.030000024</v>
      </c>
    </row>
    <row r="343" spans="2:7" ht="30.75" customHeight="1" x14ac:dyDescent="0.2">
      <c r="B343" s="163" t="s">
        <v>396</v>
      </c>
      <c r="C343" s="152" t="s">
        <v>869</v>
      </c>
      <c r="D343" s="164" t="s">
        <v>870</v>
      </c>
      <c r="E343" s="164"/>
      <c r="F343" s="162">
        <v>324000</v>
      </c>
      <c r="G343" s="156">
        <f t="shared" si="6"/>
        <v>11572215.030000024</v>
      </c>
    </row>
    <row r="344" spans="2:7" ht="27" customHeight="1" x14ac:dyDescent="0.2">
      <c r="B344" s="163" t="s">
        <v>396</v>
      </c>
      <c r="C344" s="152" t="s">
        <v>871</v>
      </c>
      <c r="D344" s="164" t="s">
        <v>872</v>
      </c>
      <c r="E344" s="164"/>
      <c r="F344" s="162">
        <v>73019.539999999994</v>
      </c>
      <c r="G344" s="156">
        <f t="shared" si="6"/>
        <v>11499195.490000024</v>
      </c>
    </row>
    <row r="345" spans="2:7" ht="27.75" customHeight="1" x14ac:dyDescent="0.2">
      <c r="B345" s="163" t="s">
        <v>396</v>
      </c>
      <c r="C345" s="152" t="s">
        <v>873</v>
      </c>
      <c r="D345" s="164" t="s">
        <v>874</v>
      </c>
      <c r="E345" s="164"/>
      <c r="F345" s="162">
        <v>135000</v>
      </c>
      <c r="G345" s="156">
        <f t="shared" si="6"/>
        <v>11364195.490000024</v>
      </c>
    </row>
    <row r="346" spans="2:7" ht="24.75" customHeight="1" x14ac:dyDescent="0.2">
      <c r="B346" s="163" t="s">
        <v>396</v>
      </c>
      <c r="C346" s="152" t="s">
        <v>875</v>
      </c>
      <c r="D346" s="164" t="s">
        <v>876</v>
      </c>
      <c r="E346" s="164"/>
      <c r="F346" s="162">
        <v>60000</v>
      </c>
      <c r="G346" s="156">
        <f t="shared" si="6"/>
        <v>11304195.490000024</v>
      </c>
    </row>
    <row r="347" spans="2:7" ht="33.75" customHeight="1" x14ac:dyDescent="0.2">
      <c r="B347" s="163" t="s">
        <v>396</v>
      </c>
      <c r="C347" s="152" t="s">
        <v>877</v>
      </c>
      <c r="D347" s="164" t="s">
        <v>878</v>
      </c>
      <c r="E347" s="164"/>
      <c r="F347" s="162">
        <v>6372</v>
      </c>
      <c r="G347" s="156">
        <f t="shared" si="6"/>
        <v>11297823.490000024</v>
      </c>
    </row>
    <row r="348" spans="2:7" ht="27" customHeight="1" x14ac:dyDescent="0.2">
      <c r="B348" s="163" t="s">
        <v>396</v>
      </c>
      <c r="C348" s="152" t="s">
        <v>879</v>
      </c>
      <c r="D348" s="164" t="s">
        <v>878</v>
      </c>
      <c r="E348" s="164"/>
      <c r="F348" s="162">
        <v>25016</v>
      </c>
      <c r="G348" s="156">
        <f t="shared" si="6"/>
        <v>11272807.490000024</v>
      </c>
    </row>
    <row r="349" spans="2:7" ht="25.5" customHeight="1" x14ac:dyDescent="0.2">
      <c r="B349" s="163" t="s">
        <v>396</v>
      </c>
      <c r="C349" s="152" t="s">
        <v>880</v>
      </c>
      <c r="D349" s="164" t="s">
        <v>881</v>
      </c>
      <c r="E349" s="164"/>
      <c r="F349" s="162">
        <v>45000</v>
      </c>
      <c r="G349" s="156">
        <f t="shared" si="6"/>
        <v>11227807.490000024</v>
      </c>
    </row>
    <row r="350" spans="2:7" ht="29.25" customHeight="1" x14ac:dyDescent="0.2">
      <c r="B350" s="163" t="s">
        <v>396</v>
      </c>
      <c r="C350" s="152" t="s">
        <v>882</v>
      </c>
      <c r="D350" s="164" t="s">
        <v>883</v>
      </c>
      <c r="E350" s="164"/>
      <c r="F350" s="162">
        <v>108000</v>
      </c>
      <c r="G350" s="156">
        <f t="shared" si="6"/>
        <v>11119807.490000024</v>
      </c>
    </row>
    <row r="351" spans="2:7" ht="23.25" customHeight="1" x14ac:dyDescent="0.2">
      <c r="B351" s="163" t="s">
        <v>396</v>
      </c>
      <c r="C351" s="152" t="s">
        <v>884</v>
      </c>
      <c r="D351" s="164" t="s">
        <v>885</v>
      </c>
      <c r="E351" s="164"/>
      <c r="F351" s="162">
        <v>169442</v>
      </c>
      <c r="G351" s="156">
        <f t="shared" si="6"/>
        <v>10950365.490000024</v>
      </c>
    </row>
    <row r="352" spans="2:7" ht="22.5" customHeight="1" x14ac:dyDescent="0.2">
      <c r="B352" s="163" t="s">
        <v>396</v>
      </c>
      <c r="C352" s="152" t="s">
        <v>886</v>
      </c>
      <c r="D352" s="164" t="s">
        <v>222</v>
      </c>
      <c r="E352" s="164"/>
      <c r="F352" s="162">
        <v>645030</v>
      </c>
      <c r="G352" s="156">
        <f t="shared" si="6"/>
        <v>10305335.490000024</v>
      </c>
    </row>
    <row r="353" spans="2:7" ht="24.75" customHeight="1" x14ac:dyDescent="0.2">
      <c r="B353" s="163" t="s">
        <v>396</v>
      </c>
      <c r="C353" s="152" t="s">
        <v>887</v>
      </c>
      <c r="D353" s="164" t="s">
        <v>846</v>
      </c>
      <c r="E353" s="164"/>
      <c r="F353" s="162">
        <v>77000</v>
      </c>
      <c r="G353" s="156">
        <f t="shared" si="6"/>
        <v>10228335.490000024</v>
      </c>
    </row>
    <row r="354" spans="2:7" ht="21" customHeight="1" x14ac:dyDescent="0.2">
      <c r="B354" s="163" t="s">
        <v>396</v>
      </c>
      <c r="C354" s="152" t="s">
        <v>888</v>
      </c>
      <c r="D354" s="164" t="s">
        <v>222</v>
      </c>
      <c r="E354" s="164"/>
      <c r="F354" s="162">
        <v>36000</v>
      </c>
      <c r="G354" s="156">
        <f t="shared" si="6"/>
        <v>10192335.490000024</v>
      </c>
    </row>
    <row r="355" spans="2:7" ht="24" customHeight="1" x14ac:dyDescent="0.2">
      <c r="B355" s="163" t="s">
        <v>396</v>
      </c>
      <c r="C355" s="152" t="s">
        <v>889</v>
      </c>
      <c r="D355" s="164" t="s">
        <v>890</v>
      </c>
      <c r="E355" s="164"/>
      <c r="F355" s="162">
        <v>42000</v>
      </c>
      <c r="G355" s="156">
        <f t="shared" si="6"/>
        <v>10150335.490000024</v>
      </c>
    </row>
    <row r="356" spans="2:7" ht="27.75" customHeight="1" x14ac:dyDescent="0.2">
      <c r="B356" s="163" t="s">
        <v>396</v>
      </c>
      <c r="C356" s="152" t="s">
        <v>891</v>
      </c>
      <c r="D356" s="164" t="s">
        <v>222</v>
      </c>
      <c r="E356" s="164"/>
      <c r="F356" s="162">
        <v>253800</v>
      </c>
      <c r="G356" s="156">
        <f t="shared" si="6"/>
        <v>9896535.4900000244</v>
      </c>
    </row>
    <row r="357" spans="2:7" ht="24" customHeight="1" x14ac:dyDescent="0.2">
      <c r="B357" s="163" t="s">
        <v>396</v>
      </c>
      <c r="C357" s="152" t="s">
        <v>892</v>
      </c>
      <c r="D357" s="164" t="s">
        <v>846</v>
      </c>
      <c r="E357" s="164"/>
      <c r="F357" s="162">
        <v>75300</v>
      </c>
      <c r="G357" s="156">
        <f t="shared" si="6"/>
        <v>9821235.4900000244</v>
      </c>
    </row>
    <row r="358" spans="2:7" ht="24" customHeight="1" x14ac:dyDescent="0.2">
      <c r="B358" s="163" t="s">
        <v>396</v>
      </c>
      <c r="C358" s="152" t="s">
        <v>893</v>
      </c>
      <c r="D358" s="164" t="s">
        <v>894</v>
      </c>
      <c r="E358" s="164"/>
      <c r="F358" s="162">
        <v>200000</v>
      </c>
      <c r="G358" s="156">
        <f t="shared" si="6"/>
        <v>9621235.4900000244</v>
      </c>
    </row>
    <row r="359" spans="2:7" ht="19.5" customHeight="1" x14ac:dyDescent="0.2">
      <c r="B359" s="163" t="s">
        <v>396</v>
      </c>
      <c r="C359" s="152" t="s">
        <v>895</v>
      </c>
      <c r="D359" s="164" t="s">
        <v>896</v>
      </c>
      <c r="E359" s="164"/>
      <c r="F359" s="162">
        <v>25411.42</v>
      </c>
      <c r="G359" s="156">
        <f t="shared" si="6"/>
        <v>9595824.0700000245</v>
      </c>
    </row>
    <row r="360" spans="2:7" ht="22.5" customHeight="1" x14ac:dyDescent="0.2">
      <c r="B360" s="163" t="s">
        <v>396</v>
      </c>
      <c r="C360" s="152" t="s">
        <v>897</v>
      </c>
      <c r="D360" s="164" t="s">
        <v>896</v>
      </c>
      <c r="E360" s="164"/>
      <c r="F360" s="162">
        <v>54670.8</v>
      </c>
      <c r="G360" s="156">
        <f t="shared" si="6"/>
        <v>9541153.2700000238</v>
      </c>
    </row>
    <row r="361" spans="2:7" ht="28.5" customHeight="1" x14ac:dyDescent="0.2">
      <c r="B361" s="163" t="s">
        <v>396</v>
      </c>
      <c r="C361" s="152" t="s">
        <v>898</v>
      </c>
      <c r="D361" s="164" t="s">
        <v>899</v>
      </c>
      <c r="E361" s="164"/>
      <c r="F361" s="162">
        <v>37800</v>
      </c>
      <c r="G361" s="156">
        <f t="shared" si="6"/>
        <v>9503353.2700000238</v>
      </c>
    </row>
    <row r="362" spans="2:7" ht="19.5" customHeight="1" x14ac:dyDescent="0.2">
      <c r="B362" s="163" t="s">
        <v>396</v>
      </c>
      <c r="C362" s="152" t="s">
        <v>900</v>
      </c>
      <c r="D362" s="164" t="s">
        <v>901</v>
      </c>
      <c r="E362" s="164"/>
      <c r="F362" s="162">
        <v>150000</v>
      </c>
      <c r="G362" s="156">
        <f t="shared" si="6"/>
        <v>9353353.2700000238</v>
      </c>
    </row>
    <row r="363" spans="2:7" ht="27.75" customHeight="1" x14ac:dyDescent="0.2">
      <c r="B363" s="163" t="s">
        <v>396</v>
      </c>
      <c r="C363" s="152" t="s">
        <v>902</v>
      </c>
      <c r="D363" s="164" t="s">
        <v>903</v>
      </c>
      <c r="E363" s="164"/>
      <c r="F363" s="162">
        <v>100000</v>
      </c>
      <c r="G363" s="156">
        <f t="shared" si="6"/>
        <v>9253353.2700000238</v>
      </c>
    </row>
    <row r="364" spans="2:7" ht="24.75" customHeight="1" x14ac:dyDescent="0.2">
      <c r="B364" s="163" t="s">
        <v>396</v>
      </c>
      <c r="C364" s="152" t="s">
        <v>904</v>
      </c>
      <c r="D364" s="164" t="s">
        <v>905</v>
      </c>
      <c r="E364" s="164"/>
      <c r="F364" s="162">
        <v>67500</v>
      </c>
      <c r="G364" s="156">
        <f t="shared" si="6"/>
        <v>9185853.2700000238</v>
      </c>
    </row>
    <row r="365" spans="2:7" ht="22.5" customHeight="1" x14ac:dyDescent="0.2">
      <c r="B365" s="163" t="s">
        <v>396</v>
      </c>
      <c r="C365" s="152" t="s">
        <v>906</v>
      </c>
      <c r="D365" s="164" t="s">
        <v>907</v>
      </c>
      <c r="E365" s="164"/>
      <c r="F365" s="162">
        <v>3000000</v>
      </c>
      <c r="G365" s="156">
        <f t="shared" si="6"/>
        <v>6185853.2700000238</v>
      </c>
    </row>
    <row r="366" spans="2:7" ht="18.75" customHeight="1" x14ac:dyDescent="0.2">
      <c r="B366" s="163" t="s">
        <v>396</v>
      </c>
      <c r="C366" s="152" t="s">
        <v>908</v>
      </c>
      <c r="D366" s="164" t="s">
        <v>909</v>
      </c>
      <c r="E366" s="164"/>
      <c r="F366" s="162">
        <v>45000</v>
      </c>
      <c r="G366" s="156">
        <f t="shared" si="6"/>
        <v>6140853.2700000238</v>
      </c>
    </row>
    <row r="367" spans="2:7" ht="24.75" customHeight="1" x14ac:dyDescent="0.2">
      <c r="B367" s="163" t="s">
        <v>396</v>
      </c>
      <c r="C367" s="152" t="s">
        <v>910</v>
      </c>
      <c r="D367" s="164" t="s">
        <v>797</v>
      </c>
      <c r="E367" s="164"/>
      <c r="F367" s="162">
        <v>121400</v>
      </c>
      <c r="G367" s="156">
        <f t="shared" si="6"/>
        <v>6019453.2700000238</v>
      </c>
    </row>
    <row r="368" spans="2:7" ht="24" customHeight="1" x14ac:dyDescent="0.2">
      <c r="B368" s="163" t="s">
        <v>396</v>
      </c>
      <c r="C368" s="152" t="s">
        <v>911</v>
      </c>
      <c r="D368" s="164" t="s">
        <v>912</v>
      </c>
      <c r="E368" s="164"/>
      <c r="F368" s="162">
        <v>22500</v>
      </c>
      <c r="G368" s="156">
        <f t="shared" si="6"/>
        <v>5996953.2700000238</v>
      </c>
    </row>
    <row r="369" spans="2:7" ht="24" customHeight="1" x14ac:dyDescent="0.2">
      <c r="B369" s="163" t="s">
        <v>396</v>
      </c>
      <c r="C369" s="152" t="s">
        <v>913</v>
      </c>
      <c r="D369" s="164" t="s">
        <v>914</v>
      </c>
      <c r="E369" s="164"/>
      <c r="F369" s="162">
        <v>67500</v>
      </c>
      <c r="G369" s="156">
        <f t="shared" si="6"/>
        <v>5929453.2700000238</v>
      </c>
    </row>
    <row r="370" spans="2:7" ht="26.25" customHeight="1" x14ac:dyDescent="0.2">
      <c r="B370" s="163" t="s">
        <v>396</v>
      </c>
      <c r="C370" s="152" t="s">
        <v>915</v>
      </c>
      <c r="D370" s="164" t="s">
        <v>916</v>
      </c>
      <c r="E370" s="164"/>
      <c r="F370" s="162">
        <v>7192.8</v>
      </c>
      <c r="G370" s="156">
        <f t="shared" si="6"/>
        <v>5922260.470000024</v>
      </c>
    </row>
    <row r="371" spans="2:7" ht="24" customHeight="1" x14ac:dyDescent="0.2">
      <c r="B371" s="163" t="s">
        <v>396</v>
      </c>
      <c r="C371" s="152" t="s">
        <v>917</v>
      </c>
      <c r="D371" s="164" t="s">
        <v>918</v>
      </c>
      <c r="E371" s="164"/>
      <c r="F371" s="162">
        <v>513900</v>
      </c>
      <c r="G371" s="156">
        <f t="shared" si="6"/>
        <v>5408360.470000024</v>
      </c>
    </row>
    <row r="372" spans="2:7" ht="22.5" customHeight="1" x14ac:dyDescent="0.2">
      <c r="B372" s="163" t="s">
        <v>396</v>
      </c>
      <c r="C372" s="152" t="s">
        <v>919</v>
      </c>
      <c r="D372" s="164" t="s">
        <v>920</v>
      </c>
      <c r="E372" s="164"/>
      <c r="F372" s="162">
        <v>10000</v>
      </c>
      <c r="G372" s="156">
        <f t="shared" si="6"/>
        <v>5398360.470000024</v>
      </c>
    </row>
    <row r="373" spans="2:7" ht="28.5" customHeight="1" x14ac:dyDescent="0.2">
      <c r="B373" s="163" t="s">
        <v>396</v>
      </c>
      <c r="C373" s="152" t="s">
        <v>921</v>
      </c>
      <c r="D373" s="164" t="s">
        <v>922</v>
      </c>
      <c r="E373" s="164"/>
      <c r="F373" s="162">
        <v>43200</v>
      </c>
      <c r="G373" s="156">
        <f t="shared" ref="G373:G412" si="7">+G372-F373</f>
        <v>5355160.470000024</v>
      </c>
    </row>
    <row r="374" spans="2:7" ht="18.75" customHeight="1" x14ac:dyDescent="0.2">
      <c r="B374" s="163" t="s">
        <v>396</v>
      </c>
      <c r="C374" s="152" t="s">
        <v>923</v>
      </c>
      <c r="D374" s="164" t="s">
        <v>924</v>
      </c>
      <c r="E374" s="164"/>
      <c r="F374" s="162">
        <v>8250</v>
      </c>
      <c r="G374" s="156">
        <f t="shared" si="7"/>
        <v>5346910.470000024</v>
      </c>
    </row>
    <row r="375" spans="2:7" ht="29.25" customHeight="1" x14ac:dyDescent="0.2">
      <c r="B375" s="163" t="s">
        <v>396</v>
      </c>
      <c r="C375" s="152" t="s">
        <v>925</v>
      </c>
      <c r="D375" s="164" t="s">
        <v>926</v>
      </c>
      <c r="E375" s="164"/>
      <c r="F375" s="162">
        <v>21600</v>
      </c>
      <c r="G375" s="156">
        <f t="shared" si="7"/>
        <v>5325310.470000024</v>
      </c>
    </row>
    <row r="376" spans="2:7" ht="20.25" customHeight="1" x14ac:dyDescent="0.2">
      <c r="B376" s="163" t="s">
        <v>396</v>
      </c>
      <c r="C376" s="152" t="s">
        <v>927</v>
      </c>
      <c r="D376" s="164" t="s">
        <v>928</v>
      </c>
      <c r="E376" s="164"/>
      <c r="F376" s="162">
        <v>70700</v>
      </c>
      <c r="G376" s="156">
        <f t="shared" si="7"/>
        <v>5254610.470000024</v>
      </c>
    </row>
    <row r="377" spans="2:7" ht="27" customHeight="1" x14ac:dyDescent="0.2">
      <c r="B377" s="163" t="s">
        <v>396</v>
      </c>
      <c r="C377" s="152" t="s">
        <v>929</v>
      </c>
      <c r="D377" s="164" t="s">
        <v>930</v>
      </c>
      <c r="E377" s="164"/>
      <c r="F377" s="162">
        <v>179280</v>
      </c>
      <c r="G377" s="156">
        <f t="shared" si="7"/>
        <v>5075330.470000024</v>
      </c>
    </row>
    <row r="378" spans="2:7" ht="27" customHeight="1" x14ac:dyDescent="0.2">
      <c r="B378" s="163" t="s">
        <v>396</v>
      </c>
      <c r="C378" s="152" t="s">
        <v>931</v>
      </c>
      <c r="D378" s="164" t="s">
        <v>932</v>
      </c>
      <c r="E378" s="164"/>
      <c r="F378" s="162">
        <v>295200</v>
      </c>
      <c r="G378" s="156">
        <f t="shared" si="7"/>
        <v>4780130.470000024</v>
      </c>
    </row>
    <row r="379" spans="2:7" ht="26.25" customHeight="1" x14ac:dyDescent="0.2">
      <c r="B379" s="163" t="s">
        <v>396</v>
      </c>
      <c r="C379" s="152" t="s">
        <v>933</v>
      </c>
      <c r="D379" s="164" t="s">
        <v>934</v>
      </c>
      <c r="E379" s="164"/>
      <c r="F379" s="162">
        <v>15500</v>
      </c>
      <c r="G379" s="156">
        <f t="shared" si="7"/>
        <v>4764630.470000024</v>
      </c>
    </row>
    <row r="380" spans="2:7" ht="24.75" customHeight="1" x14ac:dyDescent="0.2">
      <c r="B380" s="163" t="s">
        <v>396</v>
      </c>
      <c r="C380" s="152" t="s">
        <v>935</v>
      </c>
      <c r="D380" s="164" t="s">
        <v>936</v>
      </c>
      <c r="E380" s="164"/>
      <c r="F380" s="162">
        <v>27000</v>
      </c>
      <c r="G380" s="156">
        <f t="shared" si="7"/>
        <v>4737630.470000024</v>
      </c>
    </row>
    <row r="381" spans="2:7" ht="20.25" customHeight="1" x14ac:dyDescent="0.2">
      <c r="B381" s="163" t="s">
        <v>396</v>
      </c>
      <c r="C381" s="152" t="s">
        <v>937</v>
      </c>
      <c r="D381" s="164" t="s">
        <v>938</v>
      </c>
      <c r="E381" s="164"/>
      <c r="F381" s="162">
        <v>36000</v>
      </c>
      <c r="G381" s="156">
        <f t="shared" si="7"/>
        <v>4701630.470000024</v>
      </c>
    </row>
    <row r="382" spans="2:7" ht="26.25" customHeight="1" x14ac:dyDescent="0.2">
      <c r="B382" s="163" t="s">
        <v>396</v>
      </c>
      <c r="C382" s="152" t="s">
        <v>939</v>
      </c>
      <c r="D382" s="164" t="s">
        <v>940</v>
      </c>
      <c r="E382" s="164"/>
      <c r="F382" s="162">
        <v>28688.41</v>
      </c>
      <c r="G382" s="156">
        <f t="shared" si="7"/>
        <v>4672942.0600000238</v>
      </c>
    </row>
    <row r="383" spans="2:7" ht="24.75" customHeight="1" x14ac:dyDescent="0.2">
      <c r="B383" s="163" t="s">
        <v>396</v>
      </c>
      <c r="C383" s="152" t="s">
        <v>941</v>
      </c>
      <c r="D383" s="164" t="s">
        <v>942</v>
      </c>
      <c r="E383" s="164"/>
      <c r="F383" s="162">
        <v>38850</v>
      </c>
      <c r="G383" s="156">
        <f t="shared" si="7"/>
        <v>4634092.0600000238</v>
      </c>
    </row>
    <row r="384" spans="2:7" ht="21.75" customHeight="1" x14ac:dyDescent="0.2">
      <c r="B384" s="163" t="s">
        <v>396</v>
      </c>
      <c r="C384" s="152" t="s">
        <v>943</v>
      </c>
      <c r="D384" s="164" t="s">
        <v>944</v>
      </c>
      <c r="E384" s="164"/>
      <c r="F384" s="162">
        <v>108480</v>
      </c>
      <c r="G384" s="156">
        <f t="shared" si="7"/>
        <v>4525612.0600000238</v>
      </c>
    </row>
    <row r="385" spans="2:7" ht="27" customHeight="1" x14ac:dyDescent="0.2">
      <c r="B385" s="163" t="s">
        <v>396</v>
      </c>
      <c r="C385" s="152" t="s">
        <v>945</v>
      </c>
      <c r="D385" s="164" t="s">
        <v>946</v>
      </c>
      <c r="E385" s="164"/>
      <c r="F385" s="162">
        <v>6600</v>
      </c>
      <c r="G385" s="156">
        <f t="shared" si="7"/>
        <v>4519012.0600000238</v>
      </c>
    </row>
    <row r="386" spans="2:7" ht="24.75" customHeight="1" x14ac:dyDescent="0.2">
      <c r="B386" s="163" t="s">
        <v>396</v>
      </c>
      <c r="C386" s="152" t="s">
        <v>947</v>
      </c>
      <c r="D386" s="164" t="s">
        <v>948</v>
      </c>
      <c r="E386" s="164"/>
      <c r="F386" s="162">
        <v>83363.199999999997</v>
      </c>
      <c r="G386" s="156">
        <f t="shared" si="7"/>
        <v>4435648.8600000236</v>
      </c>
    </row>
    <row r="387" spans="2:7" ht="27" customHeight="1" x14ac:dyDescent="0.2">
      <c r="B387" s="163" t="s">
        <v>396</v>
      </c>
      <c r="C387" s="152" t="s">
        <v>949</v>
      </c>
      <c r="D387" s="164" t="s">
        <v>950</v>
      </c>
      <c r="E387" s="164"/>
      <c r="F387" s="162">
        <v>3540</v>
      </c>
      <c r="G387" s="156">
        <f t="shared" si="7"/>
        <v>4432108.8600000236</v>
      </c>
    </row>
    <row r="388" spans="2:7" ht="33.75" customHeight="1" x14ac:dyDescent="0.2">
      <c r="B388" s="163" t="s">
        <v>396</v>
      </c>
      <c r="C388" s="152" t="s">
        <v>951</v>
      </c>
      <c r="D388" s="164" t="s">
        <v>952</v>
      </c>
      <c r="E388" s="164"/>
      <c r="F388" s="162">
        <v>81000</v>
      </c>
      <c r="G388" s="156">
        <f t="shared" si="7"/>
        <v>4351108.8600000236</v>
      </c>
    </row>
    <row r="389" spans="2:7" ht="32.25" customHeight="1" x14ac:dyDescent="0.2">
      <c r="B389" s="163" t="s">
        <v>396</v>
      </c>
      <c r="C389" s="152" t="s">
        <v>953</v>
      </c>
      <c r="D389" s="164" t="s">
        <v>954</v>
      </c>
      <c r="E389" s="164"/>
      <c r="F389" s="162">
        <v>21600</v>
      </c>
      <c r="G389" s="156">
        <f t="shared" si="7"/>
        <v>4329508.8600000236</v>
      </c>
    </row>
    <row r="390" spans="2:7" ht="31.5" customHeight="1" x14ac:dyDescent="0.2">
      <c r="B390" s="163" t="s">
        <v>396</v>
      </c>
      <c r="C390" s="152" t="s">
        <v>955</v>
      </c>
      <c r="D390" s="164" t="s">
        <v>952</v>
      </c>
      <c r="E390" s="164"/>
      <c r="F390" s="162">
        <v>157500</v>
      </c>
      <c r="G390" s="156">
        <f t="shared" si="7"/>
        <v>4172008.8600000236</v>
      </c>
    </row>
    <row r="391" spans="2:7" ht="30" customHeight="1" x14ac:dyDescent="0.2">
      <c r="B391" s="163" t="s">
        <v>396</v>
      </c>
      <c r="C391" s="152" t="s">
        <v>956</v>
      </c>
      <c r="D391" s="164" t="s">
        <v>957</v>
      </c>
      <c r="E391" s="164"/>
      <c r="F391" s="162">
        <v>39351.65</v>
      </c>
      <c r="G391" s="156">
        <f t="shared" si="7"/>
        <v>4132657.2100000237</v>
      </c>
    </row>
    <row r="392" spans="2:7" ht="30.75" customHeight="1" x14ac:dyDescent="0.2">
      <c r="B392" s="163" t="s">
        <v>396</v>
      </c>
      <c r="C392" s="152" t="s">
        <v>958</v>
      </c>
      <c r="D392" s="164" t="s">
        <v>959</v>
      </c>
      <c r="E392" s="164"/>
      <c r="F392" s="162">
        <v>66050</v>
      </c>
      <c r="G392" s="156">
        <f t="shared" si="7"/>
        <v>4066607.2100000237</v>
      </c>
    </row>
    <row r="393" spans="2:7" ht="33" customHeight="1" x14ac:dyDescent="0.2">
      <c r="B393" s="163" t="s">
        <v>396</v>
      </c>
      <c r="C393" s="152" t="s">
        <v>960</v>
      </c>
      <c r="D393" s="164" t="s">
        <v>961</v>
      </c>
      <c r="E393" s="164"/>
      <c r="F393" s="162">
        <v>45000</v>
      </c>
      <c r="G393" s="156">
        <f t="shared" si="7"/>
        <v>4021607.2100000237</v>
      </c>
    </row>
    <row r="394" spans="2:7" ht="34.5" customHeight="1" x14ac:dyDescent="0.2">
      <c r="B394" s="163" t="s">
        <v>396</v>
      </c>
      <c r="C394" s="152" t="s">
        <v>962</v>
      </c>
      <c r="D394" s="164" t="s">
        <v>963</v>
      </c>
      <c r="E394" s="164"/>
      <c r="F394" s="162">
        <v>108000</v>
      </c>
      <c r="G394" s="156">
        <f t="shared" si="7"/>
        <v>3913607.2100000237</v>
      </c>
    </row>
    <row r="395" spans="2:7" ht="25.5" customHeight="1" x14ac:dyDescent="0.2">
      <c r="B395" s="163" t="s">
        <v>396</v>
      </c>
      <c r="C395" s="152" t="s">
        <v>964</v>
      </c>
      <c r="D395" s="164" t="s">
        <v>965</v>
      </c>
      <c r="E395" s="164"/>
      <c r="F395" s="162">
        <v>31200</v>
      </c>
      <c r="G395" s="156">
        <f t="shared" si="7"/>
        <v>3882407.2100000237</v>
      </c>
    </row>
    <row r="396" spans="2:7" ht="27" customHeight="1" x14ac:dyDescent="0.2">
      <c r="B396" s="163" t="s">
        <v>396</v>
      </c>
      <c r="C396" s="152" t="s">
        <v>966</v>
      </c>
      <c r="D396" s="164" t="s">
        <v>967</v>
      </c>
      <c r="E396" s="164"/>
      <c r="F396" s="162">
        <v>10300</v>
      </c>
      <c r="G396" s="156">
        <f t="shared" si="7"/>
        <v>3872107.2100000237</v>
      </c>
    </row>
    <row r="397" spans="2:7" ht="33" customHeight="1" x14ac:dyDescent="0.2">
      <c r="B397" s="163" t="s">
        <v>396</v>
      </c>
      <c r="C397" s="152" t="s">
        <v>968</v>
      </c>
      <c r="D397" s="164" t="s">
        <v>969</v>
      </c>
      <c r="E397" s="164"/>
      <c r="F397" s="162">
        <v>27000</v>
      </c>
      <c r="G397" s="156">
        <f t="shared" si="7"/>
        <v>3845107.2100000237</v>
      </c>
    </row>
    <row r="398" spans="2:7" ht="31.5" customHeight="1" x14ac:dyDescent="0.2">
      <c r="B398" s="163" t="s">
        <v>396</v>
      </c>
      <c r="C398" s="152" t="s">
        <v>970</v>
      </c>
      <c r="D398" s="164" t="s">
        <v>971</v>
      </c>
      <c r="E398" s="164"/>
      <c r="F398" s="162">
        <v>135000</v>
      </c>
      <c r="G398" s="156">
        <f t="shared" si="7"/>
        <v>3710107.2100000237</v>
      </c>
    </row>
    <row r="399" spans="2:7" ht="28.5" customHeight="1" x14ac:dyDescent="0.2">
      <c r="B399" s="163" t="s">
        <v>396</v>
      </c>
      <c r="C399" s="152" t="s">
        <v>972</v>
      </c>
      <c r="D399" s="164" t="s">
        <v>973</v>
      </c>
      <c r="E399" s="164"/>
      <c r="F399" s="162">
        <v>81000</v>
      </c>
      <c r="G399" s="156">
        <f t="shared" si="7"/>
        <v>3629107.2100000237</v>
      </c>
    </row>
    <row r="400" spans="2:7" ht="33" customHeight="1" x14ac:dyDescent="0.2">
      <c r="B400" s="163" t="s">
        <v>396</v>
      </c>
      <c r="C400" s="152" t="s">
        <v>974</v>
      </c>
      <c r="D400" s="164" t="s">
        <v>846</v>
      </c>
      <c r="E400" s="164"/>
      <c r="F400" s="162">
        <v>196200</v>
      </c>
      <c r="G400" s="156">
        <f t="shared" si="7"/>
        <v>3432907.2100000237</v>
      </c>
    </row>
    <row r="401" spans="2:7" ht="24.75" customHeight="1" x14ac:dyDescent="0.2">
      <c r="B401" s="163" t="s">
        <v>396</v>
      </c>
      <c r="C401" s="152" t="s">
        <v>975</v>
      </c>
      <c r="D401" s="164" t="s">
        <v>976</v>
      </c>
      <c r="E401" s="164"/>
      <c r="F401" s="162">
        <v>118000</v>
      </c>
      <c r="G401" s="156">
        <f t="shared" si="7"/>
        <v>3314907.2100000237</v>
      </c>
    </row>
    <row r="402" spans="2:7" ht="30" customHeight="1" x14ac:dyDescent="0.2">
      <c r="B402" s="163" t="s">
        <v>396</v>
      </c>
      <c r="C402" s="152" t="s">
        <v>977</v>
      </c>
      <c r="D402" s="164" t="s">
        <v>978</v>
      </c>
      <c r="E402" s="164"/>
      <c r="F402" s="162">
        <v>428269.2</v>
      </c>
      <c r="G402" s="156">
        <f t="shared" si="7"/>
        <v>2886638.0100000235</v>
      </c>
    </row>
    <row r="403" spans="2:7" ht="33" customHeight="1" x14ac:dyDescent="0.2">
      <c r="B403" s="163" t="s">
        <v>396</v>
      </c>
      <c r="C403" s="152" t="s">
        <v>979</v>
      </c>
      <c r="D403" s="164" t="s">
        <v>222</v>
      </c>
      <c r="E403" s="164"/>
      <c r="F403" s="162">
        <v>25950</v>
      </c>
      <c r="G403" s="156">
        <f t="shared" si="7"/>
        <v>2860688.0100000235</v>
      </c>
    </row>
    <row r="404" spans="2:7" ht="28.5" customHeight="1" x14ac:dyDescent="0.2">
      <c r="B404" s="163" t="s">
        <v>396</v>
      </c>
      <c r="C404" s="152" t="s">
        <v>980</v>
      </c>
      <c r="D404" s="164" t="s">
        <v>981</v>
      </c>
      <c r="E404" s="164"/>
      <c r="F404" s="162">
        <v>92040</v>
      </c>
      <c r="G404" s="156">
        <f t="shared" si="7"/>
        <v>2768648.0100000235</v>
      </c>
    </row>
    <row r="405" spans="2:7" ht="30" customHeight="1" x14ac:dyDescent="0.2">
      <c r="B405" s="163" t="s">
        <v>396</v>
      </c>
      <c r="C405" s="152" t="s">
        <v>980</v>
      </c>
      <c r="D405" s="164" t="s">
        <v>981</v>
      </c>
      <c r="E405" s="164"/>
      <c r="F405" s="162">
        <v>128620</v>
      </c>
      <c r="G405" s="156">
        <f t="shared" si="7"/>
        <v>2640028.0100000235</v>
      </c>
    </row>
    <row r="406" spans="2:7" ht="37.5" customHeight="1" x14ac:dyDescent="0.2">
      <c r="B406" s="163" t="s">
        <v>396</v>
      </c>
      <c r="C406" s="152" t="s">
        <v>982</v>
      </c>
      <c r="D406" s="164" t="s">
        <v>983</v>
      </c>
      <c r="E406" s="164"/>
      <c r="F406" s="162">
        <v>151000</v>
      </c>
      <c r="G406" s="156">
        <f t="shared" si="7"/>
        <v>2489028.0100000235</v>
      </c>
    </row>
    <row r="407" spans="2:7" ht="22.5" customHeight="1" x14ac:dyDescent="0.2">
      <c r="B407" s="163" t="s">
        <v>396</v>
      </c>
      <c r="C407" s="152" t="s">
        <v>984</v>
      </c>
      <c r="D407" s="164" t="s">
        <v>985</v>
      </c>
      <c r="E407" s="164"/>
      <c r="F407" s="162">
        <v>57584</v>
      </c>
      <c r="G407" s="156">
        <f t="shared" si="7"/>
        <v>2431444.0100000235</v>
      </c>
    </row>
    <row r="408" spans="2:7" ht="30" customHeight="1" x14ac:dyDescent="0.2">
      <c r="B408" s="163" t="s">
        <v>396</v>
      </c>
      <c r="C408" s="152" t="s">
        <v>927</v>
      </c>
      <c r="D408" s="164" t="s">
        <v>598</v>
      </c>
      <c r="E408" s="164"/>
      <c r="F408" s="162">
        <v>22600</v>
      </c>
      <c r="G408" s="156">
        <f t="shared" si="7"/>
        <v>2408844.0100000235</v>
      </c>
    </row>
    <row r="409" spans="2:7" ht="26.25" customHeight="1" x14ac:dyDescent="0.2">
      <c r="B409" s="163" t="s">
        <v>396</v>
      </c>
      <c r="C409" s="152" t="s">
        <v>986</v>
      </c>
      <c r="D409" s="164" t="s">
        <v>987</v>
      </c>
      <c r="E409" s="164"/>
      <c r="F409" s="162">
        <v>15000</v>
      </c>
      <c r="G409" s="156">
        <f t="shared" si="7"/>
        <v>2393844.0100000235</v>
      </c>
    </row>
    <row r="410" spans="2:7" ht="28.5" customHeight="1" x14ac:dyDescent="0.2">
      <c r="B410" s="163" t="s">
        <v>396</v>
      </c>
      <c r="C410" s="152" t="s">
        <v>988</v>
      </c>
      <c r="D410" s="164" t="s">
        <v>222</v>
      </c>
      <c r="E410" s="164"/>
      <c r="F410" s="162">
        <v>121400</v>
      </c>
      <c r="G410" s="156">
        <f t="shared" si="7"/>
        <v>2272444.0100000235</v>
      </c>
    </row>
    <row r="411" spans="2:7" ht="27.75" customHeight="1" x14ac:dyDescent="0.2">
      <c r="B411" s="163" t="s">
        <v>396</v>
      </c>
      <c r="C411" s="152" t="s">
        <v>989</v>
      </c>
      <c r="D411" s="164" t="s">
        <v>846</v>
      </c>
      <c r="E411" s="164"/>
      <c r="F411" s="162">
        <v>71350</v>
      </c>
      <c r="G411" s="156">
        <f t="shared" si="7"/>
        <v>2201094.0100000235</v>
      </c>
    </row>
    <row r="412" spans="2:7" ht="30" customHeight="1" x14ac:dyDescent="0.2">
      <c r="B412" s="163" t="s">
        <v>396</v>
      </c>
      <c r="C412" s="152" t="s">
        <v>570</v>
      </c>
      <c r="D412" s="164" t="s">
        <v>315</v>
      </c>
      <c r="E412" s="164"/>
      <c r="F412" s="162">
        <v>81470.899999999994</v>
      </c>
      <c r="G412" s="165">
        <f t="shared" si="7"/>
        <v>2119623.1100000236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430D-2048-4D83-9612-CD4C3AE3190D}">
  <dimension ref="A1:G16"/>
  <sheetViews>
    <sheetView workbookViewId="0">
      <selection activeCell="L12" sqref="L12"/>
    </sheetView>
  </sheetViews>
  <sheetFormatPr baseColWidth="10" defaultRowHeight="15" x14ac:dyDescent="0.25"/>
  <cols>
    <col min="1" max="1" width="8.28515625" customWidth="1"/>
    <col min="2" max="2" width="13.42578125" customWidth="1"/>
    <col min="3" max="3" width="17.85546875" customWidth="1"/>
    <col min="4" max="4" width="14.42578125" customWidth="1"/>
    <col min="5" max="5" width="10" customWidth="1"/>
    <col min="6" max="6" width="11.42578125" customWidth="1"/>
    <col min="7" max="7" width="14.140625" customWidth="1"/>
  </cols>
  <sheetData>
    <row r="1" spans="1:7" ht="15.75" x14ac:dyDescent="0.25">
      <c r="A1" s="183" t="s">
        <v>318</v>
      </c>
      <c r="B1" s="183"/>
      <c r="C1" s="183"/>
      <c r="D1" s="183"/>
      <c r="E1" s="183"/>
      <c r="F1" s="183"/>
      <c r="G1" s="183"/>
    </row>
    <row r="2" spans="1:7" x14ac:dyDescent="0.25">
      <c r="A2" s="184" t="s">
        <v>319</v>
      </c>
      <c r="B2" s="184"/>
      <c r="C2" s="184"/>
      <c r="D2" s="184"/>
      <c r="E2" s="184"/>
      <c r="F2" s="184"/>
      <c r="G2" s="184"/>
    </row>
    <row r="3" spans="1:7" ht="15.75" x14ac:dyDescent="0.25">
      <c r="A3" s="185" t="s">
        <v>320</v>
      </c>
      <c r="B3" s="185"/>
      <c r="C3" s="185"/>
      <c r="D3" s="185"/>
      <c r="E3" s="185"/>
      <c r="F3" s="185"/>
      <c r="G3" s="185"/>
    </row>
    <row r="4" spans="1:7" x14ac:dyDescent="0.25">
      <c r="A4" s="186" t="s">
        <v>378</v>
      </c>
      <c r="B4" s="186"/>
      <c r="C4" s="186"/>
      <c r="D4" s="186"/>
      <c r="E4" s="186"/>
      <c r="F4" s="186"/>
      <c r="G4" s="186"/>
    </row>
    <row r="5" spans="1:7" ht="15.75" x14ac:dyDescent="0.25">
      <c r="A5" s="187" t="s">
        <v>379</v>
      </c>
      <c r="B5" s="187"/>
      <c r="C5" s="187"/>
      <c r="D5" s="187"/>
      <c r="E5" s="187"/>
      <c r="F5" s="187"/>
      <c r="G5" s="187"/>
    </row>
    <row r="6" spans="1:7" x14ac:dyDescent="0.25">
      <c r="A6" s="179">
        <v>44774</v>
      </c>
      <c r="B6" s="179"/>
      <c r="C6" s="179"/>
      <c r="D6" s="179"/>
      <c r="E6" s="179"/>
      <c r="F6" s="179"/>
      <c r="G6" s="179"/>
    </row>
    <row r="7" spans="1:7" x14ac:dyDescent="0.25">
      <c r="A7" s="179" t="s">
        <v>323</v>
      </c>
      <c r="B7" s="179"/>
      <c r="C7" s="179"/>
      <c r="D7" s="179"/>
      <c r="E7" s="179"/>
      <c r="F7" s="179"/>
      <c r="G7" s="179"/>
    </row>
    <row r="8" spans="1:7" x14ac:dyDescent="0.25">
      <c r="A8" s="78" t="s">
        <v>324</v>
      </c>
      <c r="B8" s="79"/>
      <c r="C8" s="79"/>
      <c r="D8" s="79"/>
      <c r="E8" s="79"/>
      <c r="F8" s="80"/>
      <c r="G8" s="107">
        <v>2575150.4300000002</v>
      </c>
    </row>
    <row r="9" spans="1:7" x14ac:dyDescent="0.25">
      <c r="A9" s="180"/>
      <c r="B9" s="182" t="s">
        <v>325</v>
      </c>
      <c r="C9" s="182" t="s">
        <v>9</v>
      </c>
      <c r="D9" s="108" t="s">
        <v>326</v>
      </c>
      <c r="E9" s="182" t="s">
        <v>327</v>
      </c>
      <c r="F9" s="182" t="s">
        <v>12</v>
      </c>
      <c r="G9" s="182" t="s">
        <v>380</v>
      </c>
    </row>
    <row r="10" spans="1:7" x14ac:dyDescent="0.25">
      <c r="A10" s="181"/>
      <c r="B10" s="181"/>
      <c r="C10" s="181"/>
      <c r="D10" s="109" t="s">
        <v>329</v>
      </c>
      <c r="E10" s="181"/>
      <c r="F10" s="181"/>
      <c r="G10" s="181"/>
    </row>
    <row r="11" spans="1:7" ht="34.5" customHeight="1" x14ac:dyDescent="0.25">
      <c r="A11" s="91">
        <v>44775</v>
      </c>
      <c r="B11" s="110" t="s">
        <v>381</v>
      </c>
      <c r="C11" s="110" t="s">
        <v>382</v>
      </c>
      <c r="D11" s="110" t="s">
        <v>383</v>
      </c>
      <c r="E11" s="111">
        <v>465022</v>
      </c>
      <c r="F11" s="112"/>
      <c r="G11" s="113">
        <v>3040172.43</v>
      </c>
    </row>
    <row r="12" spans="1:7" ht="34.5" customHeight="1" x14ac:dyDescent="0.25">
      <c r="A12" s="114">
        <v>44804</v>
      </c>
      <c r="B12" s="85" t="s">
        <v>315</v>
      </c>
      <c r="C12" s="85" t="s">
        <v>384</v>
      </c>
      <c r="D12" s="85"/>
      <c r="E12" s="88"/>
      <c r="F12" s="98">
        <v>175</v>
      </c>
      <c r="G12" s="115">
        <v>3039997.43</v>
      </c>
    </row>
    <row r="13" spans="1:7" ht="34.5" x14ac:dyDescent="0.25">
      <c r="A13" s="114"/>
      <c r="B13" s="116"/>
      <c r="C13" s="117" t="s">
        <v>385</v>
      </c>
      <c r="D13" s="118"/>
      <c r="E13" s="119">
        <v>465022</v>
      </c>
      <c r="F13" s="120">
        <f>SUM(F11:F12)</f>
        <v>175</v>
      </c>
      <c r="G13" s="121"/>
    </row>
    <row r="14" spans="1:7" x14ac:dyDescent="0.25">
      <c r="F14" s="18"/>
    </row>
    <row r="16" spans="1:7" x14ac:dyDescent="0.25">
      <c r="A16" s="2"/>
      <c r="B16" s="2"/>
      <c r="C16" s="2"/>
      <c r="D16" s="2"/>
      <c r="E16" s="2"/>
      <c r="F16" s="2"/>
      <c r="G16" s="2"/>
    </row>
  </sheetData>
  <mergeCells count="13">
    <mergeCell ref="A6:G6"/>
    <mergeCell ref="A1:G1"/>
    <mergeCell ref="A2:G2"/>
    <mergeCell ref="A3:G3"/>
    <mergeCell ref="A4:G4"/>
    <mergeCell ref="A5:G5"/>
    <mergeCell ref="A7:G7"/>
    <mergeCell ref="A9:A10"/>
    <mergeCell ref="B9:B10"/>
    <mergeCell ref="C9:C10"/>
    <mergeCell ref="E9:E10"/>
    <mergeCell ref="F9:F10"/>
    <mergeCell ref="G9:G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D833-47A7-46B9-B478-08978A0F8283}">
  <dimension ref="A1:K35"/>
  <sheetViews>
    <sheetView workbookViewId="0">
      <selection activeCell="G50" sqref="G50"/>
    </sheetView>
  </sheetViews>
  <sheetFormatPr baseColWidth="10" defaultRowHeight="15" x14ac:dyDescent="0.25"/>
  <cols>
    <col min="1" max="1" width="9.42578125" customWidth="1"/>
    <col min="2" max="2" width="15.85546875" customWidth="1"/>
    <col min="3" max="3" width="21.5703125" customWidth="1"/>
    <col min="4" max="4" width="10.5703125" customWidth="1"/>
    <col min="5" max="5" width="10.7109375" customWidth="1"/>
    <col min="7" max="7" width="13.42578125" bestFit="1" customWidth="1"/>
  </cols>
  <sheetData>
    <row r="1" spans="1:7" ht="15.75" x14ac:dyDescent="0.25">
      <c r="A1" s="183" t="s">
        <v>318</v>
      </c>
      <c r="B1" s="183"/>
      <c r="C1" s="183"/>
      <c r="D1" s="183"/>
      <c r="E1" s="183"/>
      <c r="F1" s="183"/>
      <c r="G1" s="183"/>
    </row>
    <row r="2" spans="1:7" x14ac:dyDescent="0.25">
      <c r="A2" s="184" t="s">
        <v>319</v>
      </c>
      <c r="B2" s="184"/>
      <c r="C2" s="184"/>
      <c r="D2" s="184"/>
      <c r="E2" s="184"/>
      <c r="F2" s="184"/>
      <c r="G2" s="184"/>
    </row>
    <row r="3" spans="1:7" ht="15.75" x14ac:dyDescent="0.25">
      <c r="A3" s="185" t="s">
        <v>320</v>
      </c>
      <c r="B3" s="185"/>
      <c r="C3" s="185"/>
      <c r="D3" s="185"/>
      <c r="E3" s="185"/>
      <c r="F3" s="185"/>
      <c r="G3" s="185"/>
    </row>
    <row r="4" spans="1:7" x14ac:dyDescent="0.25">
      <c r="A4" s="186" t="s">
        <v>321</v>
      </c>
      <c r="B4" s="186"/>
      <c r="C4" s="186"/>
      <c r="D4" s="186"/>
      <c r="E4" s="186"/>
      <c r="F4" s="186"/>
      <c r="G4" s="186"/>
    </row>
    <row r="5" spans="1:7" ht="15.75" x14ac:dyDescent="0.25">
      <c r="A5" s="187" t="s">
        <v>322</v>
      </c>
      <c r="B5" s="187"/>
      <c r="C5" s="187"/>
      <c r="D5" s="187"/>
      <c r="E5" s="187"/>
      <c r="F5" s="187"/>
      <c r="G5" s="187"/>
    </row>
    <row r="6" spans="1:7" x14ac:dyDescent="0.25">
      <c r="A6" s="179">
        <v>44774</v>
      </c>
      <c r="B6" s="179"/>
      <c r="C6" s="179"/>
      <c r="D6" s="179"/>
      <c r="E6" s="179"/>
      <c r="F6" s="179"/>
      <c r="G6" s="179"/>
    </row>
    <row r="7" spans="1:7" x14ac:dyDescent="0.25">
      <c r="A7" s="179" t="s">
        <v>323</v>
      </c>
      <c r="B7" s="179"/>
      <c r="C7" s="179"/>
      <c r="D7" s="179"/>
      <c r="E7" s="179"/>
      <c r="F7" s="179"/>
      <c r="G7" s="179"/>
    </row>
    <row r="8" spans="1:7" x14ac:dyDescent="0.25">
      <c r="A8" s="78" t="s">
        <v>324</v>
      </c>
      <c r="B8" s="79"/>
      <c r="C8" s="79"/>
      <c r="D8" s="79"/>
      <c r="E8" s="79"/>
      <c r="F8" s="80"/>
      <c r="G8" s="81">
        <v>145145.17000000001</v>
      </c>
    </row>
    <row r="9" spans="1:7" x14ac:dyDescent="0.25">
      <c r="A9" s="188"/>
      <c r="B9" s="188" t="s">
        <v>325</v>
      </c>
      <c r="C9" s="188" t="s">
        <v>9</v>
      </c>
      <c r="D9" s="82" t="s">
        <v>326</v>
      </c>
      <c r="E9" s="188" t="s">
        <v>327</v>
      </c>
      <c r="F9" s="188" t="s">
        <v>12</v>
      </c>
      <c r="G9" s="188" t="s">
        <v>328</v>
      </c>
    </row>
    <row r="10" spans="1:7" ht="23.25" x14ac:dyDescent="0.25">
      <c r="A10" s="188"/>
      <c r="B10" s="188"/>
      <c r="C10" s="188"/>
      <c r="D10" s="83" t="s">
        <v>329</v>
      </c>
      <c r="E10" s="188"/>
      <c r="F10" s="188"/>
      <c r="G10" s="188"/>
    </row>
    <row r="11" spans="1:7" ht="39" customHeight="1" x14ac:dyDescent="0.25">
      <c r="A11" s="84">
        <v>44785</v>
      </c>
      <c r="B11" s="85" t="s">
        <v>330</v>
      </c>
      <c r="C11" s="85" t="s">
        <v>331</v>
      </c>
      <c r="D11" s="85" t="s">
        <v>332</v>
      </c>
      <c r="E11" s="86"/>
      <c r="F11" s="87">
        <v>17550.28</v>
      </c>
      <c r="G11" s="88">
        <v>127594.89</v>
      </c>
    </row>
    <row r="12" spans="1:7" ht="35.25" customHeight="1" x14ac:dyDescent="0.25">
      <c r="A12" s="89">
        <v>44785</v>
      </c>
      <c r="B12" s="85" t="s">
        <v>333</v>
      </c>
      <c r="C12" s="85" t="s">
        <v>334</v>
      </c>
      <c r="D12" s="85" t="s">
        <v>335</v>
      </c>
      <c r="E12" s="86"/>
      <c r="F12" s="87">
        <v>27437.26</v>
      </c>
      <c r="G12" s="88">
        <v>100157.63</v>
      </c>
    </row>
    <row r="13" spans="1:7" ht="37.5" customHeight="1" x14ac:dyDescent="0.25">
      <c r="A13" s="89">
        <v>44785</v>
      </c>
      <c r="B13" s="85" t="s">
        <v>336</v>
      </c>
      <c r="C13" s="85" t="s">
        <v>337</v>
      </c>
      <c r="D13" s="85" t="s">
        <v>338</v>
      </c>
      <c r="E13" s="86"/>
      <c r="F13" s="87">
        <v>25000</v>
      </c>
      <c r="G13" s="88">
        <v>75157.63</v>
      </c>
    </row>
    <row r="14" spans="1:7" ht="27.75" customHeight="1" x14ac:dyDescent="0.25">
      <c r="A14" s="84">
        <v>44785</v>
      </c>
      <c r="B14" s="85" t="s">
        <v>336</v>
      </c>
      <c r="C14" s="85" t="s">
        <v>339</v>
      </c>
      <c r="D14" s="85" t="s">
        <v>340</v>
      </c>
      <c r="E14" s="86"/>
      <c r="F14" s="87">
        <v>8004.59</v>
      </c>
      <c r="G14" s="88">
        <v>67153.039999999994</v>
      </c>
    </row>
    <row r="15" spans="1:7" ht="46.5" customHeight="1" x14ac:dyDescent="0.25">
      <c r="A15" s="84">
        <v>44816</v>
      </c>
      <c r="B15" s="85" t="s">
        <v>341</v>
      </c>
      <c r="C15" s="85" t="s">
        <v>342</v>
      </c>
      <c r="D15" s="85" t="s">
        <v>343</v>
      </c>
      <c r="E15" s="86"/>
      <c r="F15" s="87">
        <v>64154.74</v>
      </c>
      <c r="G15" s="88">
        <v>2998.3</v>
      </c>
    </row>
    <row r="16" spans="1:7" ht="25.5" customHeight="1" x14ac:dyDescent="0.25">
      <c r="A16" s="84">
        <v>44785</v>
      </c>
      <c r="B16" s="85" t="s">
        <v>344</v>
      </c>
      <c r="C16" s="90" t="s">
        <v>345</v>
      </c>
      <c r="D16" s="85" t="s">
        <v>346</v>
      </c>
      <c r="E16" s="87">
        <v>1342234.14</v>
      </c>
      <c r="F16" s="87"/>
      <c r="G16" s="88">
        <v>1345232.44</v>
      </c>
    </row>
    <row r="17" spans="1:11" ht="28.5" customHeight="1" x14ac:dyDescent="0.25">
      <c r="A17" s="84">
        <v>44785</v>
      </c>
      <c r="B17" s="85" t="s">
        <v>347</v>
      </c>
      <c r="C17" s="90" t="s">
        <v>348</v>
      </c>
      <c r="D17" s="85"/>
      <c r="E17" s="87">
        <v>250000</v>
      </c>
      <c r="F17" s="87"/>
      <c r="G17" s="88">
        <v>1595232.44</v>
      </c>
    </row>
    <row r="18" spans="1:11" ht="46.5" customHeight="1" x14ac:dyDescent="0.25">
      <c r="A18" s="91">
        <v>44785</v>
      </c>
      <c r="B18" s="86" t="s">
        <v>349</v>
      </c>
      <c r="C18" s="85" t="s">
        <v>350</v>
      </c>
      <c r="D18" s="85" t="s">
        <v>351</v>
      </c>
      <c r="E18" s="86"/>
      <c r="F18" s="87">
        <v>98693</v>
      </c>
      <c r="G18" s="88">
        <v>1496539.44</v>
      </c>
    </row>
    <row r="19" spans="1:11" ht="36" customHeight="1" x14ac:dyDescent="0.25">
      <c r="A19" s="91">
        <v>44791</v>
      </c>
      <c r="B19" s="85" t="s">
        <v>352</v>
      </c>
      <c r="C19" s="85" t="s">
        <v>353</v>
      </c>
      <c r="D19" s="85" t="s">
        <v>354</v>
      </c>
      <c r="E19" s="86"/>
      <c r="F19" s="87">
        <v>12281</v>
      </c>
      <c r="G19" s="88">
        <v>1484258.44</v>
      </c>
    </row>
    <row r="20" spans="1:11" ht="36" customHeight="1" x14ac:dyDescent="0.25">
      <c r="A20" s="91">
        <v>44791</v>
      </c>
      <c r="B20" s="85" t="s">
        <v>355</v>
      </c>
      <c r="C20" s="85" t="s">
        <v>356</v>
      </c>
      <c r="D20" s="85" t="s">
        <v>357</v>
      </c>
      <c r="E20" s="86"/>
      <c r="F20" s="87">
        <v>31078.959999999999</v>
      </c>
      <c r="G20" s="88">
        <v>1453179.48</v>
      </c>
    </row>
    <row r="21" spans="1:11" ht="22.5" customHeight="1" x14ac:dyDescent="0.25">
      <c r="A21" s="91">
        <v>44797</v>
      </c>
      <c r="B21" s="85" t="s">
        <v>358</v>
      </c>
      <c r="C21" s="85"/>
      <c r="D21" s="85" t="s">
        <v>359</v>
      </c>
      <c r="E21" s="86"/>
      <c r="F21" s="87"/>
      <c r="G21" s="88"/>
    </row>
    <row r="22" spans="1:11" ht="48.75" customHeight="1" x14ac:dyDescent="0.25">
      <c r="A22" s="91">
        <v>44797</v>
      </c>
      <c r="B22" s="85" t="s">
        <v>360</v>
      </c>
      <c r="C22" s="85" t="s">
        <v>361</v>
      </c>
      <c r="D22" s="85" t="s">
        <v>362</v>
      </c>
      <c r="E22" s="86"/>
      <c r="F22" s="92">
        <v>31896.799999999999</v>
      </c>
      <c r="G22" s="88">
        <v>1421282.68</v>
      </c>
    </row>
    <row r="23" spans="1:11" ht="49.5" customHeight="1" x14ac:dyDescent="0.25">
      <c r="A23" s="84">
        <v>44797</v>
      </c>
      <c r="B23" s="93" t="s">
        <v>363</v>
      </c>
      <c r="C23" s="85" t="s">
        <v>364</v>
      </c>
      <c r="D23" s="85" t="s">
        <v>365</v>
      </c>
      <c r="E23" s="86"/>
      <c r="F23" s="92">
        <v>66975.23</v>
      </c>
      <c r="G23" s="88">
        <v>1354307.45</v>
      </c>
    </row>
    <row r="24" spans="1:11" ht="34.5" customHeight="1" x14ac:dyDescent="0.25">
      <c r="A24" s="84">
        <v>44804</v>
      </c>
      <c r="B24" s="85" t="s">
        <v>366</v>
      </c>
      <c r="C24" s="85" t="s">
        <v>367</v>
      </c>
      <c r="D24" s="85" t="s">
        <v>368</v>
      </c>
      <c r="E24" s="86"/>
      <c r="F24" s="92">
        <v>15556.65</v>
      </c>
      <c r="G24" s="88">
        <v>1338750.8</v>
      </c>
    </row>
    <row r="25" spans="1:11" ht="47.25" customHeight="1" x14ac:dyDescent="0.25">
      <c r="A25" s="91">
        <v>44804</v>
      </c>
      <c r="B25" s="94" t="s">
        <v>369</v>
      </c>
      <c r="C25" s="95" t="s">
        <v>370</v>
      </c>
      <c r="D25" s="85" t="s">
        <v>371</v>
      </c>
      <c r="E25" s="86"/>
      <c r="F25" s="96">
        <v>99629.55</v>
      </c>
      <c r="G25" s="97">
        <v>1239121.25</v>
      </c>
      <c r="K25" t="s">
        <v>372</v>
      </c>
    </row>
    <row r="26" spans="1:11" ht="34.5" customHeight="1" x14ac:dyDescent="0.25">
      <c r="A26" s="91">
        <v>44804</v>
      </c>
      <c r="B26" s="94" t="s">
        <v>373</v>
      </c>
      <c r="C26" s="95" t="s">
        <v>374</v>
      </c>
      <c r="D26" s="85" t="s">
        <v>375</v>
      </c>
      <c r="E26" s="86"/>
      <c r="F26" s="96">
        <v>81548.3</v>
      </c>
      <c r="G26" s="97">
        <v>1157572.95</v>
      </c>
    </row>
    <row r="27" spans="1:11" ht="24.75" customHeight="1" x14ac:dyDescent="0.25">
      <c r="A27" s="91"/>
      <c r="B27" s="85" t="s">
        <v>376</v>
      </c>
      <c r="C27" s="85" t="s">
        <v>377</v>
      </c>
      <c r="D27" s="85"/>
      <c r="E27" s="88"/>
      <c r="F27" s="98">
        <v>749.62</v>
      </c>
      <c r="G27" s="99">
        <v>1156823.33</v>
      </c>
      <c r="I27" s="2"/>
    </row>
    <row r="28" spans="1:11" x14ac:dyDescent="0.25">
      <c r="A28" s="100"/>
      <c r="B28" s="2"/>
      <c r="C28" s="101"/>
      <c r="D28" s="102"/>
      <c r="E28" s="103">
        <f>SUM(E11:E27)</f>
        <v>1592234.14</v>
      </c>
      <c r="F28" s="104">
        <f>SUM(F11:F27)</f>
        <v>580555.98</v>
      </c>
      <c r="G28" s="105"/>
    </row>
    <row r="35" spans="1:3" x14ac:dyDescent="0.25">
      <c r="A35" s="106"/>
      <c r="B35" s="106"/>
      <c r="C35" s="106"/>
    </row>
  </sheetData>
  <mergeCells count="13">
    <mergeCell ref="A6:G6"/>
    <mergeCell ref="A1:G1"/>
    <mergeCell ref="A2:G2"/>
    <mergeCell ref="A3:G3"/>
    <mergeCell ref="A4:G4"/>
    <mergeCell ref="A5:G5"/>
    <mergeCell ref="A7:G7"/>
    <mergeCell ref="A9:A10"/>
    <mergeCell ref="B9:B10"/>
    <mergeCell ref="C9:C10"/>
    <mergeCell ref="E9:E10"/>
    <mergeCell ref="F9:F10"/>
    <mergeCell ref="G9:G10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8A31-3B39-40F0-8A1D-FAAB82FE0080}">
  <dimension ref="A1:N317"/>
  <sheetViews>
    <sheetView tabSelected="1" workbookViewId="0">
      <selection activeCell="J10" sqref="J10"/>
    </sheetView>
  </sheetViews>
  <sheetFormatPr baseColWidth="10" defaultRowHeight="15" x14ac:dyDescent="0.25"/>
  <cols>
    <col min="1" max="1" width="10.7109375" customWidth="1"/>
    <col min="2" max="2" width="15.28515625" customWidth="1"/>
    <col min="3" max="3" width="21" customWidth="1"/>
    <col min="4" max="5" width="12.28515625" customWidth="1"/>
    <col min="6" max="6" width="11.85546875" customWidth="1"/>
    <col min="7" max="7" width="13" bestFit="1" customWidth="1"/>
    <col min="9" max="10" width="13.85546875" bestFit="1" customWidth="1"/>
  </cols>
  <sheetData>
    <row r="1" spans="1:11" ht="19.5" x14ac:dyDescent="0.3">
      <c r="A1" s="1"/>
      <c r="B1" s="2"/>
      <c r="C1" s="3" t="s">
        <v>0</v>
      </c>
      <c r="E1" s="1"/>
      <c r="F1" s="1"/>
      <c r="G1" s="2" t="s">
        <v>1</v>
      </c>
    </row>
    <row r="2" spans="1:11" x14ac:dyDescent="0.25">
      <c r="A2" s="2"/>
      <c r="B2" s="2"/>
      <c r="C2" s="4" t="s">
        <v>2</v>
      </c>
      <c r="D2" s="4"/>
      <c r="E2" s="4"/>
      <c r="F2" s="4"/>
      <c r="G2" s="4"/>
    </row>
    <row r="3" spans="1:11" x14ac:dyDescent="0.25">
      <c r="A3" s="2"/>
      <c r="B3" s="2"/>
      <c r="C3" s="5" t="s">
        <v>3</v>
      </c>
      <c r="D3" s="5"/>
      <c r="E3" s="5"/>
      <c r="F3" s="4"/>
      <c r="G3" s="4"/>
    </row>
    <row r="4" spans="1:11" x14ac:dyDescent="0.25">
      <c r="A4" s="2"/>
      <c r="B4" s="2"/>
      <c r="C4" s="6" t="s">
        <v>4</v>
      </c>
      <c r="D4" s="6"/>
      <c r="E4" s="6"/>
      <c r="F4" s="4"/>
      <c r="G4" s="4"/>
    </row>
    <row r="5" spans="1:11" x14ac:dyDescent="0.25">
      <c r="A5" s="2"/>
      <c r="B5" s="2"/>
      <c r="C5" s="7">
        <v>44774</v>
      </c>
      <c r="D5" s="8"/>
      <c r="E5" s="4"/>
      <c r="F5" s="4"/>
      <c r="G5" s="4"/>
    </row>
    <row r="6" spans="1:11" x14ac:dyDescent="0.25">
      <c r="A6" s="9" t="s">
        <v>5</v>
      </c>
      <c r="B6" s="2"/>
      <c r="C6" s="10"/>
      <c r="D6" s="4"/>
      <c r="E6" s="4"/>
      <c r="F6" s="4"/>
      <c r="G6" s="4"/>
    </row>
    <row r="7" spans="1:11" ht="15.75" thickBot="1" x14ac:dyDescent="0.3">
      <c r="A7" s="11" t="s">
        <v>6</v>
      </c>
      <c r="B7" s="11"/>
      <c r="C7" s="11"/>
      <c r="D7" s="11"/>
      <c r="E7" s="11"/>
      <c r="F7" s="12"/>
      <c r="G7" s="13">
        <v>-3393453.82</v>
      </c>
    </row>
    <row r="8" spans="1:11" ht="15.75" thickBot="1" x14ac:dyDescent="0.3">
      <c r="A8" s="14" t="s">
        <v>7</v>
      </c>
      <c r="B8" s="15" t="s">
        <v>8</v>
      </c>
      <c r="C8" s="15" t="s">
        <v>9</v>
      </c>
      <c r="D8" s="16" t="s">
        <v>10</v>
      </c>
      <c r="E8" s="15" t="s">
        <v>11</v>
      </c>
      <c r="F8" s="15" t="s">
        <v>12</v>
      </c>
      <c r="G8" s="17" t="s">
        <v>13</v>
      </c>
      <c r="H8" s="18"/>
    </row>
    <row r="9" spans="1:11" ht="51.75" customHeight="1" x14ac:dyDescent="0.25">
      <c r="A9" s="19">
        <v>44774</v>
      </c>
      <c r="B9" s="20" t="s">
        <v>14</v>
      </c>
      <c r="C9" s="21" t="s">
        <v>15</v>
      </c>
      <c r="D9" s="22" t="s">
        <v>16</v>
      </c>
      <c r="E9" s="23"/>
      <c r="F9" s="24">
        <v>1949175.63</v>
      </c>
      <c r="G9" s="25">
        <f>+G7-F9</f>
        <v>-5342629.4499999993</v>
      </c>
      <c r="I9" s="18"/>
      <c r="K9" s="26"/>
    </row>
    <row r="10" spans="1:11" ht="41.25" customHeight="1" x14ac:dyDescent="0.25">
      <c r="A10" s="19">
        <v>44774</v>
      </c>
      <c r="B10" s="20" t="s">
        <v>17</v>
      </c>
      <c r="C10" s="21" t="s">
        <v>18</v>
      </c>
      <c r="D10" s="27" t="s">
        <v>19</v>
      </c>
      <c r="E10" s="23"/>
      <c r="F10" s="24">
        <v>936000</v>
      </c>
      <c r="G10" s="25">
        <f>+G9-F10</f>
        <v>-6278629.4499999993</v>
      </c>
      <c r="K10" s="26"/>
    </row>
    <row r="11" spans="1:11" ht="26.25" customHeight="1" x14ac:dyDescent="0.25">
      <c r="A11" s="19">
        <v>44774</v>
      </c>
      <c r="B11" s="28" t="s">
        <v>20</v>
      </c>
      <c r="C11" s="21" t="s">
        <v>21</v>
      </c>
      <c r="D11" s="27"/>
      <c r="E11" s="23">
        <v>88400</v>
      </c>
      <c r="F11" s="24"/>
      <c r="G11" s="25">
        <f>+G10+E11</f>
        <v>-6190229.4499999993</v>
      </c>
      <c r="K11" s="26"/>
    </row>
    <row r="12" spans="1:11" ht="25.5" customHeight="1" x14ac:dyDescent="0.25">
      <c r="A12" s="19">
        <v>44774</v>
      </c>
      <c r="B12" s="21" t="s">
        <v>22</v>
      </c>
      <c r="C12" s="21" t="s">
        <v>21</v>
      </c>
      <c r="D12" s="27" t="s">
        <v>23</v>
      </c>
      <c r="E12" s="23">
        <v>450</v>
      </c>
      <c r="F12" s="24"/>
      <c r="G12" s="25">
        <f t="shared" ref="G12:G44" si="0">+G11+E12</f>
        <v>-6189779.4499999993</v>
      </c>
    </row>
    <row r="13" spans="1:11" ht="25.5" customHeight="1" x14ac:dyDescent="0.25">
      <c r="A13" s="19">
        <v>44774</v>
      </c>
      <c r="B13" s="21" t="s">
        <v>22</v>
      </c>
      <c r="C13" s="21" t="s">
        <v>21</v>
      </c>
      <c r="D13" s="27" t="s">
        <v>24</v>
      </c>
      <c r="E13" s="23">
        <v>105700</v>
      </c>
      <c r="F13" s="29"/>
      <c r="G13" s="25">
        <f t="shared" si="0"/>
        <v>-6084079.4499999993</v>
      </c>
      <c r="I13" t="s">
        <v>25</v>
      </c>
    </row>
    <row r="14" spans="1:11" ht="25.5" customHeight="1" x14ac:dyDescent="0.25">
      <c r="A14" s="19">
        <v>44774</v>
      </c>
      <c r="B14" s="21" t="s">
        <v>22</v>
      </c>
      <c r="C14" s="21" t="s">
        <v>21</v>
      </c>
      <c r="D14" s="27" t="s">
        <v>26</v>
      </c>
      <c r="E14" s="23">
        <v>300</v>
      </c>
      <c r="F14" s="24"/>
      <c r="G14" s="25">
        <f t="shared" si="0"/>
        <v>-6083779.4499999993</v>
      </c>
    </row>
    <row r="15" spans="1:11" ht="25.5" customHeight="1" x14ac:dyDescent="0.25">
      <c r="A15" s="19">
        <v>44774</v>
      </c>
      <c r="B15" s="21" t="s">
        <v>22</v>
      </c>
      <c r="C15" s="21" t="s">
        <v>21</v>
      </c>
      <c r="D15" s="27" t="s">
        <v>27</v>
      </c>
      <c r="E15" s="23">
        <v>3200</v>
      </c>
      <c r="F15" s="24"/>
      <c r="G15" s="25">
        <f t="shared" si="0"/>
        <v>-6080579.4499999993</v>
      </c>
    </row>
    <row r="16" spans="1:11" ht="25.5" customHeight="1" x14ac:dyDescent="0.25">
      <c r="A16" s="19">
        <v>44774</v>
      </c>
      <c r="B16" s="21" t="s">
        <v>22</v>
      </c>
      <c r="C16" s="21" t="s">
        <v>21</v>
      </c>
      <c r="D16" s="27" t="s">
        <v>28</v>
      </c>
      <c r="E16" s="23">
        <v>144800</v>
      </c>
      <c r="F16" s="24"/>
      <c r="G16" s="25">
        <f t="shared" si="0"/>
        <v>-5935779.4499999993</v>
      </c>
    </row>
    <row r="17" spans="1:11" ht="25.5" customHeight="1" x14ac:dyDescent="0.25">
      <c r="A17" s="19">
        <v>44774</v>
      </c>
      <c r="B17" s="21" t="s">
        <v>22</v>
      </c>
      <c r="C17" s="21" t="s">
        <v>21</v>
      </c>
      <c r="D17" s="27" t="s">
        <v>29</v>
      </c>
      <c r="E17" s="23">
        <v>50300</v>
      </c>
      <c r="F17" s="24"/>
      <c r="G17" s="25">
        <f t="shared" si="0"/>
        <v>-5885479.4499999993</v>
      </c>
    </row>
    <row r="18" spans="1:11" ht="25.5" customHeight="1" x14ac:dyDescent="0.25">
      <c r="A18" s="19">
        <v>44774</v>
      </c>
      <c r="B18" s="21" t="s">
        <v>22</v>
      </c>
      <c r="C18" s="21" t="s">
        <v>21</v>
      </c>
      <c r="D18" s="27" t="s">
        <v>30</v>
      </c>
      <c r="E18" s="23">
        <v>9000</v>
      </c>
      <c r="F18" s="30"/>
      <c r="G18" s="25">
        <f t="shared" si="0"/>
        <v>-5876479.4499999993</v>
      </c>
    </row>
    <row r="19" spans="1:11" ht="30" customHeight="1" x14ac:dyDescent="0.25">
      <c r="A19" s="31">
        <v>44774</v>
      </c>
      <c r="B19" s="21" t="s">
        <v>22</v>
      </c>
      <c r="C19" s="21" t="s">
        <v>21</v>
      </c>
      <c r="D19" s="27" t="s">
        <v>31</v>
      </c>
      <c r="E19" s="23">
        <v>6300</v>
      </c>
      <c r="F19" s="32"/>
      <c r="G19" s="25">
        <f t="shared" si="0"/>
        <v>-5870179.4499999993</v>
      </c>
    </row>
    <row r="20" spans="1:11" ht="25.5" customHeight="1" x14ac:dyDescent="0.25">
      <c r="A20" s="19">
        <v>44774</v>
      </c>
      <c r="B20" s="21" t="s">
        <v>22</v>
      </c>
      <c r="C20" s="21" t="s">
        <v>21</v>
      </c>
      <c r="D20" s="27" t="s">
        <v>32</v>
      </c>
      <c r="E20" s="23">
        <v>59400</v>
      </c>
      <c r="F20" s="30"/>
      <c r="G20" s="25">
        <f t="shared" si="0"/>
        <v>-5810779.4499999993</v>
      </c>
    </row>
    <row r="21" spans="1:11" ht="25.5" customHeight="1" x14ac:dyDescent="0.25">
      <c r="A21" s="19">
        <v>44774</v>
      </c>
      <c r="B21" s="21" t="s">
        <v>22</v>
      </c>
      <c r="C21" s="21" t="s">
        <v>21</v>
      </c>
      <c r="D21" s="27" t="s">
        <v>33</v>
      </c>
      <c r="E21" s="23">
        <v>255400</v>
      </c>
      <c r="F21" s="30"/>
      <c r="G21" s="25">
        <f t="shared" si="0"/>
        <v>-5555379.4499999993</v>
      </c>
    </row>
    <row r="22" spans="1:11" ht="25.5" customHeight="1" x14ac:dyDescent="0.25">
      <c r="A22" s="19">
        <v>44774</v>
      </c>
      <c r="B22" s="21" t="s">
        <v>22</v>
      </c>
      <c r="C22" s="21" t="s">
        <v>21</v>
      </c>
      <c r="D22" s="27" t="s">
        <v>34</v>
      </c>
      <c r="E22" s="23">
        <v>900</v>
      </c>
      <c r="F22" s="30"/>
      <c r="G22" s="25">
        <f t="shared" si="0"/>
        <v>-5554479.4499999993</v>
      </c>
    </row>
    <row r="23" spans="1:11" ht="25.5" customHeight="1" x14ac:dyDescent="0.25">
      <c r="A23" s="19">
        <v>44774</v>
      </c>
      <c r="B23" s="21" t="s">
        <v>22</v>
      </c>
      <c r="C23" s="21" t="s">
        <v>21</v>
      </c>
      <c r="D23" s="27" t="s">
        <v>34</v>
      </c>
      <c r="E23" s="23">
        <v>1200</v>
      </c>
      <c r="F23" s="30"/>
      <c r="G23" s="25">
        <f t="shared" si="0"/>
        <v>-5553279.4499999993</v>
      </c>
    </row>
    <row r="24" spans="1:11" ht="25.5" customHeight="1" x14ac:dyDescent="0.25">
      <c r="A24" s="19">
        <v>44774</v>
      </c>
      <c r="B24" s="21" t="s">
        <v>22</v>
      </c>
      <c r="C24" s="21" t="s">
        <v>21</v>
      </c>
      <c r="D24" s="27" t="s">
        <v>35</v>
      </c>
      <c r="E24" s="23">
        <v>39700</v>
      </c>
      <c r="F24" s="30"/>
      <c r="G24" s="25">
        <f t="shared" si="0"/>
        <v>-5513579.4499999993</v>
      </c>
    </row>
    <row r="25" spans="1:11" ht="25.5" customHeight="1" x14ac:dyDescent="0.25">
      <c r="A25" s="19">
        <v>44774</v>
      </c>
      <c r="B25" s="21" t="s">
        <v>22</v>
      </c>
      <c r="C25" s="21" t="s">
        <v>21</v>
      </c>
      <c r="D25" s="27" t="s">
        <v>36</v>
      </c>
      <c r="E25" s="23">
        <v>1800</v>
      </c>
      <c r="F25" s="30"/>
      <c r="G25" s="25">
        <f t="shared" si="0"/>
        <v>-5511779.4499999993</v>
      </c>
    </row>
    <row r="26" spans="1:11" ht="25.5" customHeight="1" x14ac:dyDescent="0.25">
      <c r="A26" s="19">
        <v>44774</v>
      </c>
      <c r="B26" s="21" t="s">
        <v>22</v>
      </c>
      <c r="C26" s="21" t="s">
        <v>21</v>
      </c>
      <c r="D26" s="27" t="s">
        <v>37</v>
      </c>
      <c r="E26" s="23">
        <v>12500</v>
      </c>
      <c r="F26" s="30"/>
      <c r="G26" s="25">
        <f t="shared" si="0"/>
        <v>-5499279.4499999993</v>
      </c>
    </row>
    <row r="27" spans="1:11" ht="27" customHeight="1" x14ac:dyDescent="0.25">
      <c r="A27" s="19">
        <v>44774</v>
      </c>
      <c r="B27" s="21" t="s">
        <v>22</v>
      </c>
      <c r="C27" s="21" t="s">
        <v>21</v>
      </c>
      <c r="D27" s="27" t="s">
        <v>38</v>
      </c>
      <c r="E27" s="23">
        <v>39100</v>
      </c>
      <c r="F27" s="30"/>
      <c r="G27" s="25">
        <f t="shared" si="0"/>
        <v>-5460179.4499999993</v>
      </c>
      <c r="K27" t="s">
        <v>1</v>
      </c>
    </row>
    <row r="28" spans="1:11" ht="34.5" customHeight="1" x14ac:dyDescent="0.25">
      <c r="A28" s="19">
        <v>44774</v>
      </c>
      <c r="B28" s="21" t="s">
        <v>22</v>
      </c>
      <c r="C28" s="21" t="s">
        <v>21</v>
      </c>
      <c r="D28" s="27" t="s">
        <v>39</v>
      </c>
      <c r="E28" s="23">
        <v>7750</v>
      </c>
      <c r="F28" s="30"/>
      <c r="G28" s="25">
        <f t="shared" si="0"/>
        <v>-5452429.4499999993</v>
      </c>
    </row>
    <row r="29" spans="1:11" ht="33.75" customHeight="1" x14ac:dyDescent="0.25">
      <c r="A29" s="31">
        <v>44774</v>
      </c>
      <c r="B29" s="21" t="s">
        <v>22</v>
      </c>
      <c r="C29" s="21" t="s">
        <v>21</v>
      </c>
      <c r="D29" s="22" t="s">
        <v>40</v>
      </c>
      <c r="E29" s="23">
        <v>8000</v>
      </c>
      <c r="F29" s="32"/>
      <c r="G29" s="25">
        <f t="shared" si="0"/>
        <v>-5444429.4499999993</v>
      </c>
    </row>
    <row r="30" spans="1:11" ht="33" customHeight="1" x14ac:dyDescent="0.25">
      <c r="A30" s="19">
        <v>44775</v>
      </c>
      <c r="B30" s="21" t="s">
        <v>22</v>
      </c>
      <c r="C30" s="21" t="s">
        <v>21</v>
      </c>
      <c r="D30" s="27" t="s">
        <v>41</v>
      </c>
      <c r="E30" s="23">
        <v>50500</v>
      </c>
      <c r="F30" s="30"/>
      <c r="G30" s="25">
        <f t="shared" si="0"/>
        <v>-5393929.4499999993</v>
      </c>
    </row>
    <row r="31" spans="1:11" ht="29.25" customHeight="1" x14ac:dyDescent="0.25">
      <c r="A31" s="19">
        <v>44775</v>
      </c>
      <c r="B31" s="21" t="s">
        <v>22</v>
      </c>
      <c r="C31" s="21" t="s">
        <v>21</v>
      </c>
      <c r="D31" s="27" t="s">
        <v>42</v>
      </c>
      <c r="E31" s="23">
        <v>40800</v>
      </c>
      <c r="F31" s="30"/>
      <c r="G31" s="25">
        <f t="shared" si="0"/>
        <v>-5353129.4499999993</v>
      </c>
    </row>
    <row r="32" spans="1:11" ht="24" customHeight="1" x14ac:dyDescent="0.25">
      <c r="A32" s="19">
        <v>44775</v>
      </c>
      <c r="B32" s="21" t="s">
        <v>22</v>
      </c>
      <c r="C32" s="21" t="s">
        <v>21</v>
      </c>
      <c r="D32" s="27" t="s">
        <v>43</v>
      </c>
      <c r="E32" s="23">
        <v>4800</v>
      </c>
      <c r="F32" s="30"/>
      <c r="G32" s="25">
        <f t="shared" si="0"/>
        <v>-5348329.4499999993</v>
      </c>
    </row>
    <row r="33" spans="1:7" ht="26.25" customHeight="1" x14ac:dyDescent="0.25">
      <c r="A33" s="19">
        <v>44775</v>
      </c>
      <c r="B33" s="21" t="s">
        <v>22</v>
      </c>
      <c r="C33" s="21" t="s">
        <v>21</v>
      </c>
      <c r="D33" s="27" t="s">
        <v>44</v>
      </c>
      <c r="E33" s="23">
        <v>38900</v>
      </c>
      <c r="F33" s="30"/>
      <c r="G33" s="25">
        <f t="shared" si="0"/>
        <v>-5309429.4499999993</v>
      </c>
    </row>
    <row r="34" spans="1:7" ht="24.75" customHeight="1" x14ac:dyDescent="0.25">
      <c r="A34" s="19">
        <v>44775</v>
      </c>
      <c r="B34" s="21" t="s">
        <v>22</v>
      </c>
      <c r="C34" s="21" t="s">
        <v>21</v>
      </c>
      <c r="D34" s="27" t="s">
        <v>45</v>
      </c>
      <c r="E34" s="23">
        <v>53900</v>
      </c>
      <c r="F34" s="30"/>
      <c r="G34" s="25">
        <f t="shared" si="0"/>
        <v>-5255529.4499999993</v>
      </c>
    </row>
    <row r="35" spans="1:7" ht="25.5" customHeight="1" x14ac:dyDescent="0.25">
      <c r="A35" s="19">
        <v>44775</v>
      </c>
      <c r="B35" s="21" t="s">
        <v>22</v>
      </c>
      <c r="C35" s="21" t="s">
        <v>21</v>
      </c>
      <c r="D35" s="27" t="s">
        <v>46</v>
      </c>
      <c r="E35" s="23">
        <v>1600</v>
      </c>
      <c r="F35" s="30"/>
      <c r="G35" s="25">
        <f t="shared" si="0"/>
        <v>-5253929.4499999993</v>
      </c>
    </row>
    <row r="36" spans="1:7" ht="30.75" customHeight="1" x14ac:dyDescent="0.25">
      <c r="A36" s="19">
        <v>44775</v>
      </c>
      <c r="B36" s="21" t="s">
        <v>22</v>
      </c>
      <c r="C36" s="21" t="s">
        <v>21</v>
      </c>
      <c r="D36" s="27" t="s">
        <v>47</v>
      </c>
      <c r="E36" s="23">
        <v>200</v>
      </c>
      <c r="F36" s="30"/>
      <c r="G36" s="25">
        <f t="shared" si="0"/>
        <v>-5253729.4499999993</v>
      </c>
    </row>
    <row r="37" spans="1:7" ht="30" customHeight="1" x14ac:dyDescent="0.25">
      <c r="A37" s="19">
        <v>44775</v>
      </c>
      <c r="B37" s="21" t="s">
        <v>22</v>
      </c>
      <c r="C37" s="21" t="s">
        <v>21</v>
      </c>
      <c r="D37" s="27" t="s">
        <v>48</v>
      </c>
      <c r="E37" s="23">
        <v>117100</v>
      </c>
      <c r="F37" s="33"/>
      <c r="G37" s="25">
        <f t="shared" si="0"/>
        <v>-5136629.4499999993</v>
      </c>
    </row>
    <row r="38" spans="1:7" ht="26.25" customHeight="1" x14ac:dyDescent="0.25">
      <c r="A38" s="19">
        <v>44775</v>
      </c>
      <c r="B38" s="21" t="s">
        <v>22</v>
      </c>
      <c r="C38" s="21" t="s">
        <v>21</v>
      </c>
      <c r="D38" s="27" t="s">
        <v>49</v>
      </c>
      <c r="E38" s="23">
        <v>2250</v>
      </c>
      <c r="F38" s="34"/>
      <c r="G38" s="25">
        <f t="shared" si="0"/>
        <v>-5134379.4499999993</v>
      </c>
    </row>
    <row r="39" spans="1:7" ht="27.75" customHeight="1" x14ac:dyDescent="0.25">
      <c r="A39" s="31">
        <v>44775</v>
      </c>
      <c r="B39" s="21" t="s">
        <v>22</v>
      </c>
      <c r="C39" s="21" t="s">
        <v>21</v>
      </c>
      <c r="D39" s="35" t="s">
        <v>50</v>
      </c>
      <c r="E39" s="23">
        <v>320500</v>
      </c>
      <c r="F39" s="36"/>
      <c r="G39" s="25">
        <f t="shared" si="0"/>
        <v>-4813879.4499999993</v>
      </c>
    </row>
    <row r="40" spans="1:7" ht="24.75" customHeight="1" x14ac:dyDescent="0.25">
      <c r="A40" s="19">
        <v>44775</v>
      </c>
      <c r="B40" s="21" t="s">
        <v>22</v>
      </c>
      <c r="C40" s="21" t="s">
        <v>21</v>
      </c>
      <c r="D40" s="37" t="s">
        <v>51</v>
      </c>
      <c r="E40" s="23">
        <v>2000</v>
      </c>
      <c r="F40" s="38"/>
      <c r="G40" s="25">
        <f t="shared" si="0"/>
        <v>-4811879.4499999993</v>
      </c>
    </row>
    <row r="41" spans="1:7" ht="21.75" customHeight="1" x14ac:dyDescent="0.25">
      <c r="A41" s="19">
        <v>44775</v>
      </c>
      <c r="B41" s="21" t="s">
        <v>22</v>
      </c>
      <c r="C41" s="21" t="s">
        <v>21</v>
      </c>
      <c r="D41" s="37" t="s">
        <v>52</v>
      </c>
      <c r="E41" s="23">
        <v>1800</v>
      </c>
      <c r="F41" s="38"/>
      <c r="G41" s="25">
        <f t="shared" si="0"/>
        <v>-4810079.4499999993</v>
      </c>
    </row>
    <row r="42" spans="1:7" ht="21.75" customHeight="1" x14ac:dyDescent="0.25">
      <c r="A42" s="19">
        <v>44775</v>
      </c>
      <c r="B42" s="21" t="s">
        <v>22</v>
      </c>
      <c r="C42" s="21" t="s">
        <v>21</v>
      </c>
      <c r="D42" s="37" t="s">
        <v>53</v>
      </c>
      <c r="E42" s="23">
        <v>7800</v>
      </c>
      <c r="F42" s="38"/>
      <c r="G42" s="25">
        <f t="shared" si="0"/>
        <v>-4802279.4499999993</v>
      </c>
    </row>
    <row r="43" spans="1:7" ht="22.5" customHeight="1" x14ac:dyDescent="0.25">
      <c r="A43" s="19">
        <v>44776</v>
      </c>
      <c r="B43" s="21" t="s">
        <v>22</v>
      </c>
      <c r="C43" s="21" t="s">
        <v>21</v>
      </c>
      <c r="D43" s="37" t="s">
        <v>54</v>
      </c>
      <c r="E43" s="23">
        <v>1800</v>
      </c>
      <c r="F43" s="38"/>
      <c r="G43" s="25">
        <f t="shared" si="0"/>
        <v>-4800479.4499999993</v>
      </c>
    </row>
    <row r="44" spans="1:7" ht="24" customHeight="1" x14ac:dyDescent="0.25">
      <c r="A44" s="19">
        <v>44776</v>
      </c>
      <c r="B44" s="21" t="s">
        <v>22</v>
      </c>
      <c r="C44" s="21" t="s">
        <v>21</v>
      </c>
      <c r="D44" s="37" t="s">
        <v>55</v>
      </c>
      <c r="E44" s="23">
        <v>9600</v>
      </c>
      <c r="F44" s="38"/>
      <c r="G44" s="25">
        <f t="shared" si="0"/>
        <v>-4790879.4499999993</v>
      </c>
    </row>
    <row r="45" spans="1:7" ht="24.75" customHeight="1" x14ac:dyDescent="0.25">
      <c r="A45" s="19">
        <v>44776</v>
      </c>
      <c r="B45" s="21"/>
      <c r="C45" s="21"/>
      <c r="D45" s="27"/>
      <c r="E45" s="23"/>
      <c r="F45" s="39">
        <v>700000</v>
      </c>
      <c r="G45" s="25">
        <f>+G44-F45</f>
        <v>-5490879.4499999993</v>
      </c>
    </row>
    <row r="46" spans="1:7" ht="24.75" customHeight="1" x14ac:dyDescent="0.25">
      <c r="A46" s="19">
        <v>44776</v>
      </c>
      <c r="B46" s="21" t="s">
        <v>22</v>
      </c>
      <c r="C46" s="21" t="s">
        <v>21</v>
      </c>
      <c r="D46" s="27" t="s">
        <v>56</v>
      </c>
      <c r="E46" s="23">
        <v>15600</v>
      </c>
      <c r="F46" s="30"/>
      <c r="G46" s="25">
        <f>+G45+E46</f>
        <v>-5475279.4499999993</v>
      </c>
    </row>
    <row r="47" spans="1:7" ht="23.25" customHeight="1" x14ac:dyDescent="0.25">
      <c r="A47" s="19">
        <v>44776</v>
      </c>
      <c r="B47" s="21" t="s">
        <v>22</v>
      </c>
      <c r="C47" s="21" t="s">
        <v>21</v>
      </c>
      <c r="D47" s="27" t="s">
        <v>57</v>
      </c>
      <c r="E47" s="23">
        <v>192400</v>
      </c>
      <c r="F47" s="30"/>
      <c r="G47" s="25">
        <f>+G46+E47</f>
        <v>-5282879.4499999993</v>
      </c>
    </row>
    <row r="48" spans="1:7" ht="24" customHeight="1" x14ac:dyDescent="0.25">
      <c r="A48" s="19">
        <v>44776</v>
      </c>
      <c r="B48" s="21" t="s">
        <v>22</v>
      </c>
      <c r="C48" s="21" t="s">
        <v>21</v>
      </c>
      <c r="D48" s="27" t="s">
        <v>58</v>
      </c>
      <c r="E48" s="23">
        <v>500</v>
      </c>
      <c r="F48" s="30"/>
      <c r="G48" s="25">
        <f t="shared" ref="G48:G62" si="1">+G47+E48</f>
        <v>-5282379.4499999993</v>
      </c>
    </row>
    <row r="49" spans="1:11" ht="27" customHeight="1" x14ac:dyDescent="0.25">
      <c r="A49" s="19">
        <v>44776</v>
      </c>
      <c r="B49" s="21" t="s">
        <v>22</v>
      </c>
      <c r="C49" s="21" t="s">
        <v>21</v>
      </c>
      <c r="D49" s="27" t="s">
        <v>59</v>
      </c>
      <c r="E49" s="23">
        <v>29200</v>
      </c>
      <c r="F49" s="30"/>
      <c r="G49" s="25">
        <f t="shared" si="1"/>
        <v>-5253179.4499999993</v>
      </c>
      <c r="I49" s="40"/>
    </row>
    <row r="50" spans="1:11" ht="29.25" customHeight="1" x14ac:dyDescent="0.25">
      <c r="A50" s="19">
        <v>44776</v>
      </c>
      <c r="B50" s="21" t="s">
        <v>22</v>
      </c>
      <c r="C50" s="21" t="s">
        <v>21</v>
      </c>
      <c r="D50" s="27" t="s">
        <v>60</v>
      </c>
      <c r="E50" s="23">
        <v>323600</v>
      </c>
      <c r="F50" s="30"/>
      <c r="G50" s="25">
        <f t="shared" si="1"/>
        <v>-4929579.4499999993</v>
      </c>
    </row>
    <row r="51" spans="1:11" ht="24.75" customHeight="1" x14ac:dyDescent="0.25">
      <c r="A51" s="19">
        <v>44776</v>
      </c>
      <c r="B51" s="21" t="s">
        <v>22</v>
      </c>
      <c r="C51" s="21" t="s">
        <v>21</v>
      </c>
      <c r="D51" s="27" t="s">
        <v>61</v>
      </c>
      <c r="E51" s="23">
        <v>45000</v>
      </c>
      <c r="F51" s="30"/>
      <c r="G51" s="25">
        <f t="shared" si="1"/>
        <v>-4884579.4499999993</v>
      </c>
      <c r="H51" s="41"/>
    </row>
    <row r="52" spans="1:11" ht="27.75" customHeight="1" x14ac:dyDescent="0.25">
      <c r="A52" s="19">
        <v>44776</v>
      </c>
      <c r="B52" s="21" t="s">
        <v>22</v>
      </c>
      <c r="C52" s="21" t="s">
        <v>21</v>
      </c>
      <c r="D52" s="27" t="s">
        <v>62</v>
      </c>
      <c r="E52" s="23">
        <v>5250</v>
      </c>
      <c r="F52" s="30"/>
      <c r="G52" s="25">
        <f t="shared" si="1"/>
        <v>-4879329.4499999993</v>
      </c>
    </row>
    <row r="53" spans="1:11" ht="25.5" customHeight="1" x14ac:dyDescent="0.25">
      <c r="A53" s="19">
        <v>44777</v>
      </c>
      <c r="B53" s="21" t="s">
        <v>22</v>
      </c>
      <c r="C53" s="21" t="s">
        <v>21</v>
      </c>
      <c r="D53" s="27" t="s">
        <v>63</v>
      </c>
      <c r="E53" s="23">
        <v>2200</v>
      </c>
      <c r="F53" s="30"/>
      <c r="G53" s="25">
        <f t="shared" si="1"/>
        <v>-4877129.4499999993</v>
      </c>
    </row>
    <row r="54" spans="1:11" ht="24" customHeight="1" x14ac:dyDescent="0.25">
      <c r="A54" s="19">
        <v>44777</v>
      </c>
      <c r="B54" s="21" t="s">
        <v>22</v>
      </c>
      <c r="C54" s="21" t="s">
        <v>21</v>
      </c>
      <c r="D54" s="27" t="s">
        <v>64</v>
      </c>
      <c r="E54" s="23">
        <v>1400</v>
      </c>
      <c r="F54" s="30"/>
      <c r="G54" s="25">
        <f t="shared" si="1"/>
        <v>-4875729.4499999993</v>
      </c>
    </row>
    <row r="55" spans="1:11" ht="25.5" customHeight="1" x14ac:dyDescent="0.25">
      <c r="A55" s="19">
        <v>44777</v>
      </c>
      <c r="B55" s="21" t="s">
        <v>22</v>
      </c>
      <c r="C55" s="21" t="s">
        <v>21</v>
      </c>
      <c r="D55" s="27" t="s">
        <v>34</v>
      </c>
      <c r="E55" s="23">
        <v>1400</v>
      </c>
      <c r="F55" s="30"/>
      <c r="G55" s="25">
        <f t="shared" si="1"/>
        <v>-4874329.4499999993</v>
      </c>
    </row>
    <row r="56" spans="1:11" ht="26.25" customHeight="1" x14ac:dyDescent="0.25">
      <c r="A56" s="19">
        <v>44777</v>
      </c>
      <c r="B56" s="42" t="s">
        <v>65</v>
      </c>
      <c r="C56" s="21" t="s">
        <v>21</v>
      </c>
      <c r="D56" s="27" t="s">
        <v>34</v>
      </c>
      <c r="E56" s="23">
        <v>1900</v>
      </c>
      <c r="F56" s="30"/>
      <c r="G56" s="25">
        <f t="shared" si="1"/>
        <v>-4872429.4499999993</v>
      </c>
    </row>
    <row r="57" spans="1:11" ht="28.5" customHeight="1" x14ac:dyDescent="0.25">
      <c r="A57" s="19">
        <v>44777</v>
      </c>
      <c r="B57" s="42" t="s">
        <v>66</v>
      </c>
      <c r="C57" s="21" t="s">
        <v>21</v>
      </c>
      <c r="D57" s="27" t="s">
        <v>67</v>
      </c>
      <c r="E57" s="23">
        <v>500</v>
      </c>
      <c r="F57" s="30"/>
      <c r="G57" s="25">
        <f t="shared" si="1"/>
        <v>-4871929.4499999993</v>
      </c>
      <c r="K57" t="s">
        <v>68</v>
      </c>
    </row>
    <row r="58" spans="1:11" ht="25.5" customHeight="1" x14ac:dyDescent="0.25">
      <c r="A58" s="19">
        <v>44777</v>
      </c>
      <c r="B58" s="42" t="s">
        <v>20</v>
      </c>
      <c r="C58" s="21" t="s">
        <v>21</v>
      </c>
      <c r="D58" s="27" t="s">
        <v>69</v>
      </c>
      <c r="E58" s="23">
        <v>34500</v>
      </c>
      <c r="F58" s="30"/>
      <c r="G58" s="25">
        <f t="shared" si="1"/>
        <v>-4837429.4499999993</v>
      </c>
    </row>
    <row r="59" spans="1:11" ht="24.75" customHeight="1" x14ac:dyDescent="0.25">
      <c r="A59" s="19">
        <v>44685</v>
      </c>
      <c r="B59" s="21" t="s">
        <v>22</v>
      </c>
      <c r="C59" s="21" t="s">
        <v>21</v>
      </c>
      <c r="D59" s="27" t="s">
        <v>70</v>
      </c>
      <c r="E59" s="23">
        <v>68300</v>
      </c>
      <c r="F59" s="30"/>
      <c r="G59" s="25">
        <f t="shared" si="1"/>
        <v>-4769129.4499999993</v>
      </c>
    </row>
    <row r="60" spans="1:11" ht="23.25" customHeight="1" x14ac:dyDescent="0.25">
      <c r="A60" s="19">
        <v>44777</v>
      </c>
      <c r="B60" s="21" t="s">
        <v>22</v>
      </c>
      <c r="C60" s="21" t="s">
        <v>21</v>
      </c>
      <c r="D60" s="27" t="s">
        <v>71</v>
      </c>
      <c r="E60" s="23">
        <v>600</v>
      </c>
      <c r="F60" s="30"/>
      <c r="G60" s="25">
        <f t="shared" si="1"/>
        <v>-4768529.4499999993</v>
      </c>
    </row>
    <row r="61" spans="1:11" ht="24" customHeight="1" x14ac:dyDescent="0.25">
      <c r="A61" s="19">
        <v>44777</v>
      </c>
      <c r="B61" s="21" t="s">
        <v>22</v>
      </c>
      <c r="C61" s="21" t="s">
        <v>21</v>
      </c>
      <c r="D61" s="27" t="s">
        <v>72</v>
      </c>
      <c r="E61" s="23">
        <v>168200</v>
      </c>
      <c r="F61" s="30"/>
      <c r="G61" s="25">
        <f t="shared" si="1"/>
        <v>-4600329.4499999993</v>
      </c>
    </row>
    <row r="62" spans="1:11" ht="26.25" customHeight="1" x14ac:dyDescent="0.25">
      <c r="A62" s="19">
        <v>44777</v>
      </c>
      <c r="B62" s="21" t="s">
        <v>22</v>
      </c>
      <c r="C62" s="21" t="s">
        <v>21</v>
      </c>
      <c r="D62" s="27" t="s">
        <v>73</v>
      </c>
      <c r="E62" s="43">
        <v>304200</v>
      </c>
      <c r="F62" s="30"/>
      <c r="G62" s="25">
        <f t="shared" si="1"/>
        <v>-4296129.4499999993</v>
      </c>
    </row>
    <row r="63" spans="1:11" ht="39" customHeight="1" x14ac:dyDescent="0.25">
      <c r="A63" s="19">
        <v>44777</v>
      </c>
      <c r="B63" s="21" t="s">
        <v>74</v>
      </c>
      <c r="C63" s="21" t="s">
        <v>75</v>
      </c>
      <c r="D63" s="27" t="s">
        <v>76</v>
      </c>
      <c r="E63" s="23"/>
      <c r="F63" s="32">
        <v>468000</v>
      </c>
      <c r="G63" s="25">
        <f>+G62-F63</f>
        <v>-4764129.4499999993</v>
      </c>
      <c r="I63" t="s">
        <v>77</v>
      </c>
    </row>
    <row r="64" spans="1:11" ht="39" customHeight="1" x14ac:dyDescent="0.25">
      <c r="A64" s="19">
        <v>44777</v>
      </c>
      <c r="B64" s="28" t="s">
        <v>78</v>
      </c>
      <c r="C64" s="21" t="s">
        <v>79</v>
      </c>
      <c r="D64" s="27"/>
      <c r="E64" s="23" t="s">
        <v>80</v>
      </c>
      <c r="F64" s="30">
        <v>266000</v>
      </c>
      <c r="G64" s="25">
        <f>+G63-F64</f>
        <v>-5030129.4499999993</v>
      </c>
    </row>
    <row r="65" spans="1:14" ht="24" customHeight="1" x14ac:dyDescent="0.25">
      <c r="A65" s="19">
        <v>44778</v>
      </c>
      <c r="B65" s="21" t="s">
        <v>22</v>
      </c>
      <c r="C65" s="21" t="s">
        <v>21</v>
      </c>
      <c r="D65" s="22" t="s">
        <v>81</v>
      </c>
      <c r="E65" s="23">
        <v>8400</v>
      </c>
      <c r="F65" s="32"/>
      <c r="G65" s="25">
        <f>+G64+E65</f>
        <v>-5021729.4499999993</v>
      </c>
    </row>
    <row r="66" spans="1:14" ht="22.5" customHeight="1" x14ac:dyDescent="0.25">
      <c r="A66" s="19">
        <v>44778</v>
      </c>
      <c r="B66" s="21" t="s">
        <v>22</v>
      </c>
      <c r="C66" s="21" t="s">
        <v>21</v>
      </c>
      <c r="D66" s="27" t="s">
        <v>82</v>
      </c>
      <c r="E66" s="23">
        <v>1250</v>
      </c>
      <c r="F66" s="30"/>
      <c r="G66" s="25">
        <f t="shared" ref="G66:G71" si="2">+G65+E66</f>
        <v>-5020479.4499999993</v>
      </c>
    </row>
    <row r="67" spans="1:14" ht="33.75" customHeight="1" x14ac:dyDescent="0.25">
      <c r="A67" s="19">
        <v>44778</v>
      </c>
      <c r="B67" s="21" t="s">
        <v>22</v>
      </c>
      <c r="C67" s="21" t="s">
        <v>21</v>
      </c>
      <c r="D67" s="27" t="s">
        <v>83</v>
      </c>
      <c r="E67" s="44">
        <v>3750</v>
      </c>
      <c r="F67" s="30"/>
      <c r="G67" s="25">
        <f t="shared" si="2"/>
        <v>-5016729.4499999993</v>
      </c>
    </row>
    <row r="68" spans="1:14" ht="27" customHeight="1" x14ac:dyDescent="0.25">
      <c r="A68" s="19">
        <v>44778</v>
      </c>
      <c r="B68" s="21" t="s">
        <v>22</v>
      </c>
      <c r="C68" s="21" t="s">
        <v>21</v>
      </c>
      <c r="D68" s="27" t="s">
        <v>84</v>
      </c>
      <c r="E68" s="23">
        <v>16250</v>
      </c>
      <c r="F68" s="30"/>
      <c r="G68" s="25">
        <f t="shared" si="2"/>
        <v>-5000479.4499999993</v>
      </c>
    </row>
    <row r="69" spans="1:14" ht="22.5" customHeight="1" x14ac:dyDescent="0.25">
      <c r="A69" s="19">
        <v>44778</v>
      </c>
      <c r="B69" s="21" t="s">
        <v>22</v>
      </c>
      <c r="C69" s="21" t="s">
        <v>21</v>
      </c>
      <c r="D69" s="27" t="s">
        <v>85</v>
      </c>
      <c r="E69" s="23">
        <v>3000</v>
      </c>
      <c r="F69" s="39"/>
      <c r="G69" s="25">
        <f t="shared" si="2"/>
        <v>-4997479.4499999993</v>
      </c>
      <c r="N69" t="s">
        <v>68</v>
      </c>
    </row>
    <row r="70" spans="1:14" ht="20.25" customHeight="1" x14ac:dyDescent="0.25">
      <c r="A70" s="19">
        <v>44748</v>
      </c>
      <c r="B70" s="21" t="s">
        <v>22</v>
      </c>
      <c r="C70" s="21" t="s">
        <v>21</v>
      </c>
      <c r="D70" s="27" t="s">
        <v>86</v>
      </c>
      <c r="E70" s="23">
        <v>1050</v>
      </c>
      <c r="F70" s="30"/>
      <c r="G70" s="25">
        <f t="shared" si="2"/>
        <v>-4996429.4499999993</v>
      </c>
    </row>
    <row r="71" spans="1:14" ht="21.75" customHeight="1" x14ac:dyDescent="0.25">
      <c r="A71" s="19">
        <v>44748</v>
      </c>
      <c r="B71" s="21" t="s">
        <v>22</v>
      </c>
      <c r="C71" s="21" t="s">
        <v>21</v>
      </c>
      <c r="D71" s="27" t="s">
        <v>87</v>
      </c>
      <c r="E71" s="23">
        <v>8000</v>
      </c>
      <c r="F71" s="45"/>
      <c r="G71" s="25">
        <f t="shared" si="2"/>
        <v>-4988429.4499999993</v>
      </c>
    </row>
    <row r="72" spans="1:14" ht="25.5" customHeight="1" x14ac:dyDescent="0.25">
      <c r="A72" s="19">
        <v>44778</v>
      </c>
      <c r="B72" s="28" t="s">
        <v>88</v>
      </c>
      <c r="C72" s="21" t="s">
        <v>89</v>
      </c>
      <c r="D72" s="27"/>
      <c r="E72" s="23"/>
      <c r="F72" s="45">
        <v>58275</v>
      </c>
      <c r="G72" s="25">
        <f>+G71-F72</f>
        <v>-5046704.4499999993</v>
      </c>
    </row>
    <row r="73" spans="1:14" ht="45.75" customHeight="1" x14ac:dyDescent="0.25">
      <c r="A73" s="19">
        <v>44778</v>
      </c>
      <c r="B73" s="21" t="s">
        <v>90</v>
      </c>
      <c r="C73" s="21" t="s">
        <v>91</v>
      </c>
      <c r="D73" s="27" t="s">
        <v>92</v>
      </c>
      <c r="E73" s="23"/>
      <c r="F73" s="30">
        <v>485154</v>
      </c>
      <c r="G73" s="25">
        <f>+G72-F73</f>
        <v>-5531858.4499999993</v>
      </c>
    </row>
    <row r="74" spans="1:14" ht="22.5" customHeight="1" x14ac:dyDescent="0.25">
      <c r="A74" s="19"/>
      <c r="B74" s="21" t="s">
        <v>22</v>
      </c>
      <c r="C74" s="21" t="s">
        <v>21</v>
      </c>
      <c r="D74" s="27" t="s">
        <v>93</v>
      </c>
      <c r="E74" s="23">
        <v>500</v>
      </c>
      <c r="F74" s="30"/>
      <c r="G74" s="25">
        <f>+G73+E74</f>
        <v>-5531358.4499999993</v>
      </c>
    </row>
    <row r="75" spans="1:14" ht="29.25" customHeight="1" x14ac:dyDescent="0.25">
      <c r="A75" s="31">
        <v>44778</v>
      </c>
      <c r="B75" s="21" t="s">
        <v>22</v>
      </c>
      <c r="C75" s="21" t="s">
        <v>21</v>
      </c>
      <c r="D75" s="22" t="s">
        <v>94</v>
      </c>
      <c r="E75" s="23">
        <v>163000</v>
      </c>
      <c r="F75" s="32"/>
      <c r="G75" s="25">
        <f t="shared" ref="G75:G138" si="3">+G74+E75</f>
        <v>-5368358.4499999993</v>
      </c>
    </row>
    <row r="76" spans="1:14" ht="22.5" customHeight="1" x14ac:dyDescent="0.25">
      <c r="A76" s="19">
        <v>44778</v>
      </c>
      <c r="B76" s="21" t="s">
        <v>22</v>
      </c>
      <c r="C76" s="21" t="s">
        <v>21</v>
      </c>
      <c r="D76" s="27" t="s">
        <v>95</v>
      </c>
      <c r="E76" s="23">
        <v>1300</v>
      </c>
      <c r="F76" s="46"/>
      <c r="G76" s="25">
        <f t="shared" si="3"/>
        <v>-5367058.4499999993</v>
      </c>
    </row>
    <row r="77" spans="1:14" ht="21" customHeight="1" x14ac:dyDescent="0.25">
      <c r="A77" s="19">
        <v>44778</v>
      </c>
      <c r="B77" s="21" t="s">
        <v>22</v>
      </c>
      <c r="C77" s="21" t="s">
        <v>21</v>
      </c>
      <c r="D77" s="27" t="s">
        <v>96</v>
      </c>
      <c r="E77" s="23">
        <v>366500</v>
      </c>
      <c r="F77" s="30"/>
      <c r="G77" s="25">
        <f t="shared" si="3"/>
        <v>-5000558.4499999993</v>
      </c>
    </row>
    <row r="78" spans="1:14" ht="25.5" customHeight="1" x14ac:dyDescent="0.25">
      <c r="A78" s="19">
        <v>44778</v>
      </c>
      <c r="B78" s="21" t="s">
        <v>22</v>
      </c>
      <c r="C78" s="21" t="s">
        <v>21</v>
      </c>
      <c r="D78" s="27" t="s">
        <v>97</v>
      </c>
      <c r="E78" s="23">
        <v>3000</v>
      </c>
      <c r="F78" s="27"/>
      <c r="G78" s="25">
        <f t="shared" si="3"/>
        <v>-4997558.4499999993</v>
      </c>
    </row>
    <row r="79" spans="1:14" ht="24" customHeight="1" x14ac:dyDescent="0.25">
      <c r="A79" s="19">
        <v>44778</v>
      </c>
      <c r="B79" s="21" t="s">
        <v>22</v>
      </c>
      <c r="C79" s="21" t="s">
        <v>21</v>
      </c>
      <c r="D79" s="27" t="s">
        <v>98</v>
      </c>
      <c r="E79" s="23">
        <v>1000</v>
      </c>
      <c r="F79" s="27"/>
      <c r="G79" s="25">
        <f t="shared" si="3"/>
        <v>-4996558.4499999993</v>
      </c>
    </row>
    <row r="80" spans="1:14" ht="25.5" customHeight="1" x14ac:dyDescent="0.25">
      <c r="A80" s="19">
        <v>44778</v>
      </c>
      <c r="B80" s="21" t="s">
        <v>22</v>
      </c>
      <c r="C80" s="21" t="s">
        <v>21</v>
      </c>
      <c r="D80" s="27" t="s">
        <v>36</v>
      </c>
      <c r="E80" s="23">
        <v>28400</v>
      </c>
      <c r="F80" s="27"/>
      <c r="G80" s="25">
        <f t="shared" si="3"/>
        <v>-4968158.4499999993</v>
      </c>
    </row>
    <row r="81" spans="1:7" ht="24" customHeight="1" x14ac:dyDescent="0.25">
      <c r="A81" s="19">
        <v>44781</v>
      </c>
      <c r="B81" s="21" t="s">
        <v>22</v>
      </c>
      <c r="C81" s="21" t="s">
        <v>21</v>
      </c>
      <c r="D81" s="27" t="s">
        <v>99</v>
      </c>
      <c r="E81" s="23">
        <v>55900</v>
      </c>
      <c r="F81" s="30"/>
      <c r="G81" s="25">
        <f t="shared" si="3"/>
        <v>-4912258.4499999993</v>
      </c>
    </row>
    <row r="82" spans="1:7" ht="21.75" customHeight="1" x14ac:dyDescent="0.25">
      <c r="A82" s="19">
        <v>44781</v>
      </c>
      <c r="B82" s="21" t="s">
        <v>22</v>
      </c>
      <c r="C82" s="21" t="s">
        <v>21</v>
      </c>
      <c r="D82" s="27" t="s">
        <v>100</v>
      </c>
      <c r="E82" s="23">
        <v>6900</v>
      </c>
      <c r="F82" s="27"/>
      <c r="G82" s="25">
        <f t="shared" si="3"/>
        <v>-4905358.4499999993</v>
      </c>
    </row>
    <row r="83" spans="1:7" ht="21" customHeight="1" x14ac:dyDescent="0.25">
      <c r="A83" s="19">
        <v>44781</v>
      </c>
      <c r="B83" s="21" t="s">
        <v>22</v>
      </c>
      <c r="C83" s="21" t="s">
        <v>21</v>
      </c>
      <c r="D83" s="27" t="s">
        <v>101</v>
      </c>
      <c r="E83" s="23">
        <v>500</v>
      </c>
      <c r="F83" s="30"/>
      <c r="G83" s="25">
        <f t="shared" si="3"/>
        <v>-4904858.4499999993</v>
      </c>
    </row>
    <row r="84" spans="1:7" ht="22.5" customHeight="1" x14ac:dyDescent="0.25">
      <c r="A84" s="19">
        <v>44781</v>
      </c>
      <c r="B84" s="21" t="s">
        <v>22</v>
      </c>
      <c r="C84" s="21" t="s">
        <v>21</v>
      </c>
      <c r="D84" s="27" t="s">
        <v>34</v>
      </c>
      <c r="E84" s="47">
        <v>500</v>
      </c>
      <c r="F84" s="27"/>
      <c r="G84" s="25">
        <f t="shared" si="3"/>
        <v>-4904358.4499999993</v>
      </c>
    </row>
    <row r="85" spans="1:7" ht="21.75" customHeight="1" x14ac:dyDescent="0.25">
      <c r="A85" s="19">
        <v>44781</v>
      </c>
      <c r="B85" s="21" t="s">
        <v>22</v>
      </c>
      <c r="C85" s="21" t="s">
        <v>21</v>
      </c>
      <c r="D85" s="27" t="s">
        <v>102</v>
      </c>
      <c r="E85" s="30">
        <v>14300</v>
      </c>
      <c r="F85" s="47"/>
      <c r="G85" s="25">
        <f t="shared" si="3"/>
        <v>-4890058.4499999993</v>
      </c>
    </row>
    <row r="86" spans="1:7" ht="22.5" customHeight="1" x14ac:dyDescent="0.25">
      <c r="A86" s="19">
        <v>44781</v>
      </c>
      <c r="B86" s="21" t="s">
        <v>22</v>
      </c>
      <c r="C86" s="21" t="s">
        <v>21</v>
      </c>
      <c r="D86" s="27" t="s">
        <v>103</v>
      </c>
      <c r="E86" s="24">
        <v>23400</v>
      </c>
      <c r="F86" s="30"/>
      <c r="G86" s="25">
        <f t="shared" si="3"/>
        <v>-4866658.4499999993</v>
      </c>
    </row>
    <row r="87" spans="1:7" ht="26.25" customHeight="1" x14ac:dyDescent="0.25">
      <c r="A87" s="19">
        <v>44781</v>
      </c>
      <c r="B87" s="21" t="s">
        <v>22</v>
      </c>
      <c r="C87" s="21" t="s">
        <v>21</v>
      </c>
      <c r="D87" s="27" t="s">
        <v>104</v>
      </c>
      <c r="E87" s="23">
        <v>38400</v>
      </c>
      <c r="F87" s="30"/>
      <c r="G87" s="25">
        <f t="shared" si="3"/>
        <v>-4828258.4499999993</v>
      </c>
    </row>
    <row r="88" spans="1:7" ht="25.5" customHeight="1" x14ac:dyDescent="0.25">
      <c r="A88" s="19">
        <v>44781</v>
      </c>
      <c r="B88" s="21" t="s">
        <v>22</v>
      </c>
      <c r="C88" s="21" t="s">
        <v>21</v>
      </c>
      <c r="D88" s="27" t="s">
        <v>105</v>
      </c>
      <c r="E88" s="48">
        <v>300</v>
      </c>
      <c r="F88" s="30"/>
      <c r="G88" s="25">
        <f t="shared" si="3"/>
        <v>-4827958.4499999993</v>
      </c>
    </row>
    <row r="89" spans="1:7" ht="24" customHeight="1" x14ac:dyDescent="0.25">
      <c r="A89" s="19">
        <v>44781</v>
      </c>
      <c r="B89" s="21" t="s">
        <v>22</v>
      </c>
      <c r="C89" s="21" t="s">
        <v>21</v>
      </c>
      <c r="D89" s="27" t="s">
        <v>106</v>
      </c>
      <c r="E89" s="48">
        <v>57900</v>
      </c>
      <c r="F89" s="45"/>
      <c r="G89" s="25">
        <f t="shared" si="3"/>
        <v>-4770058.4499999993</v>
      </c>
    </row>
    <row r="90" spans="1:7" ht="26.25" customHeight="1" x14ac:dyDescent="0.25">
      <c r="A90" s="19">
        <v>44781</v>
      </c>
      <c r="B90" s="21" t="s">
        <v>22</v>
      </c>
      <c r="C90" s="21" t="s">
        <v>21</v>
      </c>
      <c r="D90" s="27" t="s">
        <v>107</v>
      </c>
      <c r="E90" s="48">
        <v>380000</v>
      </c>
      <c r="F90" s="45"/>
      <c r="G90" s="25">
        <f t="shared" si="3"/>
        <v>-4390058.4499999993</v>
      </c>
    </row>
    <row r="91" spans="1:7" ht="33.75" customHeight="1" x14ac:dyDescent="0.25">
      <c r="A91" s="19">
        <v>44781</v>
      </c>
      <c r="B91" s="21" t="s">
        <v>22</v>
      </c>
      <c r="C91" s="21" t="s">
        <v>21</v>
      </c>
      <c r="D91" s="22" t="s">
        <v>108</v>
      </c>
      <c r="E91" s="48">
        <v>7300</v>
      </c>
      <c r="F91" s="45"/>
      <c r="G91" s="25">
        <f t="shared" si="3"/>
        <v>-4382758.4499999993</v>
      </c>
    </row>
    <row r="92" spans="1:7" ht="22.5" customHeight="1" x14ac:dyDescent="0.25">
      <c r="A92" s="19">
        <v>44781</v>
      </c>
      <c r="B92" s="21" t="s">
        <v>22</v>
      </c>
      <c r="C92" s="21" t="s">
        <v>21</v>
      </c>
      <c r="D92" s="49" t="s">
        <v>109</v>
      </c>
      <c r="E92" s="48">
        <v>95000</v>
      </c>
      <c r="F92" s="45"/>
      <c r="G92" s="25">
        <f t="shared" si="3"/>
        <v>-4287758.4499999993</v>
      </c>
    </row>
    <row r="93" spans="1:7" ht="24.75" customHeight="1" x14ac:dyDescent="0.25">
      <c r="A93" s="19">
        <v>44781</v>
      </c>
      <c r="B93" s="21" t="s">
        <v>22</v>
      </c>
      <c r="C93" s="21" t="s">
        <v>21</v>
      </c>
      <c r="D93" s="27" t="s">
        <v>110</v>
      </c>
      <c r="E93" s="48">
        <v>2000</v>
      </c>
      <c r="F93" s="45"/>
      <c r="G93" s="25">
        <f t="shared" si="3"/>
        <v>-4285758.4499999993</v>
      </c>
    </row>
    <row r="94" spans="1:7" ht="27" customHeight="1" x14ac:dyDescent="0.25">
      <c r="A94" s="19">
        <v>44781</v>
      </c>
      <c r="B94" s="21" t="s">
        <v>22</v>
      </c>
      <c r="C94" s="21" t="s">
        <v>21</v>
      </c>
      <c r="D94" s="27" t="s">
        <v>111</v>
      </c>
      <c r="E94" s="48">
        <v>700</v>
      </c>
      <c r="F94" s="50"/>
      <c r="G94" s="25">
        <f t="shared" si="3"/>
        <v>-4285058.4499999993</v>
      </c>
    </row>
    <row r="95" spans="1:7" ht="25.5" customHeight="1" x14ac:dyDescent="0.25">
      <c r="A95" s="19">
        <v>44781</v>
      </c>
      <c r="B95" s="21" t="s">
        <v>22</v>
      </c>
      <c r="C95" s="21" t="s">
        <v>21</v>
      </c>
      <c r="D95" s="27" t="s">
        <v>112</v>
      </c>
      <c r="E95" s="48">
        <v>700</v>
      </c>
      <c r="F95" s="45"/>
      <c r="G95" s="25">
        <f t="shared" si="3"/>
        <v>-4284358.4499999993</v>
      </c>
    </row>
    <row r="96" spans="1:7" ht="24" customHeight="1" x14ac:dyDescent="0.25">
      <c r="A96" s="19">
        <v>44781</v>
      </c>
      <c r="B96" s="21" t="s">
        <v>22</v>
      </c>
      <c r="C96" s="21" t="s">
        <v>21</v>
      </c>
      <c r="D96" s="27" t="s">
        <v>113</v>
      </c>
      <c r="E96" s="48">
        <v>700</v>
      </c>
      <c r="F96" s="45"/>
      <c r="G96" s="25">
        <f t="shared" si="3"/>
        <v>-4283658.4499999993</v>
      </c>
    </row>
    <row r="97" spans="1:11" ht="21.75" customHeight="1" x14ac:dyDescent="0.25">
      <c r="A97" s="19">
        <v>44781</v>
      </c>
      <c r="B97" s="21" t="s">
        <v>22</v>
      </c>
      <c r="C97" s="21" t="s">
        <v>114</v>
      </c>
      <c r="D97" s="27" t="s">
        <v>115</v>
      </c>
      <c r="E97" s="48">
        <v>700</v>
      </c>
      <c r="F97" s="45"/>
      <c r="G97" s="25">
        <f t="shared" si="3"/>
        <v>-4282958.4499999993</v>
      </c>
    </row>
    <row r="98" spans="1:11" ht="25.5" customHeight="1" x14ac:dyDescent="0.25">
      <c r="A98" s="19">
        <v>44781</v>
      </c>
      <c r="B98" s="21" t="s">
        <v>22</v>
      </c>
      <c r="C98" s="21" t="s">
        <v>114</v>
      </c>
      <c r="D98" s="27" t="s">
        <v>116</v>
      </c>
      <c r="E98" s="48">
        <v>700</v>
      </c>
      <c r="F98" s="45"/>
      <c r="G98" s="25">
        <f t="shared" si="3"/>
        <v>-4282258.4499999993</v>
      </c>
    </row>
    <row r="99" spans="1:11" ht="22.5" customHeight="1" x14ac:dyDescent="0.25">
      <c r="A99" s="19">
        <v>44781</v>
      </c>
      <c r="B99" s="21" t="s">
        <v>22</v>
      </c>
      <c r="C99" s="21" t="s">
        <v>114</v>
      </c>
      <c r="D99" s="27" t="s">
        <v>117</v>
      </c>
      <c r="E99" s="48">
        <v>700</v>
      </c>
      <c r="F99" s="45"/>
      <c r="G99" s="25">
        <f t="shared" si="3"/>
        <v>-4281558.4499999993</v>
      </c>
    </row>
    <row r="100" spans="1:11" ht="26.25" customHeight="1" x14ac:dyDescent="0.25">
      <c r="A100" s="19">
        <v>44781</v>
      </c>
      <c r="B100" s="21" t="s">
        <v>22</v>
      </c>
      <c r="C100" s="21" t="s">
        <v>21</v>
      </c>
      <c r="D100" s="27" t="s">
        <v>118</v>
      </c>
      <c r="E100" s="48">
        <v>700</v>
      </c>
      <c r="F100" s="45"/>
      <c r="G100" s="25">
        <f t="shared" si="3"/>
        <v>-4280858.4499999993</v>
      </c>
    </row>
    <row r="101" spans="1:11" ht="25.5" customHeight="1" x14ac:dyDescent="0.25">
      <c r="A101" s="19">
        <v>44781</v>
      </c>
      <c r="B101" s="21" t="s">
        <v>22</v>
      </c>
      <c r="C101" s="21" t="s">
        <v>21</v>
      </c>
      <c r="D101" s="27" t="s">
        <v>119</v>
      </c>
      <c r="E101" s="48">
        <v>700</v>
      </c>
      <c r="F101" s="45"/>
      <c r="G101" s="25">
        <f t="shared" si="3"/>
        <v>-4280158.4499999993</v>
      </c>
    </row>
    <row r="102" spans="1:11" ht="27" customHeight="1" x14ac:dyDescent="0.25">
      <c r="A102" s="19">
        <v>44781</v>
      </c>
      <c r="B102" s="21" t="s">
        <v>22</v>
      </c>
      <c r="C102" s="21" t="s">
        <v>21</v>
      </c>
      <c r="D102" s="27" t="s">
        <v>120</v>
      </c>
      <c r="E102" s="48">
        <v>700</v>
      </c>
      <c r="F102" s="45"/>
      <c r="G102" s="25">
        <f t="shared" si="3"/>
        <v>-4279458.4499999993</v>
      </c>
    </row>
    <row r="103" spans="1:11" ht="27.75" customHeight="1" x14ac:dyDescent="0.25">
      <c r="A103" s="19">
        <v>44781</v>
      </c>
      <c r="B103" s="21" t="s">
        <v>22</v>
      </c>
      <c r="C103" s="21" t="s">
        <v>21</v>
      </c>
      <c r="D103" s="27" t="s">
        <v>121</v>
      </c>
      <c r="E103" s="48">
        <v>700</v>
      </c>
      <c r="F103" s="45"/>
      <c r="G103" s="25">
        <f t="shared" si="3"/>
        <v>-4278758.4499999993</v>
      </c>
    </row>
    <row r="104" spans="1:11" ht="25.5" customHeight="1" x14ac:dyDescent="0.25">
      <c r="A104" s="19">
        <v>44781</v>
      </c>
      <c r="B104" s="21" t="s">
        <v>22</v>
      </c>
      <c r="C104" s="21" t="s">
        <v>21</v>
      </c>
      <c r="D104" s="27" t="s">
        <v>122</v>
      </c>
      <c r="E104" s="48">
        <v>700</v>
      </c>
      <c r="F104" s="45"/>
      <c r="G104" s="25">
        <f t="shared" si="3"/>
        <v>-4278058.4499999993</v>
      </c>
    </row>
    <row r="105" spans="1:11" ht="27" customHeight="1" x14ac:dyDescent="0.25">
      <c r="A105" s="19">
        <v>44781</v>
      </c>
      <c r="B105" s="21" t="s">
        <v>22</v>
      </c>
      <c r="C105" s="21" t="s">
        <v>21</v>
      </c>
      <c r="D105" s="27" t="s">
        <v>123</v>
      </c>
      <c r="E105" s="48">
        <v>700</v>
      </c>
      <c r="F105" s="45"/>
      <c r="G105" s="25">
        <f t="shared" si="3"/>
        <v>-4277358.4499999993</v>
      </c>
    </row>
    <row r="106" spans="1:11" ht="24.75" customHeight="1" x14ac:dyDescent="0.25">
      <c r="A106" s="19">
        <v>44781</v>
      </c>
      <c r="B106" s="21" t="s">
        <v>22</v>
      </c>
      <c r="C106" s="21" t="s">
        <v>21</v>
      </c>
      <c r="D106" s="27" t="s">
        <v>124</v>
      </c>
      <c r="E106" s="48">
        <v>700</v>
      </c>
      <c r="F106" s="45"/>
      <c r="G106" s="25">
        <f t="shared" si="3"/>
        <v>-4276658.4499999993</v>
      </c>
    </row>
    <row r="107" spans="1:11" ht="23.25" customHeight="1" x14ac:dyDescent="0.25">
      <c r="A107" s="19">
        <v>44781</v>
      </c>
      <c r="B107" s="21" t="s">
        <v>22</v>
      </c>
      <c r="C107" s="21" t="s">
        <v>21</v>
      </c>
      <c r="D107" s="27" t="s">
        <v>125</v>
      </c>
      <c r="E107" s="48">
        <v>700</v>
      </c>
      <c r="F107" s="45"/>
      <c r="G107" s="25">
        <f t="shared" si="3"/>
        <v>-4275958.4499999993</v>
      </c>
    </row>
    <row r="108" spans="1:11" ht="22.5" customHeight="1" x14ac:dyDescent="0.25">
      <c r="A108" s="19">
        <v>44781</v>
      </c>
      <c r="B108" s="21" t="s">
        <v>22</v>
      </c>
      <c r="C108" s="21" t="s">
        <v>21</v>
      </c>
      <c r="D108" s="27" t="s">
        <v>126</v>
      </c>
      <c r="E108" s="48">
        <v>700</v>
      </c>
      <c r="F108" s="45"/>
      <c r="G108" s="25">
        <f t="shared" si="3"/>
        <v>-4275258.4499999993</v>
      </c>
    </row>
    <row r="109" spans="1:11" ht="21" customHeight="1" x14ac:dyDescent="0.25">
      <c r="A109" s="19">
        <v>44781</v>
      </c>
      <c r="B109" s="21" t="s">
        <v>22</v>
      </c>
      <c r="C109" s="21" t="s">
        <v>21</v>
      </c>
      <c r="D109" s="27" t="s">
        <v>127</v>
      </c>
      <c r="E109" s="48">
        <v>700</v>
      </c>
      <c r="F109" s="45"/>
      <c r="G109" s="25">
        <f t="shared" si="3"/>
        <v>-4274558.4499999993</v>
      </c>
    </row>
    <row r="110" spans="1:11" ht="24" customHeight="1" x14ac:dyDescent="0.25">
      <c r="A110" s="19">
        <v>44781</v>
      </c>
      <c r="B110" s="21" t="s">
        <v>22</v>
      </c>
      <c r="C110" s="21" t="s">
        <v>21</v>
      </c>
      <c r="D110" s="27" t="s">
        <v>128</v>
      </c>
      <c r="E110" s="48">
        <v>700</v>
      </c>
      <c r="F110" s="45"/>
      <c r="G110" s="25">
        <f t="shared" si="3"/>
        <v>-4273858.4499999993</v>
      </c>
      <c r="K110" t="s">
        <v>68</v>
      </c>
    </row>
    <row r="111" spans="1:11" ht="21" customHeight="1" x14ac:dyDescent="0.25">
      <c r="A111" s="19">
        <v>44781</v>
      </c>
      <c r="B111" s="21" t="s">
        <v>22</v>
      </c>
      <c r="C111" s="21" t="s">
        <v>21</v>
      </c>
      <c r="D111" s="27" t="s">
        <v>129</v>
      </c>
      <c r="E111" s="48">
        <v>700</v>
      </c>
      <c r="F111" s="45"/>
      <c r="G111" s="25">
        <f t="shared" si="3"/>
        <v>-4273158.4499999993</v>
      </c>
    </row>
    <row r="112" spans="1:11" ht="22.5" customHeight="1" x14ac:dyDescent="0.25">
      <c r="A112" s="19">
        <v>44781</v>
      </c>
      <c r="B112" s="21" t="s">
        <v>22</v>
      </c>
      <c r="C112" s="21" t="s">
        <v>21</v>
      </c>
      <c r="D112" s="51" t="s">
        <v>130</v>
      </c>
      <c r="E112" s="48">
        <v>700</v>
      </c>
      <c r="F112" s="45"/>
      <c r="G112" s="25">
        <f t="shared" si="3"/>
        <v>-4272458.4499999993</v>
      </c>
    </row>
    <row r="113" spans="1:11" ht="24" customHeight="1" x14ac:dyDescent="0.25">
      <c r="A113" s="19">
        <v>44781</v>
      </c>
      <c r="B113" s="21" t="s">
        <v>22</v>
      </c>
      <c r="C113" s="21" t="s">
        <v>21</v>
      </c>
      <c r="D113" s="51" t="s">
        <v>131</v>
      </c>
      <c r="E113" s="48">
        <v>700</v>
      </c>
      <c r="F113" s="45"/>
      <c r="G113" s="25">
        <f t="shared" si="3"/>
        <v>-4271758.4499999993</v>
      </c>
    </row>
    <row r="114" spans="1:11" ht="25.5" customHeight="1" x14ac:dyDescent="0.25">
      <c r="A114" s="19">
        <v>44782</v>
      </c>
      <c r="B114" s="21" t="s">
        <v>22</v>
      </c>
      <c r="C114" s="21" t="s">
        <v>21</v>
      </c>
      <c r="D114" s="51" t="s">
        <v>132</v>
      </c>
      <c r="E114" s="48">
        <v>307200</v>
      </c>
      <c r="F114" s="45"/>
      <c r="G114" s="25">
        <f t="shared" si="3"/>
        <v>-3964558.4499999993</v>
      </c>
    </row>
    <row r="115" spans="1:11" ht="22.5" customHeight="1" x14ac:dyDescent="0.25">
      <c r="A115" s="19" t="s">
        <v>133</v>
      </c>
      <c r="B115" s="21" t="s">
        <v>22</v>
      </c>
      <c r="C115" s="21" t="s">
        <v>21</v>
      </c>
      <c r="D115" s="51" t="s">
        <v>36</v>
      </c>
      <c r="E115" s="48">
        <v>20100</v>
      </c>
      <c r="F115" s="45"/>
      <c r="G115" s="25">
        <f t="shared" si="3"/>
        <v>-3944458.4499999993</v>
      </c>
    </row>
    <row r="116" spans="1:11" ht="23.25" customHeight="1" x14ac:dyDescent="0.25">
      <c r="A116" s="19">
        <v>44782</v>
      </c>
      <c r="B116" s="21" t="s">
        <v>22</v>
      </c>
      <c r="C116" s="21" t="s">
        <v>21</v>
      </c>
      <c r="D116" s="51" t="s">
        <v>134</v>
      </c>
      <c r="E116" s="48">
        <v>2300</v>
      </c>
      <c r="F116" s="45"/>
      <c r="G116" s="25">
        <f t="shared" si="3"/>
        <v>-3942158.4499999993</v>
      </c>
    </row>
    <row r="117" spans="1:11" ht="24" customHeight="1" x14ac:dyDescent="0.25">
      <c r="A117" s="19">
        <v>44782</v>
      </c>
      <c r="B117" s="21" t="s">
        <v>22</v>
      </c>
      <c r="C117" s="21" t="s">
        <v>21</v>
      </c>
      <c r="D117" s="51" t="s">
        <v>135</v>
      </c>
      <c r="E117" s="48">
        <v>104600</v>
      </c>
      <c r="F117" s="45"/>
      <c r="G117" s="25">
        <f t="shared" si="3"/>
        <v>-3837558.4499999993</v>
      </c>
      <c r="K117" t="s">
        <v>136</v>
      </c>
    </row>
    <row r="118" spans="1:11" ht="27" customHeight="1" x14ac:dyDescent="0.25">
      <c r="A118" s="19">
        <v>44782</v>
      </c>
      <c r="B118" s="21" t="s">
        <v>22</v>
      </c>
      <c r="C118" s="21" t="s">
        <v>21</v>
      </c>
      <c r="D118" s="51" t="s">
        <v>137</v>
      </c>
      <c r="E118" s="48">
        <v>32500</v>
      </c>
      <c r="F118" s="45"/>
      <c r="G118" s="25">
        <f t="shared" si="3"/>
        <v>-3805058.4499999993</v>
      </c>
    </row>
    <row r="119" spans="1:11" ht="21.75" customHeight="1" x14ac:dyDescent="0.25">
      <c r="A119" s="19">
        <v>44782</v>
      </c>
      <c r="B119" s="21" t="s">
        <v>22</v>
      </c>
      <c r="C119" s="21" t="s">
        <v>21</v>
      </c>
      <c r="D119" s="51" t="s">
        <v>138</v>
      </c>
      <c r="E119" s="48">
        <v>1600</v>
      </c>
      <c r="F119" s="45"/>
      <c r="G119" s="25">
        <f t="shared" si="3"/>
        <v>-3803458.4499999993</v>
      </c>
    </row>
    <row r="120" spans="1:11" ht="24" customHeight="1" x14ac:dyDescent="0.25">
      <c r="A120" s="19">
        <v>44782</v>
      </c>
      <c r="B120" s="21" t="s">
        <v>22</v>
      </c>
      <c r="C120" s="21" t="s">
        <v>21</v>
      </c>
      <c r="D120" s="51" t="s">
        <v>139</v>
      </c>
      <c r="E120" s="48">
        <v>60700</v>
      </c>
      <c r="F120" s="45"/>
      <c r="G120" s="25">
        <f t="shared" si="3"/>
        <v>-3742758.4499999993</v>
      </c>
    </row>
    <row r="121" spans="1:11" ht="24" customHeight="1" x14ac:dyDescent="0.25">
      <c r="A121" s="19">
        <v>44782</v>
      </c>
      <c r="B121" s="21" t="s">
        <v>22</v>
      </c>
      <c r="C121" s="21" t="s">
        <v>21</v>
      </c>
      <c r="D121" s="51" t="s">
        <v>140</v>
      </c>
      <c r="E121" s="48">
        <v>361400</v>
      </c>
      <c r="F121" s="45"/>
      <c r="G121" s="25">
        <f t="shared" si="3"/>
        <v>-3381358.4499999993</v>
      </c>
    </row>
    <row r="122" spans="1:11" ht="22.5" customHeight="1" x14ac:dyDescent="0.25">
      <c r="A122" s="19">
        <v>44782</v>
      </c>
      <c r="B122" s="21" t="s">
        <v>22</v>
      </c>
      <c r="C122" s="21" t="s">
        <v>21</v>
      </c>
      <c r="D122" s="51" t="s">
        <v>141</v>
      </c>
      <c r="E122" s="48">
        <v>62500</v>
      </c>
      <c r="F122" s="45"/>
      <c r="G122" s="25">
        <f t="shared" si="3"/>
        <v>-3318858.4499999993</v>
      </c>
    </row>
    <row r="123" spans="1:11" ht="27.75" customHeight="1" x14ac:dyDescent="0.25">
      <c r="A123" s="19">
        <v>44782</v>
      </c>
      <c r="B123" s="21" t="s">
        <v>22</v>
      </c>
      <c r="C123" s="21" t="s">
        <v>21</v>
      </c>
      <c r="D123" s="51" t="s">
        <v>142</v>
      </c>
      <c r="E123" s="48">
        <v>3400</v>
      </c>
      <c r="F123" s="45"/>
      <c r="G123" s="25">
        <f t="shared" si="3"/>
        <v>-3315458.4499999993</v>
      </c>
    </row>
    <row r="124" spans="1:11" ht="30" customHeight="1" x14ac:dyDescent="0.25">
      <c r="A124" s="19">
        <v>44782</v>
      </c>
      <c r="B124" s="21" t="s">
        <v>22</v>
      </c>
      <c r="C124" s="21" t="s">
        <v>21</v>
      </c>
      <c r="D124" s="51" t="s">
        <v>143</v>
      </c>
      <c r="E124" s="48">
        <v>3900</v>
      </c>
      <c r="F124" s="45"/>
      <c r="G124" s="25">
        <f t="shared" si="3"/>
        <v>-3311558.4499999993</v>
      </c>
    </row>
    <row r="125" spans="1:11" ht="30" customHeight="1" x14ac:dyDescent="0.25">
      <c r="A125" s="19">
        <v>44783</v>
      </c>
      <c r="B125" s="52" t="s">
        <v>22</v>
      </c>
      <c r="C125" s="21" t="s">
        <v>21</v>
      </c>
      <c r="D125" s="51" t="s">
        <v>144</v>
      </c>
      <c r="E125" s="53">
        <v>5200</v>
      </c>
      <c r="F125" s="45"/>
      <c r="G125" s="25">
        <f t="shared" si="3"/>
        <v>-3306358.4499999993</v>
      </c>
    </row>
    <row r="126" spans="1:11" ht="24" customHeight="1" x14ac:dyDescent="0.25">
      <c r="A126" s="19">
        <v>44783</v>
      </c>
      <c r="B126" s="21" t="s">
        <v>22</v>
      </c>
      <c r="C126" s="21" t="s">
        <v>21</v>
      </c>
      <c r="D126" s="51" t="s">
        <v>145</v>
      </c>
      <c r="E126" s="23">
        <v>1200</v>
      </c>
      <c r="F126" s="24"/>
      <c r="G126" s="25">
        <f t="shared" si="3"/>
        <v>-3305158.4499999993</v>
      </c>
    </row>
    <row r="127" spans="1:11" ht="24.75" customHeight="1" x14ac:dyDescent="0.25">
      <c r="A127" s="19">
        <v>44783</v>
      </c>
      <c r="B127" s="21" t="s">
        <v>22</v>
      </c>
      <c r="C127" s="21" t="s">
        <v>21</v>
      </c>
      <c r="D127" s="51" t="s">
        <v>146</v>
      </c>
      <c r="E127" s="23">
        <v>67600</v>
      </c>
      <c r="F127" s="27"/>
      <c r="G127" s="25">
        <f t="shared" si="3"/>
        <v>-3237558.4499999993</v>
      </c>
    </row>
    <row r="128" spans="1:11" ht="27" customHeight="1" x14ac:dyDescent="0.25">
      <c r="A128" s="19">
        <v>44783</v>
      </c>
      <c r="B128" s="21" t="s">
        <v>22</v>
      </c>
      <c r="C128" s="21" t="s">
        <v>21</v>
      </c>
      <c r="D128" s="51" t="s">
        <v>147</v>
      </c>
      <c r="E128" s="23">
        <v>91600</v>
      </c>
      <c r="F128" s="27"/>
      <c r="G128" s="25">
        <f t="shared" si="3"/>
        <v>-3145958.4499999993</v>
      </c>
    </row>
    <row r="129" spans="1:7" ht="22.5" customHeight="1" x14ac:dyDescent="0.25">
      <c r="A129" s="19">
        <v>44783</v>
      </c>
      <c r="B129" s="21" t="s">
        <v>22</v>
      </c>
      <c r="C129" s="21" t="s">
        <v>21</v>
      </c>
      <c r="D129" s="51" t="s">
        <v>148</v>
      </c>
      <c r="E129" s="23">
        <v>2200</v>
      </c>
      <c r="F129" s="27"/>
      <c r="G129" s="25">
        <f t="shared" si="3"/>
        <v>-3143758.4499999993</v>
      </c>
    </row>
    <row r="130" spans="1:7" ht="22.5" customHeight="1" x14ac:dyDescent="0.25">
      <c r="A130" s="19">
        <v>44783</v>
      </c>
      <c r="B130" s="21" t="s">
        <v>22</v>
      </c>
      <c r="C130" s="21" t="s">
        <v>21</v>
      </c>
      <c r="D130" s="51" t="s">
        <v>149</v>
      </c>
      <c r="E130" s="23">
        <v>1800</v>
      </c>
      <c r="F130" s="27"/>
      <c r="G130" s="25">
        <f t="shared" si="3"/>
        <v>-3141958.4499999993</v>
      </c>
    </row>
    <row r="131" spans="1:7" ht="22.5" customHeight="1" x14ac:dyDescent="0.25">
      <c r="A131" s="19">
        <v>44783</v>
      </c>
      <c r="B131" s="21" t="s">
        <v>22</v>
      </c>
      <c r="C131" s="21" t="s">
        <v>21</v>
      </c>
      <c r="D131" s="51" t="s">
        <v>150</v>
      </c>
      <c r="E131" s="23">
        <v>41900</v>
      </c>
      <c r="F131" s="30"/>
      <c r="G131" s="25">
        <f t="shared" si="3"/>
        <v>-3100058.4499999993</v>
      </c>
    </row>
    <row r="132" spans="1:7" ht="27" customHeight="1" x14ac:dyDescent="0.25">
      <c r="A132" s="19">
        <v>44783</v>
      </c>
      <c r="B132" s="21" t="s">
        <v>22</v>
      </c>
      <c r="C132" s="21" t="s">
        <v>21</v>
      </c>
      <c r="D132" s="51" t="s">
        <v>151</v>
      </c>
      <c r="E132" s="23">
        <v>171600</v>
      </c>
      <c r="F132" s="30"/>
      <c r="G132" s="25">
        <f t="shared" si="3"/>
        <v>-2928458.4499999993</v>
      </c>
    </row>
    <row r="133" spans="1:7" ht="24.75" customHeight="1" x14ac:dyDescent="0.25">
      <c r="A133" s="19">
        <v>44783</v>
      </c>
      <c r="B133" s="21" t="s">
        <v>22</v>
      </c>
      <c r="C133" s="21" t="s">
        <v>21</v>
      </c>
      <c r="D133" s="51" t="s">
        <v>152</v>
      </c>
      <c r="E133" s="23">
        <v>414400</v>
      </c>
      <c r="F133" s="30"/>
      <c r="G133" s="25">
        <f t="shared" si="3"/>
        <v>-2514058.4499999993</v>
      </c>
    </row>
    <row r="134" spans="1:7" ht="24.75" customHeight="1" x14ac:dyDescent="0.25">
      <c r="A134" s="31">
        <v>44783</v>
      </c>
      <c r="B134" s="21" t="s">
        <v>22</v>
      </c>
      <c r="C134" s="21" t="s">
        <v>21</v>
      </c>
      <c r="D134" s="51" t="s">
        <v>153</v>
      </c>
      <c r="E134" s="23">
        <v>9200</v>
      </c>
      <c r="F134" s="30"/>
      <c r="G134" s="25">
        <f t="shared" si="3"/>
        <v>-2504858.4499999993</v>
      </c>
    </row>
    <row r="135" spans="1:7" ht="25.5" customHeight="1" x14ac:dyDescent="0.25">
      <c r="A135" s="19">
        <v>44783</v>
      </c>
      <c r="B135" s="21" t="s">
        <v>22</v>
      </c>
      <c r="C135" s="21" t="s">
        <v>21</v>
      </c>
      <c r="D135" s="51" t="s">
        <v>154</v>
      </c>
      <c r="E135" s="23">
        <v>3600</v>
      </c>
      <c r="F135" s="30"/>
      <c r="G135" s="25">
        <f t="shared" si="3"/>
        <v>-2501258.4499999993</v>
      </c>
    </row>
    <row r="136" spans="1:7" ht="35.25" customHeight="1" x14ac:dyDescent="0.25">
      <c r="A136" s="19">
        <v>44784</v>
      </c>
      <c r="B136" s="21" t="s">
        <v>22</v>
      </c>
      <c r="C136" s="21" t="s">
        <v>21</v>
      </c>
      <c r="D136" s="51" t="s">
        <v>155</v>
      </c>
      <c r="E136" s="23">
        <v>9200</v>
      </c>
      <c r="F136" s="30"/>
      <c r="G136" s="25">
        <f t="shared" si="3"/>
        <v>-2492058.4499999993</v>
      </c>
    </row>
    <row r="137" spans="1:7" ht="32.25" customHeight="1" x14ac:dyDescent="0.25">
      <c r="A137" s="19">
        <v>44784</v>
      </c>
      <c r="B137" s="21" t="s">
        <v>22</v>
      </c>
      <c r="C137" s="21" t="s">
        <v>21</v>
      </c>
      <c r="D137" s="51" t="s">
        <v>156</v>
      </c>
      <c r="E137" s="23">
        <v>1300</v>
      </c>
      <c r="F137" s="30"/>
      <c r="G137" s="25">
        <f t="shared" si="3"/>
        <v>-2490758.4499999993</v>
      </c>
    </row>
    <row r="138" spans="1:7" ht="22.5" customHeight="1" x14ac:dyDescent="0.25">
      <c r="A138" s="19">
        <v>44784</v>
      </c>
      <c r="B138" s="21" t="s">
        <v>22</v>
      </c>
      <c r="C138" s="21" t="s">
        <v>21</v>
      </c>
      <c r="D138" s="51" t="s">
        <v>157</v>
      </c>
      <c r="E138" s="23">
        <v>26400</v>
      </c>
      <c r="F138" s="30"/>
      <c r="G138" s="25">
        <f t="shared" si="3"/>
        <v>-2464358.4499999993</v>
      </c>
    </row>
    <row r="139" spans="1:7" ht="24.75" customHeight="1" x14ac:dyDescent="0.25">
      <c r="A139" s="19">
        <v>44784</v>
      </c>
      <c r="B139" s="21" t="s">
        <v>22</v>
      </c>
      <c r="C139" s="21" t="s">
        <v>21</v>
      </c>
      <c r="D139" s="51" t="s">
        <v>34</v>
      </c>
      <c r="E139" s="23">
        <v>1300</v>
      </c>
      <c r="F139" s="30"/>
      <c r="G139" s="25">
        <f t="shared" ref="G139:G155" si="4">+G138+E139</f>
        <v>-2463058.4499999993</v>
      </c>
    </row>
    <row r="140" spans="1:7" ht="28.5" customHeight="1" x14ac:dyDescent="0.25">
      <c r="A140" s="19">
        <v>44784</v>
      </c>
      <c r="B140" s="21" t="s">
        <v>22</v>
      </c>
      <c r="C140" s="21" t="s">
        <v>21</v>
      </c>
      <c r="D140" s="51" t="s">
        <v>158</v>
      </c>
      <c r="E140" s="23">
        <v>900</v>
      </c>
      <c r="F140" s="30"/>
      <c r="G140" s="25">
        <f t="shared" si="4"/>
        <v>-2462158.4499999993</v>
      </c>
    </row>
    <row r="141" spans="1:7" ht="24.75" customHeight="1" x14ac:dyDescent="0.25">
      <c r="A141" s="19">
        <v>44784</v>
      </c>
      <c r="B141" s="21" t="s">
        <v>22</v>
      </c>
      <c r="C141" s="21" t="s">
        <v>21</v>
      </c>
      <c r="D141" s="51" t="s">
        <v>34</v>
      </c>
      <c r="E141" s="23">
        <v>1500</v>
      </c>
      <c r="F141" s="30"/>
      <c r="G141" s="25">
        <f t="shared" si="4"/>
        <v>-2460658.4499999993</v>
      </c>
    </row>
    <row r="142" spans="1:7" ht="21.75" customHeight="1" x14ac:dyDescent="0.25">
      <c r="A142" s="19">
        <v>44784</v>
      </c>
      <c r="B142" s="21" t="s">
        <v>22</v>
      </c>
      <c r="C142" s="21" t="s">
        <v>21</v>
      </c>
      <c r="D142" s="51" t="s">
        <v>159</v>
      </c>
      <c r="E142" s="23">
        <v>117100</v>
      </c>
      <c r="F142" s="30"/>
      <c r="G142" s="25">
        <f t="shared" si="4"/>
        <v>-2343558.4499999993</v>
      </c>
    </row>
    <row r="143" spans="1:7" ht="24.75" customHeight="1" x14ac:dyDescent="0.25">
      <c r="A143" s="19">
        <v>44784</v>
      </c>
      <c r="B143" s="42" t="s">
        <v>22</v>
      </c>
      <c r="C143" s="21" t="s">
        <v>21</v>
      </c>
      <c r="D143" s="51" t="s">
        <v>160</v>
      </c>
      <c r="E143" s="23">
        <v>80800</v>
      </c>
      <c r="F143" s="27"/>
      <c r="G143" s="25">
        <f t="shared" si="4"/>
        <v>-2262758.4499999993</v>
      </c>
    </row>
    <row r="144" spans="1:7" ht="25.5" customHeight="1" x14ac:dyDescent="0.25">
      <c r="A144" s="54">
        <v>44784</v>
      </c>
      <c r="B144" s="42" t="s">
        <v>22</v>
      </c>
      <c r="C144" s="21" t="s">
        <v>21</v>
      </c>
      <c r="D144" s="49" t="s">
        <v>161</v>
      </c>
      <c r="E144" s="23">
        <v>2800</v>
      </c>
      <c r="F144" s="55"/>
      <c r="G144" s="25">
        <f t="shared" si="4"/>
        <v>-2259958.4499999993</v>
      </c>
    </row>
    <row r="145" spans="1:11" ht="25.5" customHeight="1" x14ac:dyDescent="0.25">
      <c r="A145" s="19">
        <v>44784</v>
      </c>
      <c r="B145" s="21" t="s">
        <v>22</v>
      </c>
      <c r="C145" s="21" t="s">
        <v>21</v>
      </c>
      <c r="D145" s="51" t="s">
        <v>162</v>
      </c>
      <c r="E145" s="23">
        <v>203700</v>
      </c>
      <c r="F145" s="27"/>
      <c r="G145" s="25">
        <f t="shared" si="4"/>
        <v>-2056258.4499999993</v>
      </c>
    </row>
    <row r="146" spans="1:11" ht="27.75" customHeight="1" x14ac:dyDescent="0.25">
      <c r="A146" s="19">
        <v>44784</v>
      </c>
      <c r="B146" s="21" t="s">
        <v>22</v>
      </c>
      <c r="C146" s="21" t="s">
        <v>21</v>
      </c>
      <c r="D146" s="51" t="s">
        <v>163</v>
      </c>
      <c r="E146" s="23">
        <v>56100</v>
      </c>
      <c r="F146" s="30"/>
      <c r="G146" s="25">
        <f t="shared" si="4"/>
        <v>-2000158.4499999993</v>
      </c>
    </row>
    <row r="147" spans="1:11" ht="25.5" customHeight="1" x14ac:dyDescent="0.25">
      <c r="A147" s="19">
        <v>44784</v>
      </c>
      <c r="B147" s="21" t="s">
        <v>22</v>
      </c>
      <c r="C147" s="21" t="s">
        <v>21</v>
      </c>
      <c r="D147" s="51" t="s">
        <v>164</v>
      </c>
      <c r="E147" s="56">
        <v>473300</v>
      </c>
      <c r="F147" s="30"/>
      <c r="G147" s="25">
        <f t="shared" si="4"/>
        <v>-1526858.4499999993</v>
      </c>
    </row>
    <row r="148" spans="1:11" ht="31.5" customHeight="1" x14ac:dyDescent="0.25">
      <c r="A148" s="19" t="s">
        <v>165</v>
      </c>
      <c r="B148" s="21" t="s">
        <v>22</v>
      </c>
      <c r="C148" s="21" t="s">
        <v>21</v>
      </c>
      <c r="D148" s="51" t="s">
        <v>166</v>
      </c>
      <c r="E148" s="23">
        <v>9200</v>
      </c>
      <c r="F148" s="30"/>
      <c r="G148" s="25">
        <f t="shared" si="4"/>
        <v>-1517658.4499999993</v>
      </c>
    </row>
    <row r="149" spans="1:11" ht="24.75" customHeight="1" x14ac:dyDescent="0.25">
      <c r="A149" s="19">
        <v>44785</v>
      </c>
      <c r="B149" s="21" t="s">
        <v>22</v>
      </c>
      <c r="C149" s="21" t="s">
        <v>21</v>
      </c>
      <c r="D149" s="51" t="s">
        <v>167</v>
      </c>
      <c r="E149" s="48">
        <v>19600</v>
      </c>
      <c r="F149" s="30"/>
      <c r="G149" s="25">
        <f t="shared" si="4"/>
        <v>-1498058.4499999993</v>
      </c>
    </row>
    <row r="150" spans="1:11" ht="28.5" customHeight="1" x14ac:dyDescent="0.25">
      <c r="A150" s="19">
        <v>44785</v>
      </c>
      <c r="B150" s="21" t="s">
        <v>22</v>
      </c>
      <c r="C150" s="21" t="s">
        <v>21</v>
      </c>
      <c r="D150" s="51" t="s">
        <v>168</v>
      </c>
      <c r="E150" s="23">
        <v>700000</v>
      </c>
      <c r="F150" s="24"/>
      <c r="G150" s="25">
        <f t="shared" si="4"/>
        <v>-798058.44999999925</v>
      </c>
    </row>
    <row r="151" spans="1:11" ht="34.5" customHeight="1" x14ac:dyDescent="0.25">
      <c r="A151" s="19">
        <v>44785</v>
      </c>
      <c r="B151" s="21" t="s">
        <v>22</v>
      </c>
      <c r="C151" s="21" t="s">
        <v>21</v>
      </c>
      <c r="D151" s="51" t="s">
        <v>169</v>
      </c>
      <c r="E151" s="23">
        <v>3000</v>
      </c>
      <c r="F151" s="50"/>
      <c r="G151" s="25">
        <f t="shared" si="4"/>
        <v>-795058.44999999925</v>
      </c>
    </row>
    <row r="152" spans="1:11" ht="26.25" customHeight="1" x14ac:dyDescent="0.25">
      <c r="A152" s="19">
        <v>44785</v>
      </c>
      <c r="B152" s="21" t="s">
        <v>22</v>
      </c>
      <c r="C152" s="21" t="s">
        <v>21</v>
      </c>
      <c r="D152" s="51" t="s">
        <v>35</v>
      </c>
      <c r="E152" s="23">
        <v>48900</v>
      </c>
      <c r="F152" s="30"/>
      <c r="G152" s="25">
        <f t="shared" si="4"/>
        <v>-746158.44999999925</v>
      </c>
    </row>
    <row r="153" spans="1:11" ht="26.25" customHeight="1" x14ac:dyDescent="0.25">
      <c r="A153" s="19">
        <v>44785</v>
      </c>
      <c r="B153" s="21" t="s">
        <v>22</v>
      </c>
      <c r="C153" s="21" t="s">
        <v>21</v>
      </c>
      <c r="D153" s="51" t="s">
        <v>170</v>
      </c>
      <c r="E153" s="23">
        <v>78200</v>
      </c>
      <c r="F153" s="30"/>
      <c r="G153" s="25">
        <f t="shared" si="4"/>
        <v>-667958.44999999925</v>
      </c>
    </row>
    <row r="154" spans="1:11" ht="24" customHeight="1" x14ac:dyDescent="0.25">
      <c r="A154" s="19">
        <v>44785</v>
      </c>
      <c r="B154" s="21" t="s">
        <v>22</v>
      </c>
      <c r="C154" s="21" t="s">
        <v>21</v>
      </c>
      <c r="D154" s="51" t="s">
        <v>171</v>
      </c>
      <c r="E154" s="23">
        <v>167500</v>
      </c>
      <c r="F154" s="32"/>
      <c r="G154" s="25">
        <f t="shared" si="4"/>
        <v>-500458.44999999925</v>
      </c>
      <c r="J154" s="2"/>
    </row>
    <row r="155" spans="1:11" ht="24" customHeight="1" x14ac:dyDescent="0.25">
      <c r="A155" s="19">
        <v>44785</v>
      </c>
      <c r="B155" s="21" t="s">
        <v>22</v>
      </c>
      <c r="C155" s="21" t="s">
        <v>21</v>
      </c>
      <c r="D155" s="51" t="s">
        <v>172</v>
      </c>
      <c r="E155" s="23">
        <v>370500</v>
      </c>
      <c r="F155" s="30"/>
      <c r="G155" s="25">
        <f t="shared" si="4"/>
        <v>-129958.44999999925</v>
      </c>
      <c r="K155" s="2"/>
    </row>
    <row r="156" spans="1:11" ht="49.5" customHeight="1" x14ac:dyDescent="0.25">
      <c r="A156" s="19">
        <v>44785</v>
      </c>
      <c r="B156" s="20" t="s">
        <v>65</v>
      </c>
      <c r="C156" s="21" t="s">
        <v>173</v>
      </c>
      <c r="D156" s="51" t="s">
        <v>174</v>
      </c>
      <c r="E156" s="23"/>
      <c r="F156" s="30">
        <v>5931107.1100000003</v>
      </c>
      <c r="G156" s="25">
        <f>+G155-F156</f>
        <v>-6061065.5599999996</v>
      </c>
    </row>
    <row r="157" spans="1:11" ht="49.5" customHeight="1" x14ac:dyDescent="0.25">
      <c r="A157" s="19">
        <v>44785</v>
      </c>
      <c r="B157" s="21" t="s">
        <v>22</v>
      </c>
      <c r="C157" s="21" t="s">
        <v>21</v>
      </c>
      <c r="D157" s="51" t="s">
        <v>175</v>
      </c>
      <c r="E157" s="23">
        <v>62600</v>
      </c>
      <c r="F157" s="30"/>
      <c r="G157" s="25">
        <f>+G156+E157</f>
        <v>-5998465.5599999996</v>
      </c>
    </row>
    <row r="158" spans="1:11" ht="21" customHeight="1" x14ac:dyDescent="0.25">
      <c r="A158" s="19">
        <v>44788</v>
      </c>
      <c r="B158" s="21" t="s">
        <v>22</v>
      </c>
      <c r="C158" s="21" t="s">
        <v>21</v>
      </c>
      <c r="D158" s="51" t="s">
        <v>176</v>
      </c>
      <c r="E158" s="23">
        <v>7650</v>
      </c>
      <c r="F158" s="30"/>
      <c r="G158" s="25">
        <f t="shared" ref="G158:G167" si="5">+G157+E158</f>
        <v>-5990815.5599999996</v>
      </c>
    </row>
    <row r="159" spans="1:11" ht="25.5" customHeight="1" x14ac:dyDescent="0.25">
      <c r="A159" s="19">
        <v>44788</v>
      </c>
      <c r="B159" s="21" t="s">
        <v>22</v>
      </c>
      <c r="C159" s="21" t="s">
        <v>21</v>
      </c>
      <c r="D159" s="51" t="s">
        <v>177</v>
      </c>
      <c r="E159" s="23">
        <v>2750</v>
      </c>
      <c r="F159" s="30"/>
      <c r="G159" s="25">
        <f t="shared" si="5"/>
        <v>-5988065.5599999996</v>
      </c>
    </row>
    <row r="160" spans="1:11" ht="24" customHeight="1" x14ac:dyDescent="0.25">
      <c r="A160" s="19">
        <v>44788</v>
      </c>
      <c r="B160" s="21" t="s">
        <v>22</v>
      </c>
      <c r="C160" s="21" t="s">
        <v>21</v>
      </c>
      <c r="D160" s="51" t="s">
        <v>178</v>
      </c>
      <c r="E160" s="23">
        <v>3500</v>
      </c>
      <c r="F160" s="32"/>
      <c r="G160" s="25">
        <f t="shared" si="5"/>
        <v>-5984565.5599999996</v>
      </c>
    </row>
    <row r="161" spans="1:7" ht="25.5" customHeight="1" x14ac:dyDescent="0.25">
      <c r="A161" s="19">
        <v>44788</v>
      </c>
      <c r="B161" s="21" t="s">
        <v>22</v>
      </c>
      <c r="C161" s="21" t="s">
        <v>21</v>
      </c>
      <c r="D161" s="51" t="s">
        <v>179</v>
      </c>
      <c r="E161" s="23">
        <v>7200</v>
      </c>
      <c r="F161" s="30"/>
      <c r="G161" s="25">
        <f t="shared" si="5"/>
        <v>-5977365.5599999996</v>
      </c>
    </row>
    <row r="162" spans="1:7" ht="26.25" customHeight="1" x14ac:dyDescent="0.25">
      <c r="A162" s="19">
        <v>44788</v>
      </c>
      <c r="B162" s="21" t="s">
        <v>22</v>
      </c>
      <c r="C162" s="21" t="s">
        <v>21</v>
      </c>
      <c r="D162" s="51" t="s">
        <v>180</v>
      </c>
      <c r="E162" s="23">
        <v>160700</v>
      </c>
      <c r="F162" s="30"/>
      <c r="G162" s="25">
        <f t="shared" si="5"/>
        <v>-5816665.5599999996</v>
      </c>
    </row>
    <row r="163" spans="1:7" ht="27" customHeight="1" x14ac:dyDescent="0.25">
      <c r="A163" s="19">
        <v>44788</v>
      </c>
      <c r="B163" s="21" t="s">
        <v>22</v>
      </c>
      <c r="C163" s="21" t="s">
        <v>21</v>
      </c>
      <c r="D163" s="51" t="s">
        <v>181</v>
      </c>
      <c r="E163" s="23">
        <v>31000</v>
      </c>
      <c r="F163" s="30"/>
      <c r="G163" s="25">
        <f t="shared" si="5"/>
        <v>-5785665.5599999996</v>
      </c>
    </row>
    <row r="164" spans="1:7" ht="27.75" customHeight="1" x14ac:dyDescent="0.25">
      <c r="A164" s="19" t="s">
        <v>182</v>
      </c>
      <c r="B164" s="21" t="s">
        <v>22</v>
      </c>
      <c r="C164" s="21" t="s">
        <v>21</v>
      </c>
      <c r="D164" s="51" t="s">
        <v>183</v>
      </c>
      <c r="E164" s="23">
        <v>5800</v>
      </c>
      <c r="F164" s="30"/>
      <c r="G164" s="25">
        <f t="shared" si="5"/>
        <v>-5779865.5599999996</v>
      </c>
    </row>
    <row r="165" spans="1:7" ht="28.5" customHeight="1" x14ac:dyDescent="0.25">
      <c r="A165" s="19">
        <v>44788</v>
      </c>
      <c r="B165" s="21" t="s">
        <v>22</v>
      </c>
      <c r="C165" s="21" t="s">
        <v>21</v>
      </c>
      <c r="D165" s="51" t="s">
        <v>184</v>
      </c>
      <c r="E165" s="23">
        <v>32600</v>
      </c>
      <c r="F165" s="30"/>
      <c r="G165" s="25">
        <f t="shared" si="5"/>
        <v>-5747265.5599999996</v>
      </c>
    </row>
    <row r="166" spans="1:7" ht="27.75" customHeight="1" x14ac:dyDescent="0.25">
      <c r="A166" s="19">
        <v>44788</v>
      </c>
      <c r="B166" s="21" t="s">
        <v>22</v>
      </c>
      <c r="C166" s="21" t="s">
        <v>21</v>
      </c>
      <c r="D166" s="51" t="s">
        <v>185</v>
      </c>
      <c r="E166" s="23">
        <v>253900</v>
      </c>
      <c r="F166" s="30"/>
      <c r="G166" s="25">
        <f t="shared" si="5"/>
        <v>-5493365.5599999996</v>
      </c>
    </row>
    <row r="167" spans="1:7" ht="29.25" customHeight="1" x14ac:dyDescent="0.25">
      <c r="A167" s="19">
        <v>44788</v>
      </c>
      <c r="B167" s="21" t="s">
        <v>22</v>
      </c>
      <c r="C167" s="21" t="s">
        <v>21</v>
      </c>
      <c r="D167" s="51" t="s">
        <v>186</v>
      </c>
      <c r="E167" s="23">
        <v>5200</v>
      </c>
      <c r="F167" s="32"/>
      <c r="G167" s="25">
        <f t="shared" si="5"/>
        <v>-5488165.5599999996</v>
      </c>
    </row>
    <row r="168" spans="1:7" ht="40.5" customHeight="1" x14ac:dyDescent="0.25">
      <c r="A168" s="19">
        <v>44788</v>
      </c>
      <c r="B168" s="28" t="s">
        <v>187</v>
      </c>
      <c r="C168" s="28" t="s">
        <v>188</v>
      </c>
      <c r="D168" s="51" t="s">
        <v>189</v>
      </c>
      <c r="E168" s="23"/>
      <c r="F168" s="32">
        <v>1287892.8899999999</v>
      </c>
      <c r="G168" s="25">
        <f>+G167-F168</f>
        <v>-6776058.4499999993</v>
      </c>
    </row>
    <row r="169" spans="1:7" ht="22.5" customHeight="1" x14ac:dyDescent="0.25">
      <c r="A169" s="19" t="s">
        <v>190</v>
      </c>
      <c r="B169" s="21" t="s">
        <v>22</v>
      </c>
      <c r="C169" s="21" t="s">
        <v>21</v>
      </c>
      <c r="D169" s="51" t="s">
        <v>191</v>
      </c>
      <c r="E169" s="23">
        <v>21250</v>
      </c>
      <c r="F169" s="30"/>
      <c r="G169" s="25">
        <f>+G168+E169</f>
        <v>-6754808.4499999993</v>
      </c>
    </row>
    <row r="170" spans="1:7" ht="22.5" customHeight="1" x14ac:dyDescent="0.25">
      <c r="A170" s="19">
        <v>44788</v>
      </c>
      <c r="B170" s="21" t="s">
        <v>22</v>
      </c>
      <c r="C170" s="21" t="s">
        <v>21</v>
      </c>
      <c r="D170" s="51" t="s">
        <v>192</v>
      </c>
      <c r="E170" s="23">
        <v>9750</v>
      </c>
      <c r="F170" s="30"/>
      <c r="G170" s="25">
        <f t="shared" ref="G170:G191" si="6">+G169+E170</f>
        <v>-6745058.4499999993</v>
      </c>
    </row>
    <row r="171" spans="1:7" ht="28.5" customHeight="1" x14ac:dyDescent="0.25">
      <c r="A171" s="19">
        <v>44788</v>
      </c>
      <c r="B171" s="21" t="s">
        <v>22</v>
      </c>
      <c r="C171" s="21" t="s">
        <v>21</v>
      </c>
      <c r="D171" s="51" t="s">
        <v>193</v>
      </c>
      <c r="E171" s="23">
        <v>4600</v>
      </c>
      <c r="F171" s="30"/>
      <c r="G171" s="25">
        <f t="shared" si="6"/>
        <v>-6740458.4499999993</v>
      </c>
    </row>
    <row r="172" spans="1:7" ht="24.75" customHeight="1" x14ac:dyDescent="0.25">
      <c r="A172" s="19">
        <v>44790</v>
      </c>
      <c r="B172" s="21" t="s">
        <v>22</v>
      </c>
      <c r="C172" s="21" t="s">
        <v>21</v>
      </c>
      <c r="D172" s="51" t="s">
        <v>194</v>
      </c>
      <c r="E172" s="23">
        <v>2900</v>
      </c>
      <c r="F172" s="30"/>
      <c r="G172" s="25">
        <f t="shared" si="6"/>
        <v>-6737558.4499999993</v>
      </c>
    </row>
    <row r="173" spans="1:7" ht="27.75" customHeight="1" x14ac:dyDescent="0.25">
      <c r="A173" s="19">
        <v>44790</v>
      </c>
      <c r="B173" s="21" t="s">
        <v>22</v>
      </c>
      <c r="C173" s="21" t="s">
        <v>21</v>
      </c>
      <c r="D173" s="51" t="s">
        <v>195</v>
      </c>
      <c r="E173" s="23">
        <v>2187.5</v>
      </c>
      <c r="F173" s="30"/>
      <c r="G173" s="25">
        <f t="shared" si="6"/>
        <v>-6735370.9499999993</v>
      </c>
    </row>
    <row r="174" spans="1:7" ht="26.25" customHeight="1" x14ac:dyDescent="0.25">
      <c r="A174" s="19">
        <v>44790</v>
      </c>
      <c r="B174" s="21" t="s">
        <v>22</v>
      </c>
      <c r="C174" s="21" t="s">
        <v>21</v>
      </c>
      <c r="D174" s="51" t="s">
        <v>196</v>
      </c>
      <c r="E174" s="23">
        <v>6400</v>
      </c>
      <c r="F174" s="30"/>
      <c r="G174" s="25">
        <f t="shared" si="6"/>
        <v>-6728970.9499999993</v>
      </c>
    </row>
    <row r="175" spans="1:7" ht="26.25" customHeight="1" x14ac:dyDescent="0.25">
      <c r="A175" s="57">
        <v>44790</v>
      </c>
      <c r="B175" s="21" t="s">
        <v>22</v>
      </c>
      <c r="C175" s="21" t="s">
        <v>21</v>
      </c>
      <c r="D175" s="51" t="s">
        <v>197</v>
      </c>
      <c r="E175" s="23">
        <v>500</v>
      </c>
      <c r="F175" s="30"/>
      <c r="G175" s="25">
        <f t="shared" si="6"/>
        <v>-6728470.9499999993</v>
      </c>
    </row>
    <row r="176" spans="1:7" ht="27.75" customHeight="1" x14ac:dyDescent="0.25">
      <c r="A176" s="19">
        <v>44790</v>
      </c>
      <c r="B176" s="21" t="s">
        <v>22</v>
      </c>
      <c r="C176" s="21" t="s">
        <v>21</v>
      </c>
      <c r="D176" s="51" t="s">
        <v>198</v>
      </c>
      <c r="E176" s="23">
        <v>109600</v>
      </c>
      <c r="F176" s="30"/>
      <c r="G176" s="25">
        <f t="shared" si="6"/>
        <v>-6618870.9499999993</v>
      </c>
    </row>
    <row r="177" spans="1:11" ht="23.25" customHeight="1" x14ac:dyDescent="0.25">
      <c r="A177" s="19">
        <v>44790</v>
      </c>
      <c r="B177" s="21" t="s">
        <v>22</v>
      </c>
      <c r="C177" s="21" t="s">
        <v>21</v>
      </c>
      <c r="D177" s="51" t="s">
        <v>199</v>
      </c>
      <c r="E177" s="23">
        <v>57400</v>
      </c>
      <c r="F177" s="30"/>
      <c r="G177" s="25">
        <f t="shared" si="6"/>
        <v>-6561470.9499999993</v>
      </c>
    </row>
    <row r="178" spans="1:11" ht="21" customHeight="1" x14ac:dyDescent="0.25">
      <c r="A178" s="19">
        <v>44790</v>
      </c>
      <c r="B178" s="21" t="s">
        <v>22</v>
      </c>
      <c r="C178" s="21" t="s">
        <v>21</v>
      </c>
      <c r="D178" s="51" t="s">
        <v>200</v>
      </c>
      <c r="E178" s="23">
        <v>9200</v>
      </c>
      <c r="F178" s="30"/>
      <c r="G178" s="25">
        <f t="shared" si="6"/>
        <v>-6552270.9499999993</v>
      </c>
    </row>
    <row r="179" spans="1:11" ht="25.5" customHeight="1" x14ac:dyDescent="0.25">
      <c r="A179" s="19">
        <v>44790</v>
      </c>
      <c r="B179" s="21" t="s">
        <v>22</v>
      </c>
      <c r="C179" s="21" t="s">
        <v>21</v>
      </c>
      <c r="D179" s="51" t="s">
        <v>201</v>
      </c>
      <c r="E179" s="23">
        <v>82500</v>
      </c>
      <c r="F179" s="30"/>
      <c r="G179" s="25">
        <f t="shared" si="6"/>
        <v>-6469770.9499999993</v>
      </c>
    </row>
    <row r="180" spans="1:11" ht="24" customHeight="1" x14ac:dyDescent="0.25">
      <c r="A180" s="19">
        <v>46982</v>
      </c>
      <c r="B180" s="21" t="s">
        <v>22</v>
      </c>
      <c r="C180" s="21" t="s">
        <v>21</v>
      </c>
      <c r="D180" s="51" t="s">
        <v>202</v>
      </c>
      <c r="E180" s="23">
        <v>30300</v>
      </c>
      <c r="F180" s="30"/>
      <c r="G180" s="25">
        <f t="shared" si="6"/>
        <v>-6439470.9499999993</v>
      </c>
    </row>
    <row r="181" spans="1:11" ht="29.25" customHeight="1" x14ac:dyDescent="0.25">
      <c r="A181" s="19">
        <v>44790</v>
      </c>
      <c r="B181" s="21" t="s">
        <v>22</v>
      </c>
      <c r="C181" s="21" t="s">
        <v>21</v>
      </c>
      <c r="D181" s="51" t="s">
        <v>203</v>
      </c>
      <c r="E181" s="23">
        <v>333200</v>
      </c>
      <c r="F181" s="30"/>
      <c r="G181" s="25">
        <f t="shared" si="6"/>
        <v>-6106270.9499999993</v>
      </c>
      <c r="K181" t="s">
        <v>204</v>
      </c>
    </row>
    <row r="182" spans="1:11" ht="23.25" customHeight="1" x14ac:dyDescent="0.25">
      <c r="A182" s="19">
        <v>44790</v>
      </c>
      <c r="B182" s="21" t="s">
        <v>22</v>
      </c>
      <c r="C182" s="21" t="s">
        <v>21</v>
      </c>
      <c r="D182" s="51" t="s">
        <v>205</v>
      </c>
      <c r="E182" s="23">
        <v>500000</v>
      </c>
      <c r="F182" s="30"/>
      <c r="G182" s="25">
        <f t="shared" si="6"/>
        <v>-5606270.9499999993</v>
      </c>
    </row>
    <row r="183" spans="1:11" ht="25.5" customHeight="1" x14ac:dyDescent="0.25">
      <c r="A183" s="19">
        <v>44790</v>
      </c>
      <c r="B183" s="21" t="s">
        <v>22</v>
      </c>
      <c r="C183" s="21" t="s">
        <v>21</v>
      </c>
      <c r="D183" s="51" t="s">
        <v>206</v>
      </c>
      <c r="E183" s="23">
        <v>800</v>
      </c>
      <c r="F183" s="30"/>
      <c r="G183" s="25">
        <f t="shared" si="6"/>
        <v>-5605470.9499999993</v>
      </c>
    </row>
    <row r="184" spans="1:11" ht="24.75" customHeight="1" x14ac:dyDescent="0.25">
      <c r="A184" s="19">
        <v>44790</v>
      </c>
      <c r="B184" s="21" t="s">
        <v>22</v>
      </c>
      <c r="C184" s="21" t="s">
        <v>21</v>
      </c>
      <c r="D184" s="58" t="s">
        <v>37</v>
      </c>
      <c r="E184" s="23">
        <v>2700</v>
      </c>
      <c r="F184" s="30"/>
      <c r="G184" s="25">
        <f t="shared" si="6"/>
        <v>-5602770.9499999993</v>
      </c>
    </row>
    <row r="185" spans="1:11" ht="26.25" customHeight="1" x14ac:dyDescent="0.25">
      <c r="A185" s="19">
        <v>44790</v>
      </c>
      <c r="B185" s="21" t="s">
        <v>22</v>
      </c>
      <c r="C185" s="21" t="s">
        <v>21</v>
      </c>
      <c r="D185" s="58" t="s">
        <v>70</v>
      </c>
      <c r="E185" s="23">
        <v>28000</v>
      </c>
      <c r="F185" s="30"/>
      <c r="G185" s="25">
        <f t="shared" si="6"/>
        <v>-5574770.9499999993</v>
      </c>
    </row>
    <row r="186" spans="1:11" ht="29.25" customHeight="1" x14ac:dyDescent="0.25">
      <c r="A186" s="19">
        <v>44790</v>
      </c>
      <c r="B186" s="21" t="s">
        <v>22</v>
      </c>
      <c r="C186" s="21" t="s">
        <v>21</v>
      </c>
      <c r="D186" s="58" t="s">
        <v>207</v>
      </c>
      <c r="E186" s="23">
        <v>63400</v>
      </c>
      <c r="F186" s="30"/>
      <c r="G186" s="25">
        <f t="shared" si="6"/>
        <v>-5511370.9499999993</v>
      </c>
    </row>
    <row r="187" spans="1:11" ht="24.75" customHeight="1" x14ac:dyDescent="0.25">
      <c r="A187" s="19">
        <v>44790</v>
      </c>
      <c r="B187" s="21" t="s">
        <v>22</v>
      </c>
      <c r="C187" s="21" t="s">
        <v>21</v>
      </c>
      <c r="D187" s="58" t="s">
        <v>67</v>
      </c>
      <c r="E187" s="23">
        <v>1500</v>
      </c>
      <c r="F187" s="30"/>
      <c r="G187" s="25">
        <f t="shared" si="6"/>
        <v>-5509870.9499999993</v>
      </c>
    </row>
    <row r="188" spans="1:11" ht="29.25" customHeight="1" x14ac:dyDescent="0.25">
      <c r="A188" s="19">
        <v>44790</v>
      </c>
      <c r="B188" s="21" t="s">
        <v>22</v>
      </c>
      <c r="C188" s="21" t="s">
        <v>21</v>
      </c>
      <c r="D188" s="58" t="s">
        <v>208</v>
      </c>
      <c r="E188" s="23">
        <v>3200</v>
      </c>
      <c r="F188" s="30"/>
      <c r="G188" s="25">
        <f t="shared" si="6"/>
        <v>-5506670.9499999993</v>
      </c>
    </row>
    <row r="189" spans="1:11" ht="28.5" customHeight="1" x14ac:dyDescent="0.25">
      <c r="A189" s="19">
        <v>44790</v>
      </c>
      <c r="B189" s="21" t="s">
        <v>22</v>
      </c>
      <c r="C189" s="21" t="s">
        <v>21</v>
      </c>
      <c r="D189" s="58" t="s">
        <v>67</v>
      </c>
      <c r="E189" s="23">
        <v>900</v>
      </c>
      <c r="F189" s="30"/>
      <c r="G189" s="25">
        <f t="shared" si="6"/>
        <v>-5505770.9499999993</v>
      </c>
    </row>
    <row r="190" spans="1:11" ht="23.25" customHeight="1" x14ac:dyDescent="0.25">
      <c r="A190" s="19" t="s">
        <v>209</v>
      </c>
      <c r="B190" s="21" t="s">
        <v>22</v>
      </c>
      <c r="C190" s="21" t="s">
        <v>21</v>
      </c>
      <c r="D190" s="58" t="s">
        <v>210</v>
      </c>
      <c r="E190" s="23">
        <v>9700</v>
      </c>
      <c r="F190" s="30"/>
      <c r="G190" s="25">
        <f t="shared" si="6"/>
        <v>-5496070.9499999993</v>
      </c>
      <c r="I190" s="59"/>
    </row>
    <row r="191" spans="1:11" ht="21.75" customHeight="1" x14ac:dyDescent="0.25">
      <c r="A191" s="19">
        <v>44790</v>
      </c>
      <c r="B191" s="21" t="s">
        <v>22</v>
      </c>
      <c r="C191" s="21" t="s">
        <v>21</v>
      </c>
      <c r="D191" s="58" t="s">
        <v>207</v>
      </c>
      <c r="E191" s="23">
        <v>41000</v>
      </c>
      <c r="F191" s="30"/>
      <c r="G191" s="25">
        <f t="shared" si="6"/>
        <v>-5455070.9499999993</v>
      </c>
    </row>
    <row r="192" spans="1:11" ht="26.25" customHeight="1" x14ac:dyDescent="0.25">
      <c r="A192" s="19">
        <v>44790</v>
      </c>
      <c r="B192" s="21"/>
      <c r="C192" s="21"/>
      <c r="D192" s="58"/>
      <c r="E192" s="23"/>
      <c r="F192" s="39">
        <v>102900</v>
      </c>
      <c r="G192" s="25">
        <f>+G191-F192</f>
        <v>-5557970.9499999993</v>
      </c>
    </row>
    <row r="193" spans="1:7" ht="26.25" customHeight="1" x14ac:dyDescent="0.25">
      <c r="A193" s="19">
        <v>44791</v>
      </c>
      <c r="B193" s="21" t="s">
        <v>22</v>
      </c>
      <c r="C193" s="21" t="s">
        <v>21</v>
      </c>
      <c r="D193" s="58" t="s">
        <v>211</v>
      </c>
      <c r="E193" s="23">
        <v>57300</v>
      </c>
      <c r="F193" s="30"/>
      <c r="G193" s="25">
        <f>+G192+E193</f>
        <v>-5500670.9499999993</v>
      </c>
    </row>
    <row r="194" spans="1:7" ht="26.25" customHeight="1" x14ac:dyDescent="0.25">
      <c r="A194" s="19">
        <v>44791</v>
      </c>
      <c r="B194" s="21" t="s">
        <v>22</v>
      </c>
      <c r="C194" s="21" t="s">
        <v>21</v>
      </c>
      <c r="D194" s="58" t="s">
        <v>211</v>
      </c>
      <c r="E194" s="23">
        <v>600</v>
      </c>
      <c r="F194" s="30"/>
      <c r="G194" s="25">
        <f t="shared" ref="G194:G205" si="7">+G193+E194</f>
        <v>-5500070.9499999993</v>
      </c>
    </row>
    <row r="195" spans="1:7" ht="21.75" customHeight="1" x14ac:dyDescent="0.25">
      <c r="A195" s="19">
        <v>44791</v>
      </c>
      <c r="B195" s="21" t="s">
        <v>22</v>
      </c>
      <c r="C195" s="21" t="s">
        <v>21</v>
      </c>
      <c r="D195" s="58" t="s">
        <v>212</v>
      </c>
      <c r="E195" s="23">
        <v>500</v>
      </c>
      <c r="F195" s="30"/>
      <c r="G195" s="25">
        <f t="shared" si="7"/>
        <v>-5499570.9499999993</v>
      </c>
    </row>
    <row r="196" spans="1:7" ht="25.5" customHeight="1" x14ac:dyDescent="0.25">
      <c r="A196" s="19">
        <v>44791</v>
      </c>
      <c r="B196" s="21" t="s">
        <v>22</v>
      </c>
      <c r="C196" s="21" t="s">
        <v>21</v>
      </c>
      <c r="D196" s="58" t="s">
        <v>213</v>
      </c>
      <c r="E196" s="23">
        <v>66400</v>
      </c>
      <c r="F196" s="30"/>
      <c r="G196" s="25">
        <f t="shared" si="7"/>
        <v>-5433170.9499999993</v>
      </c>
    </row>
    <row r="197" spans="1:7" ht="24.75" customHeight="1" x14ac:dyDescent="0.25">
      <c r="A197" s="19">
        <v>44791</v>
      </c>
      <c r="B197" s="21" t="s">
        <v>22</v>
      </c>
      <c r="C197" s="21" t="s">
        <v>21</v>
      </c>
      <c r="D197" s="58" t="s">
        <v>214</v>
      </c>
      <c r="E197" s="23">
        <v>1600</v>
      </c>
      <c r="F197" s="30"/>
      <c r="G197" s="25">
        <f t="shared" si="7"/>
        <v>-5431570.9499999993</v>
      </c>
    </row>
    <row r="198" spans="1:7" ht="23.25" customHeight="1" x14ac:dyDescent="0.25">
      <c r="A198" s="19">
        <v>44791</v>
      </c>
      <c r="B198" s="21" t="s">
        <v>22</v>
      </c>
      <c r="C198" s="21" t="s">
        <v>21</v>
      </c>
      <c r="D198" s="58" t="s">
        <v>215</v>
      </c>
      <c r="E198" s="23">
        <v>6600</v>
      </c>
      <c r="F198" s="30"/>
      <c r="G198" s="25">
        <f t="shared" si="7"/>
        <v>-5424970.9499999993</v>
      </c>
    </row>
    <row r="199" spans="1:7" ht="27.75" customHeight="1" x14ac:dyDescent="0.25">
      <c r="A199" s="19">
        <v>44791</v>
      </c>
      <c r="B199" s="21" t="s">
        <v>22</v>
      </c>
      <c r="C199" s="21" t="s">
        <v>21</v>
      </c>
      <c r="D199" s="58" t="s">
        <v>215</v>
      </c>
      <c r="E199" s="23">
        <v>329000</v>
      </c>
      <c r="F199" s="30"/>
      <c r="G199" s="25">
        <f t="shared" si="7"/>
        <v>-5095970.9499999993</v>
      </c>
    </row>
    <row r="200" spans="1:7" ht="29.25" customHeight="1" x14ac:dyDescent="0.25">
      <c r="A200" s="19">
        <v>44791</v>
      </c>
      <c r="B200" s="21" t="s">
        <v>22</v>
      </c>
      <c r="C200" s="21" t="s">
        <v>21</v>
      </c>
      <c r="D200" s="58" t="s">
        <v>216</v>
      </c>
      <c r="E200" s="23">
        <v>46300</v>
      </c>
      <c r="F200" s="30"/>
      <c r="G200" s="25">
        <f t="shared" si="7"/>
        <v>-5049670.9499999993</v>
      </c>
    </row>
    <row r="201" spans="1:7" ht="24" customHeight="1" x14ac:dyDescent="0.25">
      <c r="A201" s="19">
        <v>44791</v>
      </c>
      <c r="B201" s="21" t="s">
        <v>22</v>
      </c>
      <c r="C201" s="21" t="s">
        <v>21</v>
      </c>
      <c r="D201" s="58" t="s">
        <v>217</v>
      </c>
      <c r="E201" s="23">
        <v>418400</v>
      </c>
      <c r="F201" s="30"/>
      <c r="G201" s="25">
        <f t="shared" si="7"/>
        <v>-4631270.9499999993</v>
      </c>
    </row>
    <row r="202" spans="1:7" ht="24" customHeight="1" x14ac:dyDescent="0.25">
      <c r="A202" s="19">
        <v>44791</v>
      </c>
      <c r="B202" s="21" t="s">
        <v>22</v>
      </c>
      <c r="C202" s="21" t="s">
        <v>21</v>
      </c>
      <c r="D202" s="58" t="s">
        <v>218</v>
      </c>
      <c r="E202" s="23">
        <v>485154</v>
      </c>
      <c r="F202" s="30"/>
      <c r="G202" s="25">
        <f t="shared" si="7"/>
        <v>-4146116.9499999993</v>
      </c>
    </row>
    <row r="203" spans="1:7" ht="24" customHeight="1" x14ac:dyDescent="0.25">
      <c r="A203" s="19">
        <v>44791</v>
      </c>
      <c r="B203" s="21" t="s">
        <v>22</v>
      </c>
      <c r="C203" s="21" t="s">
        <v>21</v>
      </c>
      <c r="D203" s="58" t="s">
        <v>219</v>
      </c>
      <c r="E203" s="23">
        <v>2600</v>
      </c>
      <c r="F203" s="30"/>
      <c r="G203" s="25">
        <f t="shared" si="7"/>
        <v>-4143516.9499999993</v>
      </c>
    </row>
    <row r="204" spans="1:7" ht="24" customHeight="1" x14ac:dyDescent="0.25">
      <c r="A204" s="19">
        <v>44791</v>
      </c>
      <c r="B204" s="21" t="s">
        <v>22</v>
      </c>
      <c r="C204" s="21" t="s">
        <v>21</v>
      </c>
      <c r="D204" s="58" t="s">
        <v>220</v>
      </c>
      <c r="E204" s="23">
        <v>500</v>
      </c>
      <c r="F204" s="30"/>
      <c r="G204" s="25">
        <f t="shared" si="7"/>
        <v>-4143016.9499999993</v>
      </c>
    </row>
    <row r="205" spans="1:7" ht="24" customHeight="1" x14ac:dyDescent="0.25">
      <c r="A205" s="19">
        <v>44791</v>
      </c>
      <c r="B205" s="21" t="s">
        <v>22</v>
      </c>
      <c r="C205" s="21" t="s">
        <v>21</v>
      </c>
      <c r="D205" s="58" t="s">
        <v>221</v>
      </c>
      <c r="E205" s="23">
        <v>3600</v>
      </c>
      <c r="F205" s="30"/>
      <c r="G205" s="25">
        <f t="shared" si="7"/>
        <v>-4139416.9499999993</v>
      </c>
    </row>
    <row r="206" spans="1:7" ht="55.5" customHeight="1" x14ac:dyDescent="0.25">
      <c r="A206" s="19">
        <v>44792</v>
      </c>
      <c r="B206" s="21" t="s">
        <v>222</v>
      </c>
      <c r="C206" s="21" t="s">
        <v>223</v>
      </c>
      <c r="D206" s="58" t="s">
        <v>224</v>
      </c>
      <c r="E206" s="23"/>
      <c r="F206" s="30">
        <v>845000</v>
      </c>
      <c r="G206" s="25">
        <f>+G205-F206</f>
        <v>-4984416.9499999993</v>
      </c>
    </row>
    <row r="207" spans="1:7" ht="24" customHeight="1" x14ac:dyDescent="0.25">
      <c r="A207" s="19">
        <v>44792</v>
      </c>
      <c r="B207" s="21" t="s">
        <v>22</v>
      </c>
      <c r="C207" s="21" t="s">
        <v>21</v>
      </c>
      <c r="D207" s="58" t="s">
        <v>225</v>
      </c>
      <c r="E207" s="23">
        <v>2400</v>
      </c>
      <c r="F207" s="30"/>
      <c r="G207" s="25">
        <f>+G206+E207</f>
        <v>-4982016.9499999993</v>
      </c>
    </row>
    <row r="208" spans="1:7" ht="24" customHeight="1" x14ac:dyDescent="0.25">
      <c r="A208" s="19">
        <v>44792</v>
      </c>
      <c r="B208" s="21" t="s">
        <v>22</v>
      </c>
      <c r="C208" s="21" t="s">
        <v>21</v>
      </c>
      <c r="D208" s="58" t="s">
        <v>226</v>
      </c>
      <c r="E208" s="23">
        <v>47200</v>
      </c>
      <c r="F208" s="30"/>
      <c r="G208" s="25">
        <f t="shared" ref="G208:G229" si="8">+G207+E208</f>
        <v>-4934816.9499999993</v>
      </c>
    </row>
    <row r="209" spans="1:7" ht="24" customHeight="1" x14ac:dyDescent="0.25">
      <c r="A209" s="19">
        <v>44792</v>
      </c>
      <c r="B209" s="21" t="s">
        <v>22</v>
      </c>
      <c r="C209" s="21" t="s">
        <v>21</v>
      </c>
      <c r="D209" s="58" t="s">
        <v>227</v>
      </c>
      <c r="E209" s="23">
        <v>204400</v>
      </c>
      <c r="F209" s="30"/>
      <c r="G209" s="25">
        <f t="shared" si="8"/>
        <v>-4730416.9499999993</v>
      </c>
    </row>
    <row r="210" spans="1:7" ht="24" customHeight="1" x14ac:dyDescent="0.25">
      <c r="A210" s="19">
        <v>44792</v>
      </c>
      <c r="B210" s="21" t="s">
        <v>22</v>
      </c>
      <c r="C210" s="21" t="s">
        <v>21</v>
      </c>
      <c r="D210" s="58" t="s">
        <v>228</v>
      </c>
      <c r="E210" s="23">
        <v>391200</v>
      </c>
      <c r="F210" s="30"/>
      <c r="G210" s="25">
        <f t="shared" si="8"/>
        <v>-4339216.9499999993</v>
      </c>
    </row>
    <row r="211" spans="1:7" ht="24" customHeight="1" x14ac:dyDescent="0.25">
      <c r="A211" s="19">
        <v>44792</v>
      </c>
      <c r="B211" s="21" t="s">
        <v>22</v>
      </c>
      <c r="C211" s="21" t="s">
        <v>21</v>
      </c>
      <c r="D211" s="58" t="s">
        <v>229</v>
      </c>
      <c r="E211" s="23">
        <v>25000</v>
      </c>
      <c r="F211" s="30"/>
      <c r="G211" s="25">
        <f t="shared" si="8"/>
        <v>-4314216.9499999993</v>
      </c>
    </row>
    <row r="212" spans="1:7" ht="24" customHeight="1" x14ac:dyDescent="0.25">
      <c r="A212" s="19">
        <v>44792</v>
      </c>
      <c r="B212" s="21" t="s">
        <v>22</v>
      </c>
      <c r="C212" s="21" t="s">
        <v>21</v>
      </c>
      <c r="D212" s="58" t="s">
        <v>230</v>
      </c>
      <c r="E212" s="23">
        <v>4000</v>
      </c>
      <c r="F212" s="30"/>
      <c r="G212" s="25">
        <f t="shared" si="8"/>
        <v>-4310216.9499999993</v>
      </c>
    </row>
    <row r="213" spans="1:7" ht="24" customHeight="1" x14ac:dyDescent="0.25">
      <c r="A213" s="19" t="s">
        <v>231</v>
      </c>
      <c r="B213" s="21" t="s">
        <v>22</v>
      </c>
      <c r="C213" s="21" t="s">
        <v>21</v>
      </c>
      <c r="D213" s="58" t="s">
        <v>35</v>
      </c>
      <c r="E213" s="23">
        <v>71600</v>
      </c>
      <c r="F213" s="30"/>
      <c r="G213" s="25">
        <f t="shared" si="8"/>
        <v>-4238616.9499999993</v>
      </c>
    </row>
    <row r="214" spans="1:7" ht="24" customHeight="1" x14ac:dyDescent="0.25">
      <c r="A214" s="19">
        <v>44795</v>
      </c>
      <c r="B214" s="21" t="s">
        <v>22</v>
      </c>
      <c r="C214" s="21" t="s">
        <v>21</v>
      </c>
      <c r="D214" s="58" t="s">
        <v>67</v>
      </c>
      <c r="E214" s="23">
        <v>1400</v>
      </c>
      <c r="F214" s="30"/>
      <c r="G214" s="25">
        <f t="shared" si="8"/>
        <v>-4237216.9499999993</v>
      </c>
    </row>
    <row r="215" spans="1:7" ht="24" customHeight="1" x14ac:dyDescent="0.25">
      <c r="A215" s="19">
        <v>44795</v>
      </c>
      <c r="B215" s="21" t="s">
        <v>22</v>
      </c>
      <c r="C215" s="21" t="s">
        <v>21</v>
      </c>
      <c r="D215" s="58" t="s">
        <v>102</v>
      </c>
      <c r="E215" s="23">
        <v>1300</v>
      </c>
      <c r="F215" s="30"/>
      <c r="G215" s="25">
        <f t="shared" si="8"/>
        <v>-4235916.9499999993</v>
      </c>
    </row>
    <row r="216" spans="1:7" ht="24" customHeight="1" x14ac:dyDescent="0.25">
      <c r="A216" s="19">
        <v>44795</v>
      </c>
      <c r="B216" s="21" t="s">
        <v>22</v>
      </c>
      <c r="C216" s="21" t="s">
        <v>21</v>
      </c>
      <c r="D216" s="58" t="s">
        <v>232</v>
      </c>
      <c r="E216" s="23">
        <v>35200</v>
      </c>
      <c r="F216" s="30"/>
      <c r="G216" s="25">
        <f t="shared" si="8"/>
        <v>-4200716.9499999993</v>
      </c>
    </row>
    <row r="217" spans="1:7" ht="24" customHeight="1" x14ac:dyDescent="0.25">
      <c r="A217" s="19">
        <v>44795</v>
      </c>
      <c r="B217" s="21" t="s">
        <v>22</v>
      </c>
      <c r="C217" s="21" t="s">
        <v>21</v>
      </c>
      <c r="D217" s="58" t="s">
        <v>233</v>
      </c>
      <c r="E217" s="23">
        <v>42500</v>
      </c>
      <c r="F217" s="30"/>
      <c r="G217" s="25">
        <f t="shared" si="8"/>
        <v>-4158216.9499999993</v>
      </c>
    </row>
    <row r="218" spans="1:7" ht="24" customHeight="1" x14ac:dyDescent="0.25">
      <c r="A218" s="19">
        <v>44795</v>
      </c>
      <c r="B218" s="21" t="s">
        <v>22</v>
      </c>
      <c r="C218" s="21" t="s">
        <v>21</v>
      </c>
      <c r="D218" s="58" t="s">
        <v>234</v>
      </c>
      <c r="E218" s="23">
        <v>2600</v>
      </c>
      <c r="F218" s="30"/>
      <c r="G218" s="25">
        <f t="shared" si="8"/>
        <v>-4155616.9499999993</v>
      </c>
    </row>
    <row r="219" spans="1:7" ht="24" customHeight="1" x14ac:dyDescent="0.25">
      <c r="A219" s="19">
        <v>44795</v>
      </c>
      <c r="B219" s="21" t="s">
        <v>22</v>
      </c>
      <c r="C219" s="21" t="s">
        <v>21</v>
      </c>
      <c r="D219" s="58" t="s">
        <v>235</v>
      </c>
      <c r="E219" s="23">
        <v>184400</v>
      </c>
      <c r="F219" s="30"/>
      <c r="G219" s="25">
        <f t="shared" si="8"/>
        <v>-3971216.9499999993</v>
      </c>
    </row>
    <row r="220" spans="1:7" ht="24" customHeight="1" x14ac:dyDescent="0.25">
      <c r="A220" s="19">
        <v>44795</v>
      </c>
      <c r="B220" s="21" t="s">
        <v>22</v>
      </c>
      <c r="C220" s="21" t="s">
        <v>21</v>
      </c>
      <c r="D220" s="58" t="s">
        <v>236</v>
      </c>
      <c r="E220" s="23">
        <v>263600</v>
      </c>
      <c r="F220" s="30"/>
      <c r="G220" s="25">
        <f t="shared" si="8"/>
        <v>-3707616.9499999993</v>
      </c>
    </row>
    <row r="221" spans="1:7" ht="23.25" customHeight="1" x14ac:dyDescent="0.25">
      <c r="A221" s="19">
        <v>44795</v>
      </c>
      <c r="B221" s="21" t="s">
        <v>22</v>
      </c>
      <c r="C221" s="21" t="s">
        <v>21</v>
      </c>
      <c r="D221" s="58" t="s">
        <v>94</v>
      </c>
      <c r="E221" s="23">
        <v>31800</v>
      </c>
      <c r="F221" s="30"/>
      <c r="G221" s="25">
        <f t="shared" si="8"/>
        <v>-3675816.9499999993</v>
      </c>
    </row>
    <row r="222" spans="1:7" ht="21.75" customHeight="1" x14ac:dyDescent="0.25">
      <c r="A222" s="19">
        <v>44795</v>
      </c>
      <c r="B222" s="21" t="s">
        <v>22</v>
      </c>
      <c r="C222" s="21" t="s">
        <v>21</v>
      </c>
      <c r="D222" s="58" t="s">
        <v>237</v>
      </c>
      <c r="E222" s="23">
        <v>143300</v>
      </c>
      <c r="F222" s="30"/>
      <c r="G222" s="25">
        <f t="shared" si="8"/>
        <v>-3532516.9499999993</v>
      </c>
    </row>
    <row r="223" spans="1:7" ht="24" customHeight="1" x14ac:dyDescent="0.25">
      <c r="A223" s="19">
        <v>44795</v>
      </c>
      <c r="B223" s="21" t="s">
        <v>22</v>
      </c>
      <c r="C223" s="21" t="s">
        <v>21</v>
      </c>
      <c r="D223" s="58" t="s">
        <v>238</v>
      </c>
      <c r="E223" s="23">
        <v>1800</v>
      </c>
      <c r="F223" s="30"/>
      <c r="G223" s="25">
        <f t="shared" si="8"/>
        <v>-3530716.9499999993</v>
      </c>
    </row>
    <row r="224" spans="1:7" ht="27" customHeight="1" x14ac:dyDescent="0.25">
      <c r="A224" s="19">
        <v>44795</v>
      </c>
      <c r="B224" s="21" t="s">
        <v>22</v>
      </c>
      <c r="C224" s="21" t="s">
        <v>21</v>
      </c>
      <c r="D224" s="58" t="s">
        <v>239</v>
      </c>
      <c r="E224" s="23">
        <v>6000</v>
      </c>
      <c r="F224" s="30"/>
      <c r="G224" s="25">
        <f t="shared" si="8"/>
        <v>-3524716.9499999993</v>
      </c>
    </row>
    <row r="225" spans="1:7" ht="31.5" customHeight="1" x14ac:dyDescent="0.25">
      <c r="A225" s="19">
        <v>44795</v>
      </c>
      <c r="B225" s="21" t="s">
        <v>22</v>
      </c>
      <c r="C225" s="21" t="s">
        <v>21</v>
      </c>
      <c r="D225" s="58" t="s">
        <v>103</v>
      </c>
      <c r="E225" s="23">
        <v>2100</v>
      </c>
      <c r="F225" s="30"/>
      <c r="G225" s="25">
        <f t="shared" si="8"/>
        <v>-3522616.9499999993</v>
      </c>
    </row>
    <row r="226" spans="1:7" ht="27.75" customHeight="1" x14ac:dyDescent="0.25">
      <c r="A226" s="19">
        <v>44795</v>
      </c>
      <c r="B226" s="21" t="s">
        <v>22</v>
      </c>
      <c r="C226" s="21" t="s">
        <v>21</v>
      </c>
      <c r="D226" s="58" t="s">
        <v>240</v>
      </c>
      <c r="E226" s="23">
        <v>25200</v>
      </c>
      <c r="F226" s="30"/>
      <c r="G226" s="25">
        <f t="shared" si="8"/>
        <v>-3497416.9499999993</v>
      </c>
    </row>
    <row r="227" spans="1:7" ht="29.25" customHeight="1" x14ac:dyDescent="0.25">
      <c r="A227" s="19">
        <v>44795</v>
      </c>
      <c r="B227" s="21" t="s">
        <v>22</v>
      </c>
      <c r="C227" s="21" t="s">
        <v>21</v>
      </c>
      <c r="D227" s="58" t="s">
        <v>241</v>
      </c>
      <c r="E227" s="23">
        <v>47100</v>
      </c>
      <c r="F227" s="30"/>
      <c r="G227" s="25">
        <f t="shared" si="8"/>
        <v>-3450316.9499999993</v>
      </c>
    </row>
    <row r="228" spans="1:7" ht="30" customHeight="1" x14ac:dyDescent="0.25">
      <c r="A228" s="19">
        <v>44795</v>
      </c>
      <c r="B228" s="21" t="s">
        <v>22</v>
      </c>
      <c r="C228" s="21" t="s">
        <v>21</v>
      </c>
      <c r="D228" s="58" t="s">
        <v>242</v>
      </c>
      <c r="E228" s="23">
        <v>1000</v>
      </c>
      <c r="F228" s="30"/>
      <c r="G228" s="25">
        <f t="shared" si="8"/>
        <v>-3449316.9499999993</v>
      </c>
    </row>
    <row r="229" spans="1:7" ht="30" customHeight="1" x14ac:dyDescent="0.25">
      <c r="A229" s="19">
        <v>44796</v>
      </c>
      <c r="B229" s="21" t="s">
        <v>22</v>
      </c>
      <c r="C229" s="21" t="s">
        <v>21</v>
      </c>
      <c r="D229" s="58" t="s">
        <v>243</v>
      </c>
      <c r="E229" s="23">
        <v>42300</v>
      </c>
      <c r="F229" s="30"/>
      <c r="G229" s="25">
        <f t="shared" si="8"/>
        <v>-3407016.9499999993</v>
      </c>
    </row>
    <row r="230" spans="1:7" ht="47.25" customHeight="1" x14ac:dyDescent="0.25">
      <c r="A230" s="19">
        <v>44796</v>
      </c>
      <c r="B230" s="21" t="s">
        <v>14</v>
      </c>
      <c r="C230" s="21" t="s">
        <v>244</v>
      </c>
      <c r="D230" s="58" t="s">
        <v>245</v>
      </c>
      <c r="E230" s="23"/>
      <c r="F230" s="30">
        <v>1944653.13</v>
      </c>
      <c r="G230" s="25">
        <f>+G229-F230</f>
        <v>-5351670.0799999991</v>
      </c>
    </row>
    <row r="231" spans="1:7" ht="24.75" customHeight="1" x14ac:dyDescent="0.25">
      <c r="A231" s="19">
        <v>44796</v>
      </c>
      <c r="B231" s="21" t="s">
        <v>22</v>
      </c>
      <c r="C231" s="21" t="s">
        <v>21</v>
      </c>
      <c r="D231" s="58" t="s">
        <v>246</v>
      </c>
      <c r="E231" s="23">
        <v>6800</v>
      </c>
      <c r="F231" s="30"/>
      <c r="G231" s="25">
        <f>+G230+E231</f>
        <v>-5344870.0799999991</v>
      </c>
    </row>
    <row r="232" spans="1:7" ht="24" customHeight="1" x14ac:dyDescent="0.25">
      <c r="A232" s="19">
        <v>44796</v>
      </c>
      <c r="B232" s="21" t="s">
        <v>22</v>
      </c>
      <c r="C232" s="21" t="s">
        <v>21</v>
      </c>
      <c r="D232" s="58" t="s">
        <v>247</v>
      </c>
      <c r="E232" s="23">
        <v>3500</v>
      </c>
      <c r="F232" s="30"/>
      <c r="G232" s="25">
        <f t="shared" ref="G232:G236" si="9">+G231+E232</f>
        <v>-5341370.0799999991</v>
      </c>
    </row>
    <row r="233" spans="1:7" ht="24" customHeight="1" x14ac:dyDescent="0.25">
      <c r="A233" s="19">
        <v>44796</v>
      </c>
      <c r="B233" s="21" t="s">
        <v>22</v>
      </c>
      <c r="C233" s="21" t="s">
        <v>21</v>
      </c>
      <c r="D233" s="58" t="s">
        <v>248</v>
      </c>
      <c r="E233" s="23">
        <v>271000</v>
      </c>
      <c r="F233" s="30"/>
      <c r="G233" s="25">
        <f t="shared" si="9"/>
        <v>-5070370.0799999991</v>
      </c>
    </row>
    <row r="234" spans="1:7" ht="24" customHeight="1" x14ac:dyDescent="0.25">
      <c r="A234" s="19">
        <v>44796</v>
      </c>
      <c r="B234" s="42" t="s">
        <v>22</v>
      </c>
      <c r="C234" s="21" t="s">
        <v>21</v>
      </c>
      <c r="D234" s="60" t="s">
        <v>249</v>
      </c>
      <c r="E234" s="61">
        <v>3400</v>
      </c>
      <c r="F234" s="30"/>
      <c r="G234" s="25">
        <f t="shared" si="9"/>
        <v>-5066970.0799999991</v>
      </c>
    </row>
    <row r="235" spans="1:7" ht="24" customHeight="1" x14ac:dyDescent="0.25">
      <c r="A235" s="19">
        <v>44796</v>
      </c>
      <c r="B235" s="21" t="s">
        <v>22</v>
      </c>
      <c r="C235" s="21" t="s">
        <v>21</v>
      </c>
      <c r="D235" s="62" t="s">
        <v>250</v>
      </c>
      <c r="E235" s="23">
        <v>23800</v>
      </c>
      <c r="F235" s="30"/>
      <c r="G235" s="25">
        <f t="shared" si="9"/>
        <v>-5043170.0799999991</v>
      </c>
    </row>
    <row r="236" spans="1:7" ht="24.75" customHeight="1" x14ac:dyDescent="0.25">
      <c r="A236" s="19">
        <v>44796</v>
      </c>
      <c r="B236" s="21" t="s">
        <v>22</v>
      </c>
      <c r="C236" s="21" t="s">
        <v>21</v>
      </c>
      <c r="D236" s="62" t="s">
        <v>251</v>
      </c>
      <c r="E236" s="23">
        <v>500</v>
      </c>
      <c r="F236" s="30"/>
      <c r="G236" s="25">
        <f t="shared" si="9"/>
        <v>-5042670.0799999991</v>
      </c>
    </row>
    <row r="237" spans="1:7" ht="36.75" customHeight="1" x14ac:dyDescent="0.25">
      <c r="A237" s="19">
        <v>44796</v>
      </c>
      <c r="B237" s="20" t="s">
        <v>22</v>
      </c>
      <c r="C237" s="21" t="s">
        <v>252</v>
      </c>
      <c r="D237" s="62" t="s">
        <v>253</v>
      </c>
      <c r="E237" s="23"/>
      <c r="F237" s="30">
        <v>1250000</v>
      </c>
      <c r="G237" s="30">
        <f>+G236-F237</f>
        <v>-6292670.0799999991</v>
      </c>
    </row>
    <row r="238" spans="1:7" ht="24.75" customHeight="1" x14ac:dyDescent="0.25">
      <c r="A238" s="19"/>
      <c r="B238" s="21" t="s">
        <v>22</v>
      </c>
      <c r="C238" s="21" t="s">
        <v>21</v>
      </c>
      <c r="D238" s="62" t="s">
        <v>35</v>
      </c>
      <c r="E238" s="23">
        <v>33100</v>
      </c>
      <c r="F238" s="30"/>
      <c r="G238" s="30">
        <f>+G237+E238</f>
        <v>-6259570.0799999991</v>
      </c>
    </row>
    <row r="239" spans="1:7" ht="26.25" customHeight="1" x14ac:dyDescent="0.25">
      <c r="A239" s="19">
        <v>44797</v>
      </c>
      <c r="B239" s="21" t="s">
        <v>22</v>
      </c>
      <c r="C239" s="21" t="s">
        <v>21</v>
      </c>
      <c r="D239" s="62" t="s">
        <v>254</v>
      </c>
      <c r="E239" s="23">
        <v>367700</v>
      </c>
      <c r="F239" s="30"/>
      <c r="G239" s="30">
        <f t="shared" ref="G239:G302" si="10">+G238+E239</f>
        <v>-5891870.0799999991</v>
      </c>
    </row>
    <row r="240" spans="1:7" ht="23.25" customHeight="1" x14ac:dyDescent="0.25">
      <c r="A240" s="19">
        <v>44797</v>
      </c>
      <c r="B240" s="21" t="s">
        <v>22</v>
      </c>
      <c r="C240" s="21" t="s">
        <v>21</v>
      </c>
      <c r="D240" s="62" t="s">
        <v>255</v>
      </c>
      <c r="E240" s="23">
        <v>16400</v>
      </c>
      <c r="F240" s="45"/>
      <c r="G240" s="30">
        <f t="shared" si="10"/>
        <v>-5875470.0799999991</v>
      </c>
    </row>
    <row r="241" spans="1:7" ht="27" customHeight="1" x14ac:dyDescent="0.25">
      <c r="A241" s="19">
        <v>44797</v>
      </c>
      <c r="B241" s="21" t="s">
        <v>22</v>
      </c>
      <c r="C241" s="21" t="s">
        <v>21</v>
      </c>
      <c r="D241" s="62" t="s">
        <v>256</v>
      </c>
      <c r="E241" s="23">
        <v>1000</v>
      </c>
      <c r="F241" s="30"/>
      <c r="G241" s="30">
        <f t="shared" si="10"/>
        <v>-5874470.0799999991</v>
      </c>
    </row>
    <row r="242" spans="1:7" ht="24" customHeight="1" x14ac:dyDescent="0.25">
      <c r="A242" s="19">
        <v>44797</v>
      </c>
      <c r="B242" s="21" t="s">
        <v>22</v>
      </c>
      <c r="C242" s="21" t="s">
        <v>21</v>
      </c>
      <c r="D242" s="62" t="s">
        <v>257</v>
      </c>
      <c r="E242" s="23">
        <v>17000</v>
      </c>
      <c r="F242" s="30"/>
      <c r="G242" s="30">
        <f t="shared" si="10"/>
        <v>-5857470.0799999991</v>
      </c>
    </row>
    <row r="243" spans="1:7" ht="25.5" customHeight="1" x14ac:dyDescent="0.25">
      <c r="A243" s="19">
        <v>44797</v>
      </c>
      <c r="B243" s="21" t="s">
        <v>22</v>
      </c>
      <c r="C243" s="21" t="s">
        <v>21</v>
      </c>
      <c r="D243" s="62" t="s">
        <v>258</v>
      </c>
      <c r="E243" s="23">
        <v>252800</v>
      </c>
      <c r="F243" s="30"/>
      <c r="G243" s="30">
        <f t="shared" si="10"/>
        <v>-5604670.0799999991</v>
      </c>
    </row>
    <row r="244" spans="1:7" ht="26.25" customHeight="1" x14ac:dyDescent="0.25">
      <c r="A244" s="19">
        <v>44797</v>
      </c>
      <c r="B244" s="21" t="s">
        <v>22</v>
      </c>
      <c r="C244" s="21" t="s">
        <v>21</v>
      </c>
      <c r="D244" s="62" t="s">
        <v>259</v>
      </c>
      <c r="E244" s="23">
        <v>394200</v>
      </c>
      <c r="F244" s="30"/>
      <c r="G244" s="30">
        <f t="shared" si="10"/>
        <v>-5210470.0799999991</v>
      </c>
    </row>
    <row r="245" spans="1:7" ht="26.25" customHeight="1" x14ac:dyDescent="0.25">
      <c r="A245" s="19">
        <v>44797</v>
      </c>
      <c r="B245" s="21" t="s">
        <v>22</v>
      </c>
      <c r="C245" s="21" t="s">
        <v>21</v>
      </c>
      <c r="D245" s="62" t="s">
        <v>260</v>
      </c>
      <c r="E245" s="23">
        <v>3000</v>
      </c>
      <c r="F245" s="30"/>
      <c r="G245" s="30">
        <f t="shared" si="10"/>
        <v>-5207470.0799999991</v>
      </c>
    </row>
    <row r="246" spans="1:7" ht="24" customHeight="1" x14ac:dyDescent="0.25">
      <c r="A246" s="19">
        <v>44798</v>
      </c>
      <c r="B246" s="21" t="s">
        <v>22</v>
      </c>
      <c r="C246" s="21" t="s">
        <v>21</v>
      </c>
      <c r="D246" s="62" t="s">
        <v>261</v>
      </c>
      <c r="E246" s="23">
        <v>20000</v>
      </c>
      <c r="F246" s="30"/>
      <c r="G246" s="30">
        <f t="shared" si="10"/>
        <v>-5187470.0799999991</v>
      </c>
    </row>
    <row r="247" spans="1:7" ht="21" customHeight="1" x14ac:dyDescent="0.25">
      <c r="A247" s="19">
        <v>44798</v>
      </c>
      <c r="B247" s="21" t="s">
        <v>22</v>
      </c>
      <c r="C247" s="21" t="s">
        <v>21</v>
      </c>
      <c r="D247" s="62" t="s">
        <v>262</v>
      </c>
      <c r="E247" s="23">
        <v>500</v>
      </c>
      <c r="F247" s="30"/>
      <c r="G247" s="30">
        <f t="shared" si="10"/>
        <v>-5186970.0799999991</v>
      </c>
    </row>
    <row r="248" spans="1:7" ht="25.5" customHeight="1" x14ac:dyDescent="0.25">
      <c r="A248" s="19">
        <v>44798</v>
      </c>
      <c r="B248" s="21" t="s">
        <v>22</v>
      </c>
      <c r="C248" s="21" t="s">
        <v>21</v>
      </c>
      <c r="D248" s="62" t="s">
        <v>263</v>
      </c>
      <c r="E248" s="30">
        <v>800</v>
      </c>
      <c r="F248" s="30"/>
      <c r="G248" s="30">
        <f t="shared" si="10"/>
        <v>-5186170.0799999991</v>
      </c>
    </row>
    <row r="249" spans="1:7" ht="27" customHeight="1" x14ac:dyDescent="0.25">
      <c r="A249" s="19">
        <v>44798</v>
      </c>
      <c r="B249" s="21" t="s">
        <v>22</v>
      </c>
      <c r="C249" s="21" t="s">
        <v>21</v>
      </c>
      <c r="D249" s="62" t="s">
        <v>162</v>
      </c>
      <c r="E249" s="30">
        <v>1800</v>
      </c>
      <c r="F249" s="30"/>
      <c r="G249" s="30">
        <f t="shared" si="10"/>
        <v>-5184370.0799999991</v>
      </c>
    </row>
    <row r="250" spans="1:7" ht="24" customHeight="1" x14ac:dyDescent="0.25">
      <c r="A250" s="19">
        <v>44798</v>
      </c>
      <c r="B250" s="21" t="s">
        <v>22</v>
      </c>
      <c r="C250" s="21" t="s">
        <v>21</v>
      </c>
      <c r="D250" s="62" t="s">
        <v>163</v>
      </c>
      <c r="E250" s="30">
        <v>147700</v>
      </c>
      <c r="F250" s="63"/>
      <c r="G250" s="30">
        <f t="shared" si="10"/>
        <v>-5036670.0799999991</v>
      </c>
    </row>
    <row r="251" spans="1:7" ht="24.75" customHeight="1" x14ac:dyDescent="0.25">
      <c r="A251" s="19">
        <v>44798</v>
      </c>
      <c r="B251" s="21" t="s">
        <v>22</v>
      </c>
      <c r="C251" s="21" t="s">
        <v>21</v>
      </c>
      <c r="D251" s="62" t="s">
        <v>164</v>
      </c>
      <c r="E251" s="30">
        <v>69900</v>
      </c>
      <c r="F251" s="63"/>
      <c r="G251" s="30">
        <f t="shared" si="10"/>
        <v>-4966770.0799999991</v>
      </c>
    </row>
    <row r="252" spans="1:7" ht="21" customHeight="1" x14ac:dyDescent="0.25">
      <c r="A252" s="19">
        <v>44798</v>
      </c>
      <c r="B252" s="21" t="s">
        <v>22</v>
      </c>
      <c r="C252" s="21" t="s">
        <v>21</v>
      </c>
      <c r="D252" s="62" t="s">
        <v>264</v>
      </c>
      <c r="E252" s="30">
        <v>388500</v>
      </c>
      <c r="F252" s="63"/>
      <c r="G252" s="30">
        <f t="shared" si="10"/>
        <v>-4578270.0799999991</v>
      </c>
    </row>
    <row r="253" spans="1:7" ht="19.5" customHeight="1" x14ac:dyDescent="0.25">
      <c r="A253" s="19">
        <v>44798</v>
      </c>
      <c r="B253" s="21" t="s">
        <v>22</v>
      </c>
      <c r="C253" s="21" t="s">
        <v>21</v>
      </c>
      <c r="D253" s="62" t="s">
        <v>265</v>
      </c>
      <c r="E253" s="30">
        <v>500</v>
      </c>
      <c r="F253" s="63"/>
      <c r="G253" s="30">
        <f t="shared" si="10"/>
        <v>-4577770.0799999991</v>
      </c>
    </row>
    <row r="254" spans="1:7" ht="20.25" customHeight="1" x14ac:dyDescent="0.25">
      <c r="A254" s="19">
        <v>44798</v>
      </c>
      <c r="B254" s="42" t="s">
        <v>22</v>
      </c>
      <c r="C254" s="21" t="s">
        <v>21</v>
      </c>
      <c r="D254" s="62" t="s">
        <v>266</v>
      </c>
      <c r="E254" s="64">
        <v>6900</v>
      </c>
      <c r="F254" s="63"/>
      <c r="G254" s="30">
        <f t="shared" si="10"/>
        <v>-4570870.0799999991</v>
      </c>
    </row>
    <row r="255" spans="1:7" ht="21" customHeight="1" x14ac:dyDescent="0.25">
      <c r="A255" s="19">
        <v>44798</v>
      </c>
      <c r="B255" s="21" t="s">
        <v>22</v>
      </c>
      <c r="C255" s="21" t="s">
        <v>21</v>
      </c>
      <c r="D255" s="62" t="s">
        <v>35</v>
      </c>
      <c r="E255" s="23">
        <v>34600</v>
      </c>
      <c r="F255" s="30"/>
      <c r="G255" s="30">
        <f t="shared" si="10"/>
        <v>-4536270.0799999991</v>
      </c>
    </row>
    <row r="256" spans="1:7" ht="23.25" customHeight="1" x14ac:dyDescent="0.25">
      <c r="A256" s="19">
        <v>44798</v>
      </c>
      <c r="B256" s="21" t="s">
        <v>22</v>
      </c>
      <c r="C256" s="21" t="s">
        <v>21</v>
      </c>
      <c r="D256" s="62" t="s">
        <v>267</v>
      </c>
      <c r="E256" s="44">
        <v>63600</v>
      </c>
      <c r="F256" s="30"/>
      <c r="G256" s="30">
        <f t="shared" si="10"/>
        <v>-4472670.0799999991</v>
      </c>
    </row>
    <row r="257" spans="1:7" ht="26.25" customHeight="1" x14ac:dyDescent="0.25">
      <c r="A257" s="19">
        <v>44798</v>
      </c>
      <c r="B257" s="21" t="s">
        <v>22</v>
      </c>
      <c r="C257" s="21" t="s">
        <v>21</v>
      </c>
      <c r="D257" s="62" t="s">
        <v>268</v>
      </c>
      <c r="E257" s="65">
        <v>1500</v>
      </c>
      <c r="F257" s="45"/>
      <c r="G257" s="30">
        <f t="shared" si="10"/>
        <v>-4471170.0799999991</v>
      </c>
    </row>
    <row r="258" spans="1:7" ht="26.25" customHeight="1" x14ac:dyDescent="0.25">
      <c r="A258" s="19">
        <v>44798</v>
      </c>
      <c r="B258" s="21" t="s">
        <v>22</v>
      </c>
      <c r="C258" s="21" t="s">
        <v>21</v>
      </c>
      <c r="D258" s="62" t="s">
        <v>269</v>
      </c>
      <c r="E258" s="65">
        <v>1800</v>
      </c>
      <c r="F258" s="30"/>
      <c r="G258" s="30">
        <f t="shared" si="10"/>
        <v>-4469370.0799999991</v>
      </c>
    </row>
    <row r="259" spans="1:7" ht="24.75" customHeight="1" x14ac:dyDescent="0.25">
      <c r="A259" s="19">
        <v>44798</v>
      </c>
      <c r="B259" s="21" t="s">
        <v>22</v>
      </c>
      <c r="C259" s="21" t="s">
        <v>21</v>
      </c>
      <c r="D259" s="62" t="s">
        <v>270</v>
      </c>
      <c r="E259" s="65">
        <v>4200</v>
      </c>
      <c r="F259" s="45"/>
      <c r="G259" s="30">
        <f t="shared" si="10"/>
        <v>-4465170.0799999991</v>
      </c>
    </row>
    <row r="260" spans="1:7" ht="24" customHeight="1" x14ac:dyDescent="0.25">
      <c r="A260" s="19">
        <v>44798</v>
      </c>
      <c r="B260" s="21" t="s">
        <v>22</v>
      </c>
      <c r="C260" s="21" t="s">
        <v>21</v>
      </c>
      <c r="D260" s="62" t="s">
        <v>271</v>
      </c>
      <c r="E260" s="65">
        <v>16000</v>
      </c>
      <c r="F260" s="24"/>
      <c r="G260" s="30">
        <f t="shared" si="10"/>
        <v>-4449170.0799999991</v>
      </c>
    </row>
    <row r="261" spans="1:7" ht="24.75" customHeight="1" x14ac:dyDescent="0.25">
      <c r="A261" s="19">
        <v>44799</v>
      </c>
      <c r="B261" s="21" t="s">
        <v>22</v>
      </c>
      <c r="C261" s="21" t="s">
        <v>21</v>
      </c>
      <c r="D261" s="62" t="s">
        <v>272</v>
      </c>
      <c r="E261" s="65">
        <v>11200</v>
      </c>
      <c r="F261" s="30"/>
      <c r="G261" s="30">
        <f t="shared" si="10"/>
        <v>-4437970.0799999991</v>
      </c>
    </row>
    <row r="262" spans="1:7" ht="27.75" customHeight="1" x14ac:dyDescent="0.25">
      <c r="A262" s="19">
        <v>44799</v>
      </c>
      <c r="B262" s="21" t="s">
        <v>22</v>
      </c>
      <c r="C262" s="21" t="s">
        <v>21</v>
      </c>
      <c r="D262" s="62" t="s">
        <v>273</v>
      </c>
      <c r="E262" s="65">
        <v>7187.5</v>
      </c>
      <c r="F262" s="30"/>
      <c r="G262" s="30">
        <f t="shared" si="10"/>
        <v>-4430782.5799999991</v>
      </c>
    </row>
    <row r="263" spans="1:7" ht="28.5" customHeight="1" x14ac:dyDescent="0.25">
      <c r="A263" s="19">
        <v>44799</v>
      </c>
      <c r="B263" s="21" t="s">
        <v>22</v>
      </c>
      <c r="C263" s="21" t="s">
        <v>21</v>
      </c>
      <c r="D263" s="62" t="s">
        <v>274</v>
      </c>
      <c r="E263" s="65">
        <v>3250</v>
      </c>
      <c r="F263" s="24"/>
      <c r="G263" s="30">
        <f t="shared" si="10"/>
        <v>-4427532.5799999991</v>
      </c>
    </row>
    <row r="264" spans="1:7" ht="29.25" customHeight="1" x14ac:dyDescent="0.25">
      <c r="A264" s="19">
        <v>44799</v>
      </c>
      <c r="B264" s="21" t="s">
        <v>22</v>
      </c>
      <c r="C264" s="21" t="s">
        <v>21</v>
      </c>
      <c r="D264" s="62" t="s">
        <v>275</v>
      </c>
      <c r="E264" s="65">
        <v>5400</v>
      </c>
      <c r="F264" s="24"/>
      <c r="G264" s="30">
        <f t="shared" si="10"/>
        <v>-4422132.5799999991</v>
      </c>
    </row>
    <row r="265" spans="1:7" ht="23.25" customHeight="1" x14ac:dyDescent="0.25">
      <c r="A265" s="19">
        <v>44799</v>
      </c>
      <c r="B265" s="21" t="s">
        <v>22</v>
      </c>
      <c r="C265" s="21" t="s">
        <v>21</v>
      </c>
      <c r="D265" s="62" t="s">
        <v>276</v>
      </c>
      <c r="E265" s="65">
        <v>54900</v>
      </c>
      <c r="F265" s="24"/>
      <c r="G265" s="30">
        <f t="shared" si="10"/>
        <v>-4367232.5799999991</v>
      </c>
    </row>
    <row r="266" spans="1:7" ht="24.75" customHeight="1" x14ac:dyDescent="0.25">
      <c r="A266" s="19">
        <v>44799</v>
      </c>
      <c r="B266" s="21" t="s">
        <v>22</v>
      </c>
      <c r="C266" s="21" t="s">
        <v>21</v>
      </c>
      <c r="D266" s="62" t="s">
        <v>277</v>
      </c>
      <c r="E266" s="65">
        <v>195100</v>
      </c>
      <c r="F266" s="24"/>
      <c r="G266" s="30">
        <f t="shared" si="10"/>
        <v>-4172132.5799999991</v>
      </c>
    </row>
    <row r="267" spans="1:7" ht="24.75" customHeight="1" x14ac:dyDescent="0.25">
      <c r="A267" s="19">
        <v>44799</v>
      </c>
      <c r="B267" s="21" t="s">
        <v>22</v>
      </c>
      <c r="C267" s="21" t="s">
        <v>21</v>
      </c>
      <c r="D267" s="62" t="s">
        <v>227</v>
      </c>
      <c r="E267" s="65">
        <v>55800</v>
      </c>
      <c r="F267" s="24"/>
      <c r="G267" s="30">
        <f t="shared" si="10"/>
        <v>-4116332.5799999991</v>
      </c>
    </row>
    <row r="268" spans="1:7" ht="24" customHeight="1" x14ac:dyDescent="0.25">
      <c r="A268" s="19">
        <v>44799</v>
      </c>
      <c r="B268" s="21" t="s">
        <v>22</v>
      </c>
      <c r="C268" s="21" t="s">
        <v>21</v>
      </c>
      <c r="D268" s="62" t="s">
        <v>278</v>
      </c>
      <c r="E268" s="65">
        <v>1150</v>
      </c>
      <c r="F268" s="24"/>
      <c r="G268" s="30">
        <f t="shared" si="10"/>
        <v>-4115182.5799999991</v>
      </c>
    </row>
    <row r="269" spans="1:7" ht="23.25" customHeight="1" x14ac:dyDescent="0.25">
      <c r="A269" s="19">
        <v>44799</v>
      </c>
      <c r="B269" s="21" t="s">
        <v>22</v>
      </c>
      <c r="C269" s="21" t="s">
        <v>21</v>
      </c>
      <c r="D269" s="62" t="s">
        <v>279</v>
      </c>
      <c r="E269" s="65">
        <v>450</v>
      </c>
      <c r="F269" s="24"/>
      <c r="G269" s="30">
        <f t="shared" si="10"/>
        <v>-4114732.5799999991</v>
      </c>
    </row>
    <row r="270" spans="1:7" ht="29.25" customHeight="1" x14ac:dyDescent="0.25">
      <c r="A270" s="19">
        <v>44802</v>
      </c>
      <c r="B270" s="21" t="s">
        <v>22</v>
      </c>
      <c r="C270" s="21" t="s">
        <v>21</v>
      </c>
      <c r="D270" s="66" t="s">
        <v>280</v>
      </c>
      <c r="E270" s="65">
        <v>3000</v>
      </c>
      <c r="F270" s="24"/>
      <c r="G270" s="30">
        <f t="shared" si="10"/>
        <v>-4111732.5799999991</v>
      </c>
    </row>
    <row r="271" spans="1:7" ht="24.75" customHeight="1" x14ac:dyDescent="0.25">
      <c r="A271" s="19">
        <v>44802</v>
      </c>
      <c r="B271" s="21" t="s">
        <v>22</v>
      </c>
      <c r="C271" s="21" t="s">
        <v>21</v>
      </c>
      <c r="D271" s="62" t="s">
        <v>281</v>
      </c>
      <c r="E271" s="65">
        <v>450</v>
      </c>
      <c r="F271" s="24"/>
      <c r="G271" s="30">
        <f t="shared" si="10"/>
        <v>-4111282.5799999991</v>
      </c>
    </row>
    <row r="272" spans="1:7" ht="24" customHeight="1" x14ac:dyDescent="0.25">
      <c r="A272" s="19">
        <v>44802</v>
      </c>
      <c r="B272" s="21" t="s">
        <v>22</v>
      </c>
      <c r="C272" s="21" t="s">
        <v>21</v>
      </c>
      <c r="D272" s="62" t="s">
        <v>37</v>
      </c>
      <c r="E272" s="65">
        <v>2100</v>
      </c>
      <c r="F272" s="24"/>
      <c r="G272" s="30">
        <f t="shared" si="10"/>
        <v>-4109182.5799999991</v>
      </c>
    </row>
    <row r="273" spans="1:10" ht="21" customHeight="1" x14ac:dyDescent="0.25">
      <c r="A273" s="19">
        <v>44802</v>
      </c>
      <c r="B273" s="21" t="s">
        <v>22</v>
      </c>
      <c r="C273" s="21" t="s">
        <v>21</v>
      </c>
      <c r="D273" s="62" t="s">
        <v>38</v>
      </c>
      <c r="E273" s="65">
        <v>19100</v>
      </c>
      <c r="F273" s="24"/>
      <c r="G273" s="30">
        <f t="shared" si="10"/>
        <v>-4090082.5799999991</v>
      </c>
    </row>
    <row r="274" spans="1:10" ht="21.75" customHeight="1" x14ac:dyDescent="0.25">
      <c r="A274" s="19">
        <v>44802</v>
      </c>
      <c r="B274" s="21" t="s">
        <v>22</v>
      </c>
      <c r="C274" s="21" t="s">
        <v>21</v>
      </c>
      <c r="D274" s="62" t="s">
        <v>207</v>
      </c>
      <c r="E274" s="65">
        <v>46100</v>
      </c>
      <c r="F274" s="24"/>
      <c r="G274" s="30">
        <f t="shared" si="10"/>
        <v>-4043982.5799999991</v>
      </c>
    </row>
    <row r="275" spans="1:10" ht="24" customHeight="1" x14ac:dyDescent="0.25">
      <c r="A275" s="19">
        <v>44802</v>
      </c>
      <c r="B275" s="21" t="s">
        <v>22</v>
      </c>
      <c r="C275" s="21" t="s">
        <v>21</v>
      </c>
      <c r="D275" s="62" t="s">
        <v>282</v>
      </c>
      <c r="E275" s="65">
        <v>142900</v>
      </c>
      <c r="F275" s="24"/>
      <c r="G275" s="30">
        <f t="shared" si="10"/>
        <v>-3901082.5799999991</v>
      </c>
    </row>
    <row r="276" spans="1:10" ht="26.25" customHeight="1" x14ac:dyDescent="0.25">
      <c r="A276" s="19">
        <v>44802</v>
      </c>
      <c r="B276" s="21" t="s">
        <v>22</v>
      </c>
      <c r="C276" s="21" t="s">
        <v>21</v>
      </c>
      <c r="D276" s="67" t="s">
        <v>283</v>
      </c>
      <c r="E276" s="65">
        <v>49100</v>
      </c>
      <c r="F276" s="24"/>
      <c r="G276" s="30">
        <f t="shared" si="10"/>
        <v>-3851982.5799999991</v>
      </c>
    </row>
    <row r="277" spans="1:10" ht="24" customHeight="1" x14ac:dyDescent="0.25">
      <c r="A277" s="19">
        <v>44802</v>
      </c>
      <c r="B277" s="21" t="s">
        <v>22</v>
      </c>
      <c r="C277" s="21" t="s">
        <v>21</v>
      </c>
      <c r="D277" s="62" t="s">
        <v>67</v>
      </c>
      <c r="E277" s="65">
        <v>300</v>
      </c>
      <c r="F277" s="24"/>
      <c r="G277" s="30">
        <f t="shared" si="10"/>
        <v>-3851682.5799999991</v>
      </c>
    </row>
    <row r="278" spans="1:10" ht="24" customHeight="1" x14ac:dyDescent="0.25">
      <c r="A278" s="19">
        <v>44802</v>
      </c>
      <c r="B278" s="21" t="s">
        <v>22</v>
      </c>
      <c r="C278" s="21" t="s">
        <v>21</v>
      </c>
      <c r="D278" s="62" t="s">
        <v>268</v>
      </c>
      <c r="E278" s="65">
        <v>68000</v>
      </c>
      <c r="F278" s="24"/>
      <c r="G278" s="30">
        <f t="shared" si="10"/>
        <v>-3783682.5799999991</v>
      </c>
    </row>
    <row r="279" spans="1:10" ht="24" customHeight="1" x14ac:dyDescent="0.25">
      <c r="A279" s="19">
        <v>44802</v>
      </c>
      <c r="B279" s="21" t="s">
        <v>22</v>
      </c>
      <c r="C279" s="21" t="s">
        <v>21</v>
      </c>
      <c r="D279" s="62" t="s">
        <v>180</v>
      </c>
      <c r="E279" s="65">
        <v>233200</v>
      </c>
      <c r="F279" s="24"/>
      <c r="G279" s="30">
        <f t="shared" si="10"/>
        <v>-3550482.5799999991</v>
      </c>
    </row>
    <row r="280" spans="1:10" ht="24" customHeight="1" x14ac:dyDescent="0.25">
      <c r="A280" s="19">
        <v>44802</v>
      </c>
      <c r="B280" s="21" t="s">
        <v>22</v>
      </c>
      <c r="C280" s="21" t="s">
        <v>21</v>
      </c>
      <c r="D280" s="62" t="s">
        <v>284</v>
      </c>
      <c r="E280" s="65">
        <v>393100</v>
      </c>
      <c r="F280" s="24"/>
      <c r="G280" s="30">
        <f t="shared" si="10"/>
        <v>-3157382.5799999991</v>
      </c>
    </row>
    <row r="281" spans="1:10" ht="24" customHeight="1" x14ac:dyDescent="0.25">
      <c r="A281" s="19">
        <v>44802</v>
      </c>
      <c r="B281" s="21" t="s">
        <v>22</v>
      </c>
      <c r="C281" s="21" t="s">
        <v>21</v>
      </c>
      <c r="D281" s="62" t="s">
        <v>183</v>
      </c>
      <c r="E281" s="65">
        <v>8400</v>
      </c>
      <c r="F281" s="24"/>
      <c r="G281" s="30">
        <f t="shared" si="10"/>
        <v>-3148982.5799999991</v>
      </c>
    </row>
    <row r="282" spans="1:10" ht="24" customHeight="1" x14ac:dyDescent="0.25">
      <c r="A282" s="19">
        <v>44802</v>
      </c>
      <c r="B282" s="21" t="s">
        <v>22</v>
      </c>
      <c r="C282" s="21" t="s">
        <v>21</v>
      </c>
      <c r="D282" s="62" t="s">
        <v>285</v>
      </c>
      <c r="E282" s="65">
        <v>105000</v>
      </c>
      <c r="F282" s="24"/>
      <c r="G282" s="30">
        <f t="shared" si="10"/>
        <v>-3043982.5799999991</v>
      </c>
    </row>
    <row r="283" spans="1:10" ht="24" customHeight="1" x14ac:dyDescent="0.25">
      <c r="A283" s="19">
        <v>44802</v>
      </c>
      <c r="B283" s="21" t="s">
        <v>22</v>
      </c>
      <c r="C283" s="21" t="s">
        <v>21</v>
      </c>
      <c r="D283" s="62" t="s">
        <v>286</v>
      </c>
      <c r="E283" s="65">
        <v>4600</v>
      </c>
      <c r="F283" s="24"/>
      <c r="G283" s="30">
        <f t="shared" si="10"/>
        <v>-3039382.5799999991</v>
      </c>
    </row>
    <row r="284" spans="1:10" ht="29.25" customHeight="1" x14ac:dyDescent="0.25">
      <c r="A284" s="19">
        <v>44802</v>
      </c>
      <c r="B284" s="21" t="s">
        <v>22</v>
      </c>
      <c r="C284" s="21" t="s">
        <v>21</v>
      </c>
      <c r="D284" s="66" t="s">
        <v>287</v>
      </c>
      <c r="E284" s="65">
        <v>900</v>
      </c>
      <c r="F284" s="24"/>
      <c r="G284" s="30">
        <f t="shared" si="10"/>
        <v>-3038482.5799999991</v>
      </c>
      <c r="J284" s="18"/>
    </row>
    <row r="285" spans="1:10" ht="26.25" customHeight="1" x14ac:dyDescent="0.25">
      <c r="A285" s="19">
        <v>44803</v>
      </c>
      <c r="B285" s="21" t="s">
        <v>22</v>
      </c>
      <c r="C285" s="21" t="s">
        <v>21</v>
      </c>
      <c r="D285" s="62" t="s">
        <v>288</v>
      </c>
      <c r="E285" s="65">
        <v>11200</v>
      </c>
      <c r="F285" s="24"/>
      <c r="G285" s="30">
        <f t="shared" si="10"/>
        <v>-3027282.5799999991</v>
      </c>
    </row>
    <row r="286" spans="1:10" ht="24" customHeight="1" x14ac:dyDescent="0.25">
      <c r="A286" s="19">
        <v>44803</v>
      </c>
      <c r="B286" s="21" t="s">
        <v>22</v>
      </c>
      <c r="C286" s="21" t="s">
        <v>21</v>
      </c>
      <c r="D286" s="62" t="s">
        <v>289</v>
      </c>
      <c r="E286" s="65">
        <v>3600</v>
      </c>
      <c r="F286" s="24"/>
      <c r="G286" s="30">
        <f t="shared" si="10"/>
        <v>-3023682.5799999991</v>
      </c>
    </row>
    <row r="287" spans="1:10" ht="24" customHeight="1" x14ac:dyDescent="0.25">
      <c r="A287" s="19">
        <v>44803</v>
      </c>
      <c r="B287" s="21" t="s">
        <v>22</v>
      </c>
      <c r="C287" s="21" t="s">
        <v>21</v>
      </c>
      <c r="D287" s="62" t="s">
        <v>290</v>
      </c>
      <c r="E287" s="65">
        <v>178200</v>
      </c>
      <c r="F287" s="24"/>
      <c r="G287" s="30">
        <f t="shared" si="10"/>
        <v>-2845482.5799999991</v>
      </c>
    </row>
    <row r="288" spans="1:10" ht="24" customHeight="1" x14ac:dyDescent="0.25">
      <c r="A288" s="19">
        <v>44803</v>
      </c>
      <c r="B288" s="21" t="s">
        <v>22</v>
      </c>
      <c r="C288" s="21" t="s">
        <v>21</v>
      </c>
      <c r="D288" s="62" t="s">
        <v>291</v>
      </c>
      <c r="E288" s="65">
        <v>7250</v>
      </c>
      <c r="F288" s="24"/>
      <c r="G288" s="30">
        <f t="shared" si="10"/>
        <v>-2838232.5799999991</v>
      </c>
    </row>
    <row r="289" spans="1:7" ht="24" customHeight="1" x14ac:dyDescent="0.25">
      <c r="A289" s="19">
        <v>44803</v>
      </c>
      <c r="B289" s="21" t="s">
        <v>22</v>
      </c>
      <c r="C289" s="21" t="s">
        <v>21</v>
      </c>
      <c r="D289" s="62" t="s">
        <v>292</v>
      </c>
      <c r="E289" s="65">
        <v>4000</v>
      </c>
      <c r="F289" s="24"/>
      <c r="G289" s="30">
        <f t="shared" si="10"/>
        <v>-2834232.5799999991</v>
      </c>
    </row>
    <row r="290" spans="1:7" ht="24" customHeight="1" x14ac:dyDescent="0.25">
      <c r="A290" s="19">
        <v>44803</v>
      </c>
      <c r="B290" s="21" t="s">
        <v>22</v>
      </c>
      <c r="C290" s="21" t="s">
        <v>21</v>
      </c>
      <c r="D290" s="62" t="s">
        <v>293</v>
      </c>
      <c r="E290" s="65">
        <v>26400</v>
      </c>
      <c r="F290" s="24"/>
      <c r="G290" s="30">
        <f t="shared" si="10"/>
        <v>-2807832.5799999991</v>
      </c>
    </row>
    <row r="291" spans="1:7" ht="24" customHeight="1" x14ac:dyDescent="0.25">
      <c r="A291" s="19">
        <v>44803</v>
      </c>
      <c r="B291" s="21" t="s">
        <v>22</v>
      </c>
      <c r="C291" s="21" t="s">
        <v>21</v>
      </c>
      <c r="D291" s="62" t="s">
        <v>294</v>
      </c>
      <c r="E291" s="65">
        <v>44000</v>
      </c>
      <c r="F291" s="24"/>
      <c r="G291" s="30">
        <f t="shared" si="10"/>
        <v>-2763832.5799999991</v>
      </c>
    </row>
    <row r="292" spans="1:7" ht="24" customHeight="1" x14ac:dyDescent="0.25">
      <c r="A292" s="19">
        <v>44803</v>
      </c>
      <c r="B292" s="21" t="s">
        <v>22</v>
      </c>
      <c r="C292" s="21" t="s">
        <v>21</v>
      </c>
      <c r="D292" s="62" t="s">
        <v>295</v>
      </c>
      <c r="E292" s="65">
        <v>3200</v>
      </c>
      <c r="F292" s="24"/>
      <c r="G292" s="30">
        <f t="shared" si="10"/>
        <v>-2760632.5799999991</v>
      </c>
    </row>
    <row r="293" spans="1:7" ht="24" customHeight="1" x14ac:dyDescent="0.25">
      <c r="A293" s="19">
        <v>44803</v>
      </c>
      <c r="B293" s="21" t="s">
        <v>22</v>
      </c>
      <c r="C293" s="21" t="s">
        <v>21</v>
      </c>
      <c r="D293" s="62" t="s">
        <v>296</v>
      </c>
      <c r="E293" s="65">
        <v>44500</v>
      </c>
      <c r="F293" s="24"/>
      <c r="G293" s="30">
        <f t="shared" si="10"/>
        <v>-2716132.5799999991</v>
      </c>
    </row>
    <row r="294" spans="1:7" ht="24" customHeight="1" x14ac:dyDescent="0.25">
      <c r="A294" s="19">
        <v>44804</v>
      </c>
      <c r="B294" s="21" t="s">
        <v>22</v>
      </c>
      <c r="C294" s="21" t="s">
        <v>21</v>
      </c>
      <c r="D294" s="62" t="s">
        <v>297</v>
      </c>
      <c r="E294" s="65">
        <v>129800</v>
      </c>
      <c r="F294" s="24"/>
      <c r="G294" s="30">
        <f t="shared" si="10"/>
        <v>-2586332.5799999991</v>
      </c>
    </row>
    <row r="295" spans="1:7" ht="24" customHeight="1" x14ac:dyDescent="0.25">
      <c r="A295" s="19">
        <v>44804</v>
      </c>
      <c r="B295" s="21" t="s">
        <v>22</v>
      </c>
      <c r="C295" s="21" t="s">
        <v>21</v>
      </c>
      <c r="D295" s="62" t="s">
        <v>268</v>
      </c>
      <c r="E295" s="65">
        <v>400</v>
      </c>
      <c r="F295" s="24"/>
      <c r="G295" s="30">
        <f t="shared" si="10"/>
        <v>-2585932.5799999991</v>
      </c>
    </row>
    <row r="296" spans="1:7" ht="24" customHeight="1" x14ac:dyDescent="0.25">
      <c r="A296" s="19">
        <v>44804</v>
      </c>
      <c r="B296" s="21" t="s">
        <v>22</v>
      </c>
      <c r="C296" s="21" t="s">
        <v>21</v>
      </c>
      <c r="D296" s="62" t="s">
        <v>298</v>
      </c>
      <c r="E296" s="65">
        <v>168400</v>
      </c>
      <c r="F296" s="24"/>
      <c r="G296" s="30">
        <f t="shared" si="10"/>
        <v>-2417532.5799999991</v>
      </c>
    </row>
    <row r="297" spans="1:7" ht="24" customHeight="1" x14ac:dyDescent="0.25">
      <c r="A297" s="19">
        <v>44804</v>
      </c>
      <c r="B297" s="21" t="s">
        <v>22</v>
      </c>
      <c r="C297" s="21" t="s">
        <v>21</v>
      </c>
      <c r="D297" s="62" t="s">
        <v>299</v>
      </c>
      <c r="E297" s="65">
        <v>12000</v>
      </c>
      <c r="F297" s="24"/>
      <c r="G297" s="30">
        <f t="shared" si="10"/>
        <v>-2405532.5799999991</v>
      </c>
    </row>
    <row r="298" spans="1:7" ht="24" customHeight="1" x14ac:dyDescent="0.25">
      <c r="A298" s="19">
        <v>44804</v>
      </c>
      <c r="B298" s="21" t="s">
        <v>22</v>
      </c>
      <c r="C298" s="21" t="s">
        <v>21</v>
      </c>
      <c r="D298" s="62" t="s">
        <v>300</v>
      </c>
      <c r="E298" s="65">
        <v>500</v>
      </c>
      <c r="F298" s="24"/>
      <c r="G298" s="30">
        <f t="shared" si="10"/>
        <v>-2405032.5799999991</v>
      </c>
    </row>
    <row r="299" spans="1:7" ht="24" customHeight="1" x14ac:dyDescent="0.25">
      <c r="A299" s="19">
        <v>44804</v>
      </c>
      <c r="B299" s="21" t="s">
        <v>22</v>
      </c>
      <c r="C299" s="21" t="s">
        <v>21</v>
      </c>
      <c r="D299" s="62" t="s">
        <v>301</v>
      </c>
      <c r="E299" s="65">
        <v>4000</v>
      </c>
      <c r="F299" s="24"/>
      <c r="G299" s="30">
        <f t="shared" si="10"/>
        <v>-2401032.5799999991</v>
      </c>
    </row>
    <row r="300" spans="1:7" ht="24" customHeight="1" x14ac:dyDescent="0.25">
      <c r="A300" s="19">
        <v>44804</v>
      </c>
      <c r="B300" s="21" t="s">
        <v>22</v>
      </c>
      <c r="C300" s="21" t="s">
        <v>21</v>
      </c>
      <c r="D300" s="62" t="s">
        <v>302</v>
      </c>
      <c r="E300" s="65">
        <v>2000</v>
      </c>
      <c r="F300" s="24"/>
      <c r="G300" s="30">
        <f t="shared" si="10"/>
        <v>-2399032.5799999991</v>
      </c>
    </row>
    <row r="301" spans="1:7" ht="24" customHeight="1" x14ac:dyDescent="0.25">
      <c r="A301" s="19">
        <v>44804</v>
      </c>
      <c r="B301" s="21" t="s">
        <v>22</v>
      </c>
      <c r="C301" s="21" t="s">
        <v>21</v>
      </c>
      <c r="D301" s="62" t="s">
        <v>303</v>
      </c>
      <c r="E301" s="65">
        <v>13000</v>
      </c>
      <c r="F301" s="24"/>
      <c r="G301" s="30">
        <f t="shared" si="10"/>
        <v>-2386032.5799999991</v>
      </c>
    </row>
    <row r="302" spans="1:7" ht="24" customHeight="1" x14ac:dyDescent="0.25">
      <c r="A302" s="19">
        <v>44804</v>
      </c>
      <c r="B302" s="21" t="s">
        <v>22</v>
      </c>
      <c r="C302" s="21" t="s">
        <v>21</v>
      </c>
      <c r="D302" s="62" t="s">
        <v>285</v>
      </c>
      <c r="E302" s="65">
        <v>56000</v>
      </c>
      <c r="F302" s="24"/>
      <c r="G302" s="30">
        <f t="shared" si="10"/>
        <v>-2330032.5799999991</v>
      </c>
    </row>
    <row r="303" spans="1:7" ht="24" customHeight="1" x14ac:dyDescent="0.25">
      <c r="A303" s="19">
        <v>44804</v>
      </c>
      <c r="B303" s="21" t="s">
        <v>22</v>
      </c>
      <c r="C303" s="21" t="s">
        <v>21</v>
      </c>
      <c r="D303" s="62" t="s">
        <v>185</v>
      </c>
      <c r="E303" s="65">
        <v>123700</v>
      </c>
      <c r="F303" s="24"/>
      <c r="G303" s="30">
        <f t="shared" ref="G303:G309" si="11">+G302+E303</f>
        <v>-2206332.5799999991</v>
      </c>
    </row>
    <row r="304" spans="1:7" ht="24" customHeight="1" x14ac:dyDescent="0.25">
      <c r="A304" s="19">
        <v>44804</v>
      </c>
      <c r="B304" s="21" t="s">
        <v>22</v>
      </c>
      <c r="C304" s="21" t="s">
        <v>21</v>
      </c>
      <c r="D304" s="62" t="s">
        <v>186</v>
      </c>
      <c r="E304" s="65">
        <v>329800</v>
      </c>
      <c r="F304" s="24"/>
      <c r="G304" s="30">
        <f t="shared" si="11"/>
        <v>-1876532.5799999991</v>
      </c>
    </row>
    <row r="305" spans="1:10" ht="24" customHeight="1" x14ac:dyDescent="0.25">
      <c r="A305" s="19">
        <v>44804</v>
      </c>
      <c r="B305" s="21" t="s">
        <v>22</v>
      </c>
      <c r="C305" s="21" t="s">
        <v>21</v>
      </c>
      <c r="D305" s="62" t="s">
        <v>304</v>
      </c>
      <c r="E305" s="65">
        <v>314700</v>
      </c>
      <c r="F305" s="24"/>
      <c r="G305" s="30">
        <f t="shared" si="11"/>
        <v>-1561832.5799999991</v>
      </c>
    </row>
    <row r="306" spans="1:10" ht="24" customHeight="1" x14ac:dyDescent="0.25">
      <c r="A306" s="19">
        <v>44804</v>
      </c>
      <c r="B306" s="21" t="s">
        <v>22</v>
      </c>
      <c r="C306" s="21" t="s">
        <v>21</v>
      </c>
      <c r="D306" s="62" t="s">
        <v>305</v>
      </c>
      <c r="E306" s="65">
        <v>300</v>
      </c>
      <c r="F306" s="24"/>
      <c r="G306" s="30">
        <f t="shared" si="11"/>
        <v>-1561532.5799999991</v>
      </c>
    </row>
    <row r="307" spans="1:10" ht="24" customHeight="1" x14ac:dyDescent="0.25">
      <c r="A307" s="19">
        <v>44804</v>
      </c>
      <c r="B307" s="21" t="s">
        <v>22</v>
      </c>
      <c r="C307" s="21" t="s">
        <v>21</v>
      </c>
      <c r="D307" s="62" t="s">
        <v>157</v>
      </c>
      <c r="E307" s="65">
        <v>56400</v>
      </c>
      <c r="F307" s="24"/>
      <c r="G307" s="30">
        <f t="shared" si="11"/>
        <v>-1505132.5799999991</v>
      </c>
    </row>
    <row r="308" spans="1:10" ht="24" customHeight="1" x14ac:dyDescent="0.25">
      <c r="A308" s="19">
        <v>44804</v>
      </c>
      <c r="B308" s="21" t="s">
        <v>22</v>
      </c>
      <c r="C308" s="21" t="s">
        <v>21</v>
      </c>
      <c r="D308" s="62" t="s">
        <v>242</v>
      </c>
      <c r="E308" s="65">
        <v>2800</v>
      </c>
      <c r="F308" s="24"/>
      <c r="G308" s="30">
        <f t="shared" si="11"/>
        <v>-1502332.5799999991</v>
      </c>
    </row>
    <row r="309" spans="1:10" ht="24" customHeight="1" x14ac:dyDescent="0.25">
      <c r="A309" s="19">
        <v>44804</v>
      </c>
      <c r="B309" s="21" t="s">
        <v>22</v>
      </c>
      <c r="C309" s="21" t="s">
        <v>21</v>
      </c>
      <c r="D309" s="62" t="s">
        <v>306</v>
      </c>
      <c r="E309" s="65">
        <v>42750</v>
      </c>
      <c r="F309" s="24"/>
      <c r="G309" s="30">
        <f t="shared" si="11"/>
        <v>-1459582.5799999991</v>
      </c>
    </row>
    <row r="310" spans="1:10" ht="36" customHeight="1" x14ac:dyDescent="0.25">
      <c r="A310" s="19">
        <v>44804</v>
      </c>
      <c r="B310" s="20" t="s">
        <v>307</v>
      </c>
      <c r="C310" s="21" t="s">
        <v>308</v>
      </c>
      <c r="D310" s="62" t="s">
        <v>309</v>
      </c>
      <c r="E310" s="65"/>
      <c r="F310" s="24">
        <v>1575000</v>
      </c>
      <c r="G310" s="30">
        <f>+G309-F310</f>
        <v>-3034582.5799999991</v>
      </c>
    </row>
    <row r="311" spans="1:10" ht="36" customHeight="1" x14ac:dyDescent="0.25">
      <c r="A311" s="19">
        <v>44804</v>
      </c>
      <c r="B311" s="20" t="s">
        <v>310</v>
      </c>
      <c r="C311" s="51" t="s">
        <v>311</v>
      </c>
      <c r="D311" s="68"/>
      <c r="E311" s="64">
        <v>1384067.02</v>
      </c>
      <c r="F311" s="24"/>
      <c r="G311" s="30">
        <f>+G310+E311</f>
        <v>-1650515.5599999991</v>
      </c>
    </row>
    <row r="312" spans="1:10" ht="36" customHeight="1" x14ac:dyDescent="0.25">
      <c r="A312" s="19">
        <v>44804</v>
      </c>
      <c r="B312" s="20" t="s">
        <v>310</v>
      </c>
      <c r="C312" s="51" t="s">
        <v>312</v>
      </c>
      <c r="D312" s="68"/>
      <c r="E312" s="64">
        <v>80806.7</v>
      </c>
      <c r="F312" s="24"/>
      <c r="G312" s="30">
        <f t="shared" ref="G312:G314" si="12">+G311+E312</f>
        <v>-1569708.8599999992</v>
      </c>
    </row>
    <row r="313" spans="1:10" ht="36" customHeight="1" x14ac:dyDescent="0.25">
      <c r="A313" s="19">
        <v>44804</v>
      </c>
      <c r="B313" s="20" t="s">
        <v>310</v>
      </c>
      <c r="C313" s="51" t="s">
        <v>313</v>
      </c>
      <c r="D313" s="68"/>
      <c r="E313" s="64">
        <v>1370391.84</v>
      </c>
      <c r="F313" s="24"/>
      <c r="G313" s="30">
        <f t="shared" si="12"/>
        <v>-199317.01999999909</v>
      </c>
    </row>
    <row r="314" spans="1:10" ht="36" customHeight="1" x14ac:dyDescent="0.25">
      <c r="A314" s="19">
        <v>44804</v>
      </c>
      <c r="B314" s="20" t="s">
        <v>310</v>
      </c>
      <c r="C314" s="51" t="s">
        <v>314</v>
      </c>
      <c r="D314" s="68"/>
      <c r="E314" s="64">
        <v>1359180.6</v>
      </c>
      <c r="F314" s="24"/>
      <c r="G314" s="30">
        <f t="shared" si="12"/>
        <v>1159863.580000001</v>
      </c>
    </row>
    <row r="315" spans="1:10" ht="23.25" x14ac:dyDescent="0.25">
      <c r="A315" s="19">
        <v>44804</v>
      </c>
      <c r="B315" s="21" t="s">
        <v>315</v>
      </c>
      <c r="C315" s="69" t="s">
        <v>316</v>
      </c>
      <c r="D315" s="70"/>
      <c r="E315" s="71"/>
      <c r="F315" s="24">
        <v>16052.99</v>
      </c>
      <c r="G315" s="72">
        <f>+G314-F315</f>
        <v>1143810.590000001</v>
      </c>
      <c r="J315" t="s">
        <v>68</v>
      </c>
    </row>
    <row r="316" spans="1:10" ht="23.25" x14ac:dyDescent="0.25">
      <c r="A316" s="73"/>
      <c r="B316" s="21"/>
      <c r="C316" s="74" t="s">
        <v>317</v>
      </c>
      <c r="D316" s="75"/>
      <c r="E316" s="76">
        <v>18158029</v>
      </c>
      <c r="F316" s="72">
        <v>17815210.75</v>
      </c>
      <c r="G316" s="77"/>
    </row>
    <row r="317" spans="1:10" x14ac:dyDescent="0.25">
      <c r="E317" s="18"/>
      <c r="F317" s="18"/>
    </row>
  </sheetData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APOYO A LA PROD., AGOSTO-2022</vt:lpstr>
      <vt:lpstr>REFORMA, AGOSTO-22</vt:lpstr>
      <vt:lpstr>REPONIBLE INST., AGOSTO 22</vt:lpstr>
      <vt:lpstr>FOMENTO, AGOSTO 2022</vt:lpstr>
      <vt:lpstr>'APOYO A LA PROD., AGOSTO-2022'!Títulos_a_imprimir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Mabel Valdez</cp:lastModifiedBy>
  <dcterms:created xsi:type="dcterms:W3CDTF">2022-10-07T16:08:42Z</dcterms:created>
  <dcterms:modified xsi:type="dcterms:W3CDTF">2022-10-10T16:47:58Z</dcterms:modified>
</cp:coreProperties>
</file>