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-210" windowWidth="11595" windowHeight="9150" tabRatio="596"/>
  </bookViews>
  <sheets>
    <sheet name="Estado Financiero" sheetId="22" r:id="rId1"/>
  </sheets>
  <definedNames>
    <definedName name="_xlnm.Print_Area" localSheetId="0">'Estado Financiero'!$B$1:$E$99</definedName>
    <definedName name="_xlnm.Print_Titles" localSheetId="0">'Estado Financiero'!$1:$7</definedName>
  </definedNames>
  <calcPr calcId="125725"/>
</workbook>
</file>

<file path=xl/calcChain.xml><?xml version="1.0" encoding="utf-8"?>
<calcChain xmlns="http://schemas.openxmlformats.org/spreadsheetml/2006/main">
  <c r="D84" i="22"/>
  <c r="D70"/>
  <c r="D56"/>
  <c r="D36"/>
  <c r="D78"/>
  <c r="D88"/>
  <c r="D90" l="1"/>
  <c r="D21"/>
  <c r="E21" l="1"/>
  <c r="E22" s="1"/>
  <c r="E92" s="1"/>
</calcChain>
</file>

<file path=xl/sharedStrings.xml><?xml version="1.0" encoding="utf-8"?>
<sst xmlns="http://schemas.openxmlformats.org/spreadsheetml/2006/main" count="79" uniqueCount="78">
  <si>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</si>
  <si>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</si>
  <si>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</si>
  <si>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</si>
  <si>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</si>
  <si>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</si>
  <si>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</si>
  <si>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</si>
  <si>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</si>
  <si>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2.1.1.1.01- SUELDOS FIJOS</t>
  </si>
  <si>
    <t>2.2.3.1.01- VIATICOS DENTRO DEL PAIS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</si>
  <si>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</si>
  <si>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</si>
  <si>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</si>
  <si>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</si>
  <si>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</si>
  <si>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</si>
  <si>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</si>
  <si>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</si>
  <si>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</si>
  <si>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</si>
  <si>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</si>
  <si>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</si>
  <si>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</si>
  <si>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1.6.4.1.08- INGRESOS DIVERSOS</t>
  </si>
  <si>
    <t>LICDA. CLARITZA SUERO</t>
  </si>
  <si>
    <t>2.1.2.2.05- COMPENSACION POR SERVICIO DE SEGURIDAD</t>
  </si>
  <si>
    <t>2.1.2.2.08- COMPENSACION ESPECIAL</t>
  </si>
  <si>
    <t>2.4.9.1.01- APORTACIONES CORRIENTES A OTRA INST. PUBLICAS</t>
  </si>
  <si>
    <t>Departamento de Contabilidad</t>
  </si>
  <si>
    <t>Estado Financiero Consolidado</t>
  </si>
  <si>
    <t>Aprobado por :</t>
  </si>
  <si>
    <t>Director</t>
  </si>
  <si>
    <t xml:space="preserve">Valores en RD$ </t>
  </si>
  <si>
    <t>1.6.4.1.06- NOTA DE CREDITO</t>
  </si>
  <si>
    <t>2.2.4.1.01- PASAJES</t>
  </si>
  <si>
    <t>2.2.8.6.02- FESTIVIDADES</t>
  </si>
  <si>
    <t>2.3.2.3.01- PRENDAS DE VESTIR</t>
  </si>
  <si>
    <t>CHEQUES REINTEGRADOS</t>
  </si>
  <si>
    <t>1.4.1.2.03- PAGO A SUPLIDORES ACH- PROP</t>
  </si>
  <si>
    <t>1.4.1.2.99-OTRAS (TRANSFERENCIAS)</t>
  </si>
  <si>
    <t>1.6.1.3.01- ARRENDAMIENTO DE TERRENO</t>
  </si>
  <si>
    <t>2.1.1.2.01-SUELDO PERSONAL CONTRATADO Y/O IGUALADO</t>
  </si>
  <si>
    <t>2.1.2.2.01- COMPENSACION GASTOS DE ALIMENTACION</t>
  </si>
  <si>
    <t>2.2.1.3.01- TELEFONO LOCAL</t>
  </si>
  <si>
    <t>2.2.7.2.01- MANTENIM. Y REPARAC. MUEBLES Y EQ. OFIC.</t>
  </si>
  <si>
    <t>2.2.7.2.06- MANTENIM. Y REPARAC. EQ. TRANSP RAC. Y ELEV</t>
  </si>
  <si>
    <t>2.2.8.7.04- SERVICIOS DE CAPACITACION</t>
  </si>
  <si>
    <t>2.3.1.3.02- PRODUCTOS AGRICOLAS</t>
  </si>
  <si>
    <t>2.3.5.5.01- ARTICULOS PLASTICOS</t>
  </si>
  <si>
    <t>2.3.6.1.01- PRODUCTOS DE CEMENTO</t>
  </si>
  <si>
    <t>2.3.9.8.01- OTROS REPUESTOS Y ACCESORIOS MENORES</t>
  </si>
  <si>
    <t>2.3.9.9.01- PRODUCTOS Y UTILES DIVERSOS</t>
  </si>
  <si>
    <t>2.4.1.2.01- AYUDAS Y DONACIONES PROGRAMADAS/HOGARES</t>
  </si>
  <si>
    <t>2.6.2.3.01-CAMARA FOTOGRAFICA Y DE VIDEO</t>
  </si>
  <si>
    <t>OBRAS</t>
  </si>
  <si>
    <t>2.7.2.4.01-INFRAESTRUCTURAS TERRESTRE Y OBRAS ANEXAS</t>
  </si>
  <si>
    <t>Enc. División</t>
  </si>
  <si>
    <t>División de Conciliacion Bancaria</t>
  </si>
  <si>
    <t>2.1.1.5.01- PROPORCION VACACIONES NO DISFRUTADAS</t>
  </si>
  <si>
    <t>2.1.5.2.01- CONTRIBUCIONES AL SEGURO DE PENSIONES</t>
  </si>
  <si>
    <t>2.2.4.3.01- ALMACENAJE</t>
  </si>
  <si>
    <t>2.2.5.2.01- ALQUILERES EQUIPOS DE PRODUCCION</t>
  </si>
  <si>
    <t>2.2.5.7.01- ALQUILERES EQ. CONSTRUC. Y MOVIM. DE TIERRAS</t>
  </si>
  <si>
    <t>2.2.5.8.01- OTROS ALQUILERES</t>
  </si>
  <si>
    <t>2.2.7.1.06- INSTALACIONES ELECTRICAS</t>
  </si>
  <si>
    <t>2.2.8.7.06- OTROS SERV. TECNICOS PROFESIONES</t>
  </si>
  <si>
    <t>2.3.5.3.01- LLANTAS Y NEUMATICOS</t>
  </si>
  <si>
    <t>2.3.7.2.05- INSECTICIDAS, FUMIGANTES Y OTROS</t>
  </si>
  <si>
    <t>2.4.1.2.02- AYUDAS Y DONACIONES OCASIONALES A HOGARES</t>
  </si>
  <si>
    <t>BIENES MUEBLES, INMUEBLES E INTANGIBLES</t>
  </si>
  <si>
    <t>2.6.1.3.01- EQUIPOS COMPUTACIONAL</t>
  </si>
  <si>
    <t>2.6.5.4.01- SISTEMA DE AIRE ACONDICIONADO</t>
  </si>
  <si>
    <t>2.6.5.6.01- EQUIPO DE GENERACION ELECTRICA</t>
  </si>
  <si>
    <t>BALANCE CONCILIADO AL  15 DE SEPTIEMBRE DEL 2015.</t>
  </si>
  <si>
    <t xml:space="preserve">1.6.4.1.09- OTROS INGRESOS </t>
  </si>
  <si>
    <t>BALANCE AL  31/08/2015</t>
  </si>
  <si>
    <t>Del 01  al 30 de Septiembre del 2015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</si>
</sst>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 val="singleAccounting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Border="1"/>
    <xf numFmtId="43" fontId="5" fillId="2" borderId="0" xfId="1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3" fontId="3" fillId="2" borderId="0" xfId="1" applyFont="1" applyFill="1" applyBorder="1"/>
    <xf numFmtId="43" fontId="5" fillId="2" borderId="3" xfId="1" applyFont="1" applyFill="1" applyBorder="1"/>
    <xf numFmtId="43" fontId="5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43" fontId="3" fillId="2" borderId="1" xfId="1" applyFont="1" applyFill="1" applyBorder="1"/>
    <xf numFmtId="43" fontId="3" fillId="2" borderId="0" xfId="1" applyFont="1" applyFill="1"/>
    <xf numFmtId="43" fontId="5" fillId="2" borderId="0" xfId="1" applyFont="1" applyFill="1"/>
    <xf numFmtId="43" fontId="3" fillId="2" borderId="3" xfId="1" applyFont="1" applyFill="1" applyBorder="1"/>
    <xf numFmtId="43" fontId="8" fillId="2" borderId="0" xfId="1" applyFont="1" applyFill="1" applyBorder="1"/>
    <xf numFmtId="43" fontId="3" fillId="2" borderId="2" xfId="1" applyFont="1" applyFill="1" applyBorder="1"/>
    <xf numFmtId="43" fontId="6" fillId="2" borderId="0" xfId="0" applyNumberFormat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152400</xdr:rowOff>
    </xdr:from>
    <xdr:to>
      <xdr:col>1</xdr:col>
      <xdr:colOff>1266825</xdr:colOff>
      <xdr:row>5</xdr:row>
      <xdr:rowOff>152399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1665"/>
        <a:stretch/>
      </xdr:blipFill>
      <xdr:spPr bwMode="auto">
        <a:xfrm>
          <a:off x="219075" y="152400"/>
          <a:ext cx="1047750" cy="104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topLeftCell="B1" workbookViewId="0">
      <selection activeCell="B1" sqref="B1:E99"/>
    </sheetView>
  </sheetViews>
  <sheetFormatPr baseColWidth="10" defaultRowHeight="15.75"/>
  <cols>
    <col min="1" max="1" width="3.42578125" style="1" hidden="1" customWidth="1"/>
    <col min="2" max="2" width="60.140625" style="3" customWidth="1"/>
    <col min="3" max="3" width="21.42578125" style="1" customWidth="1"/>
    <col min="4" max="4" width="17.28515625" style="1" customWidth="1"/>
    <col min="5" max="5" width="18.7109375" style="1" customWidth="1"/>
    <col min="6" max="6" width="8.42578125" style="1" customWidth="1"/>
    <col min="7" max="16384" width="11.42578125" style="1"/>
  </cols>
  <sheetData>
    <row r="1" spans="2:5" ht="16.5" customHeight="1">
      <c r="B1" s="22"/>
      <c r="C1" s="22"/>
      <c r="D1" s="22"/>
      <c r="E1" s="22"/>
    </row>
    <row r="2" spans="2:5" ht="18.75" customHeight="1">
      <c r="B2" s="22" t="s">
        <v>0</v>
      </c>
      <c r="C2" s="22"/>
      <c r="D2" s="22"/>
      <c r="E2" s="22"/>
    </row>
    <row r="3" spans="2:5">
      <c r="B3" s="22" t="s">
        <v>29</v>
      </c>
      <c r="C3" s="22"/>
      <c r="D3" s="22"/>
      <c r="E3" s="22"/>
    </row>
    <row r="4" spans="2:5">
      <c r="B4" s="22" t="s">
        <v>58</v>
      </c>
      <c r="C4" s="22"/>
      <c r="D4" s="22"/>
      <c r="E4" s="22"/>
    </row>
    <row r="5" spans="2:5">
      <c r="B5" s="22" t="s">
        <v>30</v>
      </c>
      <c r="C5" s="22"/>
      <c r="D5" s="22"/>
      <c r="E5" s="22"/>
    </row>
    <row r="6" spans="2:5" ht="19.5" customHeight="1">
      <c r="B6" s="22" t="s">
        <v>77</v>
      </c>
      <c r="C6" s="22"/>
      <c r="D6" s="22"/>
      <c r="E6" s="22"/>
    </row>
    <row r="7" spans="2:5">
      <c r="B7" s="22" t="s">
        <v>33</v>
      </c>
      <c r="C7" s="22"/>
      <c r="D7" s="22"/>
      <c r="E7" s="22"/>
    </row>
    <row r="8" spans="2:5" ht="18" customHeight="1">
      <c r="B8" s="11"/>
      <c r="C8" s="11"/>
      <c r="D8" s="11"/>
      <c r="E8" s="11"/>
    </row>
    <row r="9" spans="2:5" ht="16.5" thickBot="1">
      <c r="B9" s="13" t="s">
        <v>76</v>
      </c>
      <c r="C9" s="14"/>
      <c r="E9" s="15">
        <v>178081308.93000001</v>
      </c>
    </row>
    <row r="10" spans="2:5">
      <c r="B10" s="13" t="s">
        <v>4</v>
      </c>
      <c r="C10" s="16"/>
      <c r="D10" s="17"/>
      <c r="E10" s="17"/>
    </row>
    <row r="11" spans="2:5" ht="10.5" customHeight="1">
      <c r="B11" s="7"/>
      <c r="C11" s="17"/>
      <c r="D11" s="17"/>
      <c r="E11" s="17"/>
    </row>
    <row r="12" spans="2:5">
      <c r="B12" s="7" t="s">
        <v>16</v>
      </c>
      <c r="C12" s="17">
        <v>2198265</v>
      </c>
      <c r="D12" s="17"/>
      <c r="E12" s="17"/>
    </row>
    <row r="13" spans="2:5">
      <c r="B13" s="7" t="s">
        <v>39</v>
      </c>
      <c r="C13" s="17"/>
      <c r="D13" s="17"/>
      <c r="E13" s="17"/>
    </row>
    <row r="14" spans="2:5">
      <c r="B14" s="7" t="s">
        <v>40</v>
      </c>
      <c r="C14" s="17"/>
      <c r="D14" s="17"/>
      <c r="E14" s="17"/>
    </row>
    <row r="15" spans="2:5">
      <c r="B15" s="7" t="s">
        <v>17</v>
      </c>
      <c r="C15" s="17">
        <v>335155</v>
      </c>
      <c r="D15" s="17"/>
      <c r="E15" s="17"/>
    </row>
    <row r="16" spans="2:5">
      <c r="B16" s="7" t="s">
        <v>41</v>
      </c>
      <c r="C16" s="17"/>
      <c r="D16" s="17"/>
      <c r="E16" s="17"/>
    </row>
    <row r="17" spans="2:5">
      <c r="B17" s="7" t="s">
        <v>34</v>
      </c>
      <c r="C17" s="17">
        <v>43923765.380000003</v>
      </c>
      <c r="D17" s="17"/>
      <c r="E17" s="17"/>
    </row>
    <row r="18" spans="2:5">
      <c r="B18" s="7" t="s">
        <v>24</v>
      </c>
      <c r="C18" s="17">
        <v>45950</v>
      </c>
      <c r="D18" s="17"/>
      <c r="E18" s="17"/>
    </row>
    <row r="19" spans="2:5">
      <c r="B19" s="7" t="s">
        <v>75</v>
      </c>
      <c r="C19" s="17">
        <v>3103215</v>
      </c>
      <c r="D19" s="17"/>
      <c r="E19" s="17"/>
    </row>
    <row r="20" spans="2:5">
      <c r="B20" s="7" t="s">
        <v>38</v>
      </c>
      <c r="C20" s="9">
        <v>85765.91</v>
      </c>
      <c r="D20" s="17"/>
      <c r="E20" s="17"/>
    </row>
    <row r="21" spans="2:5" ht="16.5" customHeight="1" thickBot="1">
      <c r="B21" s="5" t="s">
        <v>5</v>
      </c>
      <c r="C21" s="17"/>
      <c r="D21" s="16">
        <f>SUM(C12:C20)</f>
        <v>49692116.289999999</v>
      </c>
      <c r="E21" s="15">
        <f>SUM(D21)</f>
        <v>49692116.289999999</v>
      </c>
    </row>
    <row r="22" spans="2:5">
      <c r="B22" s="5" t="s">
        <v>6</v>
      </c>
      <c r="C22" s="17"/>
      <c r="D22" s="17"/>
      <c r="E22" s="16">
        <f>SUM(E9+E21)</f>
        <v>227773425.22</v>
      </c>
    </row>
    <row r="23" spans="2:5">
      <c r="B23" s="5"/>
      <c r="C23" s="17"/>
      <c r="D23" s="17"/>
      <c r="E23" s="16"/>
    </row>
    <row r="24" spans="2:5">
      <c r="B24" s="5"/>
      <c r="C24" s="17"/>
      <c r="D24" s="17"/>
      <c r="E24" s="16"/>
    </row>
    <row r="25" spans="2:5">
      <c r="B25" s="13" t="s">
        <v>7</v>
      </c>
      <c r="C25" s="17"/>
      <c r="D25" s="17"/>
      <c r="E25" s="17"/>
    </row>
    <row r="26" spans="2:5">
      <c r="B26" s="5" t="s">
        <v>1</v>
      </c>
      <c r="C26" s="16"/>
      <c r="D26" s="17"/>
      <c r="E26" s="17"/>
    </row>
    <row r="27" spans="2:5" ht="16.5" customHeight="1">
      <c r="B27" s="7" t="s">
        <v>9</v>
      </c>
      <c r="C27" s="17">
        <v>40792.85</v>
      </c>
      <c r="D27" s="17"/>
      <c r="E27" s="17"/>
    </row>
    <row r="28" spans="2:5">
      <c r="B28" s="7" t="s">
        <v>42</v>
      </c>
      <c r="C28" s="17">
        <v>149073.57999999999</v>
      </c>
      <c r="D28" s="17"/>
      <c r="E28" s="17"/>
    </row>
    <row r="29" spans="2:5">
      <c r="B29" s="7" t="s">
        <v>14</v>
      </c>
      <c r="C29" s="17">
        <v>64400</v>
      </c>
      <c r="D29" s="17"/>
      <c r="E29" s="17"/>
    </row>
    <row r="30" spans="2:5">
      <c r="B30" s="7" t="s">
        <v>59</v>
      </c>
      <c r="C30" s="17">
        <v>138440.24</v>
      </c>
      <c r="D30" s="17"/>
      <c r="E30" s="17"/>
    </row>
    <row r="31" spans="2:5">
      <c r="B31" s="7" t="s">
        <v>43</v>
      </c>
      <c r="C31" s="17">
        <v>20959.310000000001</v>
      </c>
      <c r="D31" s="17"/>
      <c r="E31" s="17"/>
    </row>
    <row r="32" spans="2:5">
      <c r="B32" s="7" t="s">
        <v>20</v>
      </c>
      <c r="C32" s="4"/>
      <c r="D32" s="17"/>
      <c r="E32" s="17"/>
    </row>
    <row r="33" spans="2:5">
      <c r="B33" s="7" t="s">
        <v>26</v>
      </c>
      <c r="C33" s="4">
        <v>174879.01</v>
      </c>
      <c r="D33" s="17"/>
      <c r="E33" s="17"/>
    </row>
    <row r="34" spans="2:5">
      <c r="B34" s="7" t="s">
        <v>27</v>
      </c>
      <c r="C34" s="4">
        <v>9309.77</v>
      </c>
      <c r="D34" s="17"/>
      <c r="E34" s="17"/>
    </row>
    <row r="35" spans="2:5">
      <c r="B35" s="7" t="s">
        <v>60</v>
      </c>
      <c r="C35" s="4">
        <v>44111.1</v>
      </c>
      <c r="D35" s="17"/>
      <c r="E35" s="17"/>
    </row>
    <row r="36" spans="2:5" ht="14.25" customHeight="1">
      <c r="B36" s="7"/>
      <c r="C36" s="4"/>
      <c r="D36" s="16">
        <f>SUM(C27:C35)</f>
        <v>641965.86</v>
      </c>
      <c r="E36" s="17"/>
    </row>
    <row r="37" spans="2:5" ht="14.25" customHeight="1">
      <c r="B37" s="7"/>
      <c r="C37" s="4"/>
      <c r="D37" s="16"/>
      <c r="E37" s="17"/>
    </row>
    <row r="38" spans="2:5" ht="14.25" customHeight="1">
      <c r="B38" s="7"/>
      <c r="C38" s="4"/>
      <c r="D38" s="16"/>
      <c r="E38" s="17"/>
    </row>
    <row r="39" spans="2:5" ht="20.25" customHeight="1">
      <c r="B39" s="13" t="s">
        <v>2</v>
      </c>
      <c r="C39" s="17"/>
      <c r="D39" s="17"/>
      <c r="E39" s="17"/>
    </row>
    <row r="40" spans="2:5">
      <c r="B40" s="7" t="s">
        <v>44</v>
      </c>
      <c r="C40" s="17">
        <v>0</v>
      </c>
      <c r="D40" s="17"/>
      <c r="E40" s="17"/>
    </row>
    <row r="41" spans="2:5">
      <c r="B41" s="7" t="s">
        <v>10</v>
      </c>
      <c r="C41" s="17">
        <v>170243.25</v>
      </c>
      <c r="D41" s="17"/>
      <c r="E41" s="17"/>
    </row>
    <row r="42" spans="2:5">
      <c r="B42" s="7" t="s">
        <v>23</v>
      </c>
      <c r="C42" s="17">
        <v>21288.63</v>
      </c>
      <c r="D42" s="17"/>
      <c r="E42" s="17"/>
    </row>
    <row r="43" spans="2:5">
      <c r="B43" s="7" t="s">
        <v>35</v>
      </c>
      <c r="C43" s="17">
        <v>74199.5</v>
      </c>
      <c r="D43" s="17"/>
      <c r="E43" s="17"/>
    </row>
    <row r="44" spans="2:5">
      <c r="B44" s="7" t="s">
        <v>61</v>
      </c>
      <c r="C44" s="17">
        <v>2697505.12</v>
      </c>
      <c r="D44" s="17"/>
      <c r="E44" s="17"/>
    </row>
    <row r="45" spans="2:5">
      <c r="B45" s="7" t="s">
        <v>62</v>
      </c>
      <c r="C45" s="17">
        <v>227278.48</v>
      </c>
      <c r="D45" s="17"/>
      <c r="E45" s="17"/>
    </row>
    <row r="46" spans="2:5">
      <c r="B46" s="7" t="s">
        <v>63</v>
      </c>
      <c r="C46" s="17">
        <v>367663.76</v>
      </c>
      <c r="D46" s="17"/>
      <c r="E46" s="17"/>
    </row>
    <row r="47" spans="2:5">
      <c r="B47" s="7" t="s">
        <v>64</v>
      </c>
      <c r="C47" s="17">
        <v>1110731</v>
      </c>
      <c r="D47" s="17"/>
      <c r="E47" s="17"/>
    </row>
    <row r="48" spans="2:5">
      <c r="B48" s="7" t="s">
        <v>65</v>
      </c>
      <c r="C48" s="17">
        <v>56311.06</v>
      </c>
      <c r="D48" s="17"/>
      <c r="E48" s="17"/>
    </row>
    <row r="49" spans="2:5">
      <c r="B49" s="7" t="s">
        <v>45</v>
      </c>
      <c r="C49" s="17">
        <v>0</v>
      </c>
      <c r="D49" s="17"/>
      <c r="E49" s="17"/>
    </row>
    <row r="50" spans="2:5">
      <c r="B50" s="7" t="s">
        <v>46</v>
      </c>
      <c r="C50" s="17">
        <v>10000</v>
      </c>
      <c r="D50" s="17"/>
      <c r="E50" s="17"/>
    </row>
    <row r="51" spans="2:5">
      <c r="B51" s="7" t="s">
        <v>12</v>
      </c>
      <c r="C51" s="17">
        <v>52196.33</v>
      </c>
      <c r="D51" s="17"/>
      <c r="E51" s="17"/>
    </row>
    <row r="52" spans="2:5">
      <c r="B52" s="7" t="s">
        <v>36</v>
      </c>
      <c r="C52" s="17">
        <v>0</v>
      </c>
      <c r="D52" s="17"/>
      <c r="E52" s="17"/>
    </row>
    <row r="53" spans="2:5">
      <c r="B53" s="7" t="s">
        <v>47</v>
      </c>
      <c r="C53" s="17">
        <v>84000</v>
      </c>
      <c r="D53" s="17"/>
      <c r="E53" s="17"/>
    </row>
    <row r="54" spans="2:5">
      <c r="B54" s="7" t="s">
        <v>66</v>
      </c>
      <c r="C54" s="17">
        <v>522632</v>
      </c>
      <c r="D54" s="17"/>
      <c r="E54" s="17"/>
    </row>
    <row r="55" spans="2:5">
      <c r="B55" s="7" t="s">
        <v>19</v>
      </c>
      <c r="C55" s="17">
        <v>400000</v>
      </c>
      <c r="D55" s="17"/>
      <c r="E55" s="17"/>
    </row>
    <row r="56" spans="2:5">
      <c r="B56" s="7"/>
      <c r="C56" s="17"/>
      <c r="D56" s="16">
        <f>SUM(C40:C55)</f>
        <v>5794049.1299999999</v>
      </c>
      <c r="E56" s="17"/>
    </row>
    <row r="57" spans="2:5">
      <c r="B57" s="7"/>
      <c r="C57" s="17"/>
      <c r="D57" s="16"/>
      <c r="E57" s="17"/>
    </row>
    <row r="58" spans="2:5" ht="9.75" customHeight="1">
      <c r="B58" s="7"/>
      <c r="C58" s="17"/>
      <c r="D58" s="16"/>
      <c r="E58" s="17"/>
    </row>
    <row r="59" spans="2:5">
      <c r="B59" s="13" t="s">
        <v>3</v>
      </c>
      <c r="C59" s="17"/>
      <c r="D59" s="17"/>
      <c r="E59" s="17"/>
    </row>
    <row r="60" spans="2:5" ht="16.5" customHeight="1">
      <c r="B60" s="7" t="s">
        <v>15</v>
      </c>
      <c r="C60" s="17">
        <v>202660.2</v>
      </c>
      <c r="D60" s="17"/>
      <c r="E60" s="17"/>
    </row>
    <row r="61" spans="2:5" hidden="1">
      <c r="B61" s="7" t="s">
        <v>15</v>
      </c>
      <c r="C61" s="17"/>
      <c r="D61" s="17"/>
      <c r="E61" s="17"/>
    </row>
    <row r="62" spans="2:5">
      <c r="B62" s="7" t="s">
        <v>48</v>
      </c>
      <c r="C62" s="17">
        <v>0</v>
      </c>
      <c r="D62" s="17"/>
      <c r="E62" s="17"/>
    </row>
    <row r="63" spans="2:5">
      <c r="B63" s="7" t="s">
        <v>37</v>
      </c>
      <c r="C63" s="17">
        <v>0</v>
      </c>
      <c r="D63" s="17"/>
      <c r="E63" s="17"/>
    </row>
    <row r="64" spans="2:5">
      <c r="B64" s="7" t="s">
        <v>67</v>
      </c>
      <c r="C64" s="17">
        <v>4802.5</v>
      </c>
      <c r="D64" s="17"/>
      <c r="E64" s="17"/>
    </row>
    <row r="65" spans="2:5">
      <c r="B65" s="7" t="s">
        <v>49</v>
      </c>
      <c r="C65" s="17">
        <v>0</v>
      </c>
      <c r="D65" s="17"/>
      <c r="E65" s="17"/>
    </row>
    <row r="66" spans="2:5">
      <c r="B66" s="7" t="s">
        <v>50</v>
      </c>
      <c r="C66" s="17">
        <v>0</v>
      </c>
      <c r="D66" s="17"/>
      <c r="E66" s="17"/>
    </row>
    <row r="67" spans="2:5">
      <c r="B67" s="7" t="s">
        <v>68</v>
      </c>
      <c r="C67" s="17">
        <v>93444</v>
      </c>
      <c r="D67" s="17"/>
      <c r="E67" s="17"/>
    </row>
    <row r="68" spans="2:5">
      <c r="B68" s="7" t="s">
        <v>51</v>
      </c>
      <c r="C68" s="4">
        <v>0</v>
      </c>
      <c r="D68" s="17"/>
      <c r="E68" s="17"/>
    </row>
    <row r="69" spans="2:5">
      <c r="B69" s="7" t="s">
        <v>52</v>
      </c>
      <c r="C69" s="9">
        <v>530098.67000000004</v>
      </c>
      <c r="D69" s="17"/>
      <c r="E69" s="17"/>
    </row>
    <row r="70" spans="2:5">
      <c r="B70" s="7"/>
      <c r="C70" s="17"/>
      <c r="D70" s="16">
        <f>SUM(C60:C69)</f>
        <v>831005.37000000011</v>
      </c>
      <c r="E70" s="17"/>
    </row>
    <row r="71" spans="2:5">
      <c r="B71" s="7"/>
      <c r="C71" s="17"/>
      <c r="D71" s="16"/>
      <c r="E71" s="17"/>
    </row>
    <row r="72" spans="2:5">
      <c r="B72" s="13" t="s">
        <v>13</v>
      </c>
      <c r="C72" s="17"/>
      <c r="D72" s="17"/>
      <c r="E72" s="17"/>
    </row>
    <row r="73" spans="2:5" ht="19.5" customHeight="1">
      <c r="B73" s="7" t="s">
        <v>53</v>
      </c>
      <c r="C73" s="17">
        <v>181700</v>
      </c>
      <c r="D73" s="17"/>
      <c r="E73" s="17"/>
    </row>
    <row r="74" spans="2:5" ht="19.5" customHeight="1">
      <c r="B74" s="7" t="s">
        <v>69</v>
      </c>
      <c r="C74" s="17">
        <v>70000</v>
      </c>
      <c r="D74" s="17"/>
      <c r="E74" s="17"/>
    </row>
    <row r="75" spans="2:5" ht="15" customHeight="1">
      <c r="B75" s="7" t="s">
        <v>18</v>
      </c>
      <c r="C75" s="17">
        <v>3700000</v>
      </c>
      <c r="D75" s="17"/>
      <c r="E75" s="17"/>
    </row>
    <row r="76" spans="2:5" ht="15" customHeight="1">
      <c r="B76" s="7" t="s">
        <v>11</v>
      </c>
      <c r="C76" s="4">
        <v>0</v>
      </c>
      <c r="D76" s="17"/>
      <c r="E76" s="17"/>
    </row>
    <row r="77" spans="2:5" ht="16.5" customHeight="1">
      <c r="B77" s="7" t="s">
        <v>28</v>
      </c>
      <c r="C77" s="9">
        <v>0</v>
      </c>
      <c r="D77" s="16"/>
      <c r="E77" s="17"/>
    </row>
    <row r="78" spans="2:5" ht="16.5" customHeight="1">
      <c r="B78" s="7"/>
      <c r="C78" s="4"/>
      <c r="D78" s="16">
        <f>SUM(C73:C77)</f>
        <v>3951700</v>
      </c>
      <c r="E78" s="17"/>
    </row>
    <row r="79" spans="2:5" ht="32.25" customHeight="1">
      <c r="B79" s="13" t="s">
        <v>70</v>
      </c>
      <c r="C79" s="4"/>
      <c r="D79" s="16"/>
      <c r="E79" s="17"/>
    </row>
    <row r="80" spans="2:5" ht="19.5" customHeight="1">
      <c r="B80" s="7" t="s">
        <v>71</v>
      </c>
      <c r="C80" s="4">
        <v>24527.08</v>
      </c>
      <c r="D80" s="16"/>
      <c r="E80" s="17"/>
    </row>
    <row r="81" spans="2:5" ht="16.5" customHeight="1">
      <c r="B81" s="7" t="s">
        <v>54</v>
      </c>
      <c r="C81" s="4">
        <v>57294.83</v>
      </c>
      <c r="D81" s="16"/>
      <c r="E81" s="17"/>
    </row>
    <row r="82" spans="2:5" ht="16.5" customHeight="1">
      <c r="B82" s="7" t="s">
        <v>72</v>
      </c>
      <c r="C82" s="4">
        <v>146808.35</v>
      </c>
      <c r="D82" s="16"/>
      <c r="E82" s="17"/>
    </row>
    <row r="83" spans="2:5" ht="16.5" customHeight="1">
      <c r="B83" s="7" t="s">
        <v>73</v>
      </c>
      <c r="C83" s="9">
        <v>292397.56</v>
      </c>
      <c r="D83" s="16"/>
      <c r="E83" s="17"/>
    </row>
    <row r="84" spans="2:5" ht="16.5" customHeight="1">
      <c r="B84" s="7"/>
      <c r="C84" s="4"/>
      <c r="D84" s="16">
        <f>SUM(C80:C83)</f>
        <v>521027.82</v>
      </c>
      <c r="E84" s="17"/>
    </row>
    <row r="85" spans="2:5" ht="16.5" customHeight="1">
      <c r="B85" s="7"/>
      <c r="C85" s="4"/>
      <c r="D85" s="16"/>
      <c r="E85" s="17"/>
    </row>
    <row r="86" spans="2:5" ht="16.5" customHeight="1">
      <c r="B86" s="13" t="s">
        <v>55</v>
      </c>
      <c r="C86" s="4"/>
      <c r="D86" s="16"/>
      <c r="E86" s="17"/>
    </row>
    <row r="87" spans="2:5" ht="16.5" customHeight="1">
      <c r="B87" s="7" t="s">
        <v>56</v>
      </c>
      <c r="C87" s="4"/>
      <c r="D87" s="16">
        <v>6972423.1100000003</v>
      </c>
      <c r="E87" s="17"/>
    </row>
    <row r="88" spans="2:5" ht="16.5" customHeight="1">
      <c r="B88" s="7"/>
      <c r="C88" s="4"/>
      <c r="D88" s="18">
        <f>SUM(C87:C87)</f>
        <v>0</v>
      </c>
      <c r="E88" s="17"/>
    </row>
    <row r="89" spans="2:5" ht="18">
      <c r="B89" s="7"/>
      <c r="C89" s="17"/>
      <c r="D89" s="19"/>
      <c r="E89" s="17"/>
    </row>
    <row r="90" spans="2:5" ht="15.75" customHeight="1" thickBot="1">
      <c r="B90" s="5" t="s">
        <v>8</v>
      </c>
      <c r="C90" s="17"/>
      <c r="D90" s="15">
        <f>SUM(D36+D56+D70+D78+D84+D87)</f>
        <v>18712171.289999999</v>
      </c>
      <c r="E90" s="17"/>
    </row>
    <row r="91" spans="2:5">
      <c r="B91" s="5"/>
      <c r="C91" s="17"/>
      <c r="D91" s="8"/>
      <c r="E91" s="17"/>
    </row>
    <row r="92" spans="2:5" ht="16.5" thickBot="1">
      <c r="B92" s="5" t="s">
        <v>74</v>
      </c>
      <c r="C92" s="17"/>
      <c r="D92" s="17"/>
      <c r="E92" s="20">
        <f>SUM(E22-D90)</f>
        <v>209061253.93000001</v>
      </c>
    </row>
    <row r="93" spans="2:5" ht="16.5" thickTop="1">
      <c r="B93" s="5"/>
      <c r="C93" s="17"/>
      <c r="D93" s="17"/>
      <c r="E93" s="8"/>
    </row>
    <row r="94" spans="2:5">
      <c r="E94" s="21"/>
    </row>
    <row r="95" spans="2:5">
      <c r="B95" s="6" t="s">
        <v>31</v>
      </c>
      <c r="C95" s="23" t="s">
        <v>21</v>
      </c>
      <c r="D95" s="23"/>
      <c r="E95" s="23"/>
    </row>
    <row r="96" spans="2:5">
      <c r="B96" s="7"/>
      <c r="D96" s="17"/>
    </row>
    <row r="97" spans="2:5" ht="13.5" customHeight="1">
      <c r="B97" s="12" t="s">
        <v>22</v>
      </c>
      <c r="C97" s="22" t="s">
        <v>25</v>
      </c>
      <c r="D97" s="22"/>
      <c r="E97" s="22"/>
    </row>
    <row r="98" spans="2:5">
      <c r="B98" s="10" t="s">
        <v>32</v>
      </c>
      <c r="C98" s="24" t="s">
        <v>57</v>
      </c>
      <c r="D98" s="24"/>
      <c r="E98" s="24"/>
    </row>
    <row r="99" spans="2:5">
      <c r="B99" s="4"/>
      <c r="C99" s="2"/>
      <c r="D99" s="17"/>
    </row>
    <row r="100" spans="2:5">
      <c r="B100" s="4"/>
      <c r="C100" s="2"/>
      <c r="D100" s="17"/>
    </row>
  </sheetData>
  <mergeCells count="10">
    <mergeCell ref="B1:E1"/>
    <mergeCell ref="B2:E2"/>
    <mergeCell ref="B3:E3"/>
    <mergeCell ref="C95:E95"/>
    <mergeCell ref="C98:E98"/>
    <mergeCell ref="C97:E97"/>
    <mergeCell ref="B6:E6"/>
    <mergeCell ref="B7:E7"/>
    <mergeCell ref="B4:E4"/>
    <mergeCell ref="B5:E5"/>
  </mergeCells>
  <phoneticPr fontId="2" type="noConversion"/>
  <pageMargins left="0.86614173228346458" right="0.6692913385826772" top="0.35433070866141736" bottom="0.27559055118110237" header="0" footer="0"/>
  <pageSetup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Wadia Chantal</cp:lastModifiedBy>
  <cp:lastPrinted>2015-10-06T20:17:25Z</cp:lastPrinted>
  <dcterms:created xsi:type="dcterms:W3CDTF">2011-10-17T13:48:52Z</dcterms:created>
  <dcterms:modified xsi:type="dcterms:W3CDTF">2015-10-06T20:17:27Z</dcterms:modified>
</cp:coreProperties>
</file>