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5" yWindow="-210" windowWidth="11595" windowHeight="9150" tabRatio="596"/>
  </bookViews>
  <sheets>
    <sheet name="Estado Financiero" sheetId="22" r:id="rId1"/>
  </sheets>
  <definedNames>
    <definedName name="_xlnm.Print_Titles" localSheetId="0">'Estado Financiero'!$1:$7</definedName>
  </definedNames>
  <calcPr calcId="125725"/>
</workbook>
</file>

<file path=xl/calcChain.xml><?xml version="1.0" encoding="utf-8"?>
<calcChain xmlns="http://schemas.openxmlformats.org/spreadsheetml/2006/main">
  <c r="D93" i="22"/>
  <c r="D89"/>
  <c r="D68"/>
  <c r="D53"/>
  <c r="D19"/>
  <c r="D84"/>
  <c r="D36"/>
  <c r="D95" l="1"/>
  <c r="D80"/>
  <c r="E19" l="1"/>
  <c r="E20" s="1"/>
  <c r="E97" s="1"/>
</calcChain>
</file>

<file path=xl/sharedStrings.xml><?xml version="1.0" encoding="utf-8"?>
<sst xmlns="http://schemas.openxmlformats.org/spreadsheetml/2006/main" count="80" uniqueCount="79">
  <si>
    <t>MINISTERIO DE AGRICULTURA</t>
  </si>
  <si>
    <t>SERVICIOS PERSONALES</t>
  </si>
  <si>
    <t>SERVICIOS NO PERSONALES</t>
  </si>
  <si>
    <t>MATERIALES Y SUMINISTROS</t>
  </si>
  <si>
    <t>INGRESOS:</t>
  </si>
  <si>
    <t>TOTAL INGRESOS</t>
  </si>
  <si>
    <t>TOTAL INGRESOS CONSOLIDADOS</t>
  </si>
  <si>
    <t>EGRESOS:</t>
  </si>
  <si>
    <t>TOTAL EGRESOS CONSOLIDADOS</t>
  </si>
  <si>
    <t>2.1.1.1.01- SUELDOS FIJOS</t>
  </si>
  <si>
    <t>2.2.3.1.01- VIATICOS DENTRO DEL PAIS</t>
  </si>
  <si>
    <t>2.4.2.1.02- APORTACIONES CORRIENTES AL PODER EJECUTIVO</t>
  </si>
  <si>
    <t>2.2.8.2.01- COMISIONES Y CARGOS BANCARIOS</t>
  </si>
  <si>
    <t>TRANSFERENCIAS CORRIENTES AL GOB. GRAL. NAC.</t>
  </si>
  <si>
    <t>2.1.1.2.06- JORNALES</t>
  </si>
  <si>
    <t>2.3.1.1.01- ALIMENTOS Y BEBIDAS PARA PERSONAS</t>
  </si>
  <si>
    <t>1.1.5.1.99- PERMISO DE IMPORTACION</t>
  </si>
  <si>
    <t>1.5.1.1.99- DEPOSITO NO IDENTIFICADO</t>
  </si>
  <si>
    <t>2.4.1.6.01- TRANSF. CORRIENTES A ASOCIACIONES</t>
  </si>
  <si>
    <t>Preparado por :</t>
  </si>
  <si>
    <t xml:space="preserve">   LICDO. MIGUEL JOSE LOPEZ HERNANDEZ</t>
  </si>
  <si>
    <t>2.2.3.2.01- VIATICOS FUERA DEL PAIS</t>
  </si>
  <si>
    <t>1.6.4.1.08- INGRESOS DIVERSOS</t>
  </si>
  <si>
    <t>LICDA. CLARITZA SUERO</t>
  </si>
  <si>
    <t>2.1.2.2.05- COMPENSACION POR SERVICIO DE SEGURIDAD</t>
  </si>
  <si>
    <t>2.1.2.2.08- COMPENSACION ESPECIAL</t>
  </si>
  <si>
    <t>2.4.9.1.01- APORTACIONES CORRIENTES A OTRA INST. PUBLICAS</t>
  </si>
  <si>
    <t>Departamento de Contabilidad</t>
  </si>
  <si>
    <t>Estado Financiero Consolidado</t>
  </si>
  <si>
    <t>Aprobado por :</t>
  </si>
  <si>
    <t>Director</t>
  </si>
  <si>
    <t xml:space="preserve">Valores en RD$ </t>
  </si>
  <si>
    <t>2.2.8.6.02- FESTIVIDADES</t>
  </si>
  <si>
    <t>CHEQUES REINTEGRADOS</t>
  </si>
  <si>
    <t>2.1.1.2.01-SUELDO PERSONAL CONTRATADO Y/O IGUALADO</t>
  </si>
  <si>
    <t>2.1.2.2.01- COMPENSACION GASTOS DE ALIMENTACION</t>
  </si>
  <si>
    <t>2.2.7.2.06- MANTENIM. Y REPARAC. EQ. TRANSP RAC. Y ELEV</t>
  </si>
  <si>
    <t>2.3.1.3.02- PRODUCTOS AGRICOLAS</t>
  </si>
  <si>
    <t>2.3.5.5.01- ARTICULOS PLASTICOS</t>
  </si>
  <si>
    <t>2.3.9.8.01- OTROS REPUESTOS Y ACCESORIOS MENORES</t>
  </si>
  <si>
    <t>2.3.9.9.01- PRODUCTOS Y UTILES DIVERSOS</t>
  </si>
  <si>
    <t>2.4.1.2.01- AYUDAS Y DONACIONES PROGRAMADAS/HOGARES</t>
  </si>
  <si>
    <t>MOBILIARIOS Y EQUIPOS EDUCACIONAL Y RECREATIVO</t>
  </si>
  <si>
    <t>OBRAS</t>
  </si>
  <si>
    <t>Enc. División</t>
  </si>
  <si>
    <t>División de Conciliacion Bancaria</t>
  </si>
  <si>
    <t>BALANCE AL  31/08/2015</t>
  </si>
  <si>
    <t>2.1.1.2.03- SUPLENCIAS</t>
  </si>
  <si>
    <t>2.1.1.5.04- PROPORCION DE VACACIONES NO DISFRUTADAS</t>
  </si>
  <si>
    <t>2.1.5.1.01- CONTRIBUCIONES AL SEGURO DE SALUD</t>
  </si>
  <si>
    <t>2.1.5.1.01- CONTRIBUCIONES AL SEGURO DE PENSIONES</t>
  </si>
  <si>
    <t>2.2.5.7.01-ALQUILERES DE EQUIPOS DE CONSTRUCCION</t>
  </si>
  <si>
    <t>2.2.5.8.01- OTROS ALQUILERES</t>
  </si>
  <si>
    <t>2.2.7.1.06- INSTALACIONES ELECTRICAS</t>
  </si>
  <si>
    <t>2.3.5.3.01- LLANTAS Y NEUMATICOS</t>
  </si>
  <si>
    <t>2.3.7.2.05- INSECTICIDAS, FUMIGANTES Y OTROS</t>
  </si>
  <si>
    <t>2.4.1.2.02- AYUDAS Y DONACIONES OCACIONALES/HOGARES</t>
  </si>
  <si>
    <t>2.4.1.5.01- TRANSF. CORRIENTES A EMPRESAS SECTOR PRIV.</t>
  </si>
  <si>
    <t>Del 01  al 31 de octubre del 2015</t>
  </si>
  <si>
    <t>1.4.1.2.03- TRANSFERENCIAS CORRIENTES</t>
  </si>
  <si>
    <t>1.4.2.2.03- TRANFERENCIAS DE CAPITAL</t>
  </si>
  <si>
    <t>1.5.1.1.05- VENTAS DE PRODUCTOS AGROPECUARIOS</t>
  </si>
  <si>
    <t>2.1.2.2.03- PAGO POR HORAS EXTRAORDINARIAS</t>
  </si>
  <si>
    <t>2.2.2.1.01- PUBLICIDAD Y PROPAGANDA</t>
  </si>
  <si>
    <t>2.2.3.2.01- VIATICOS DENTRO DEL PAIS</t>
  </si>
  <si>
    <t>2.2.5.4.01- ALQUILERES DE EQUIPOS DE TRANSPORTE</t>
  </si>
  <si>
    <t>2.2.8.7.01- ESTUDIOS DE INGENIERIA Y ARQUITECTURA</t>
  </si>
  <si>
    <t>2.2.8.7.02- SERVICIOS JURIDICOS</t>
  </si>
  <si>
    <t>2.3.3.2.01- PRODUCTOS DE PAPEL Y CARTON</t>
  </si>
  <si>
    <t>2.3.6.3.04- HERRAMIENTAS MENORES</t>
  </si>
  <si>
    <t>2.3.6.4.04- PIEDRA, ARCILLA Y ARENA</t>
  </si>
  <si>
    <t>2.3.7.1.01- GASOLINA</t>
  </si>
  <si>
    <t>2.4.2.1.01- APORTACIONES CORRIENTES AL PODER LEGISLATIVO</t>
  </si>
  <si>
    <t>2.6.8.3.01- PROGRAMA DE INFORMATICA</t>
  </si>
  <si>
    <t>2.7.2.4.01-I NFRAESTRUCTURAS TERRESTRE Y OBRAS ANEXAS</t>
  </si>
  <si>
    <t>2.7.2.6.01- INFRAESTRUCTURAS Y PLANTACIONES AGRICOLAS</t>
  </si>
  <si>
    <t>CONCESIONES DE PRESTAMOS AL SECTOR PUBLICO</t>
  </si>
  <si>
    <t xml:space="preserve">2.8.1.2.01- PAGO AUTOMATICO DE PRESTAMOS </t>
  </si>
  <si>
    <t>BALANCE CONCILIADO AL  31 DE OCTUBRE DEL 2015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</si>
</sst>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u val="singleAccounting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5" fillId="2" borderId="0" xfId="0" applyFont="1" applyFill="1"/>
    <xf numFmtId="0" fontId="6" fillId="2" borderId="0" xfId="0" applyFont="1" applyFill="1"/>
    <xf numFmtId="43" fontId="5" fillId="2" borderId="0" xfId="1" applyFont="1" applyFill="1"/>
    <xf numFmtId="0" fontId="5" fillId="2" borderId="0" xfId="0" applyFont="1" applyFill="1" applyBorder="1"/>
    <xf numFmtId="43" fontId="6" fillId="2" borderId="0" xfId="1" applyFont="1" applyFill="1" applyBorder="1"/>
    <xf numFmtId="0" fontId="3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43" fontId="3" fillId="2" borderId="0" xfId="1" applyFont="1" applyFill="1" applyBorder="1"/>
    <xf numFmtId="43" fontId="6" fillId="2" borderId="3" xfId="1" applyFont="1" applyFill="1" applyBorder="1"/>
    <xf numFmtId="43" fontId="6" fillId="2" borderId="0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3" fillId="2" borderId="0" xfId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/>
    <xf numFmtId="43" fontId="3" fillId="2" borderId="1" xfId="1" applyFont="1" applyFill="1" applyBorder="1"/>
    <xf numFmtId="43" fontId="3" fillId="2" borderId="0" xfId="1" applyFont="1" applyFill="1"/>
    <xf numFmtId="43" fontId="6" fillId="2" borderId="0" xfId="1" applyFont="1" applyFill="1"/>
    <xf numFmtId="43" fontId="9" fillId="2" borderId="0" xfId="1" applyFont="1" applyFill="1" applyBorder="1"/>
    <xf numFmtId="43" fontId="3" fillId="2" borderId="2" xfId="1" applyFont="1" applyFill="1" applyBorder="1"/>
    <xf numFmtId="43" fontId="7" fillId="2" borderId="0" xfId="0" applyNumberFormat="1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152401</xdr:rowOff>
    </xdr:from>
    <xdr:to>
      <xdr:col>1</xdr:col>
      <xdr:colOff>1504950</xdr:colOff>
      <xdr:row>6</xdr:row>
      <xdr:rowOff>142875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219075" y="152401"/>
          <a:ext cx="1285875" cy="12858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topLeftCell="B1" workbookViewId="0">
      <selection activeCell="E43" sqref="E43"/>
    </sheetView>
  </sheetViews>
  <sheetFormatPr baseColWidth="10" defaultRowHeight="15.75"/>
  <cols>
    <col min="1" max="1" width="3.42578125" style="1" hidden="1" customWidth="1"/>
    <col min="2" max="2" width="58.5703125" style="4" customWidth="1"/>
    <col min="3" max="3" width="21.42578125" style="1" customWidth="1"/>
    <col min="4" max="4" width="17.28515625" style="1" customWidth="1"/>
    <col min="5" max="5" width="18.7109375" style="1" customWidth="1"/>
    <col min="6" max="6" width="8.42578125" style="1" customWidth="1"/>
    <col min="7" max="16384" width="11.42578125" style="1"/>
  </cols>
  <sheetData>
    <row r="1" spans="2:5" ht="16.5" customHeight="1">
      <c r="B1" s="25"/>
      <c r="C1" s="25"/>
      <c r="D1" s="25"/>
      <c r="E1" s="25"/>
    </row>
    <row r="2" spans="2:5" ht="18.75" customHeight="1">
      <c r="B2" s="25" t="s">
        <v>0</v>
      </c>
      <c r="C2" s="25"/>
      <c r="D2" s="25"/>
      <c r="E2" s="25"/>
    </row>
    <row r="3" spans="2:5">
      <c r="B3" s="25" t="s">
        <v>27</v>
      </c>
      <c r="C3" s="25"/>
      <c r="D3" s="25"/>
      <c r="E3" s="25"/>
    </row>
    <row r="4" spans="2:5">
      <c r="B4" s="25" t="s">
        <v>45</v>
      </c>
      <c r="C4" s="25"/>
      <c r="D4" s="25"/>
      <c r="E4" s="25"/>
    </row>
    <row r="5" spans="2:5">
      <c r="B5" s="25" t="s">
        <v>28</v>
      </c>
      <c r="C5" s="25"/>
      <c r="D5" s="25"/>
      <c r="E5" s="25"/>
    </row>
    <row r="6" spans="2:5" ht="19.5" customHeight="1">
      <c r="B6" s="25" t="s">
        <v>58</v>
      </c>
      <c r="C6" s="25"/>
      <c r="D6" s="25"/>
      <c r="E6" s="25"/>
    </row>
    <row r="7" spans="2:5">
      <c r="B7" s="25" t="s">
        <v>31</v>
      </c>
      <c r="C7" s="25"/>
      <c r="D7" s="25"/>
      <c r="E7" s="25"/>
    </row>
    <row r="8" spans="2:5" ht="18" customHeight="1">
      <c r="B8" s="12"/>
      <c r="C8" s="12"/>
      <c r="D8" s="12"/>
      <c r="E8" s="12"/>
    </row>
    <row r="9" spans="2:5" ht="16.5" thickBot="1">
      <c r="B9" s="14" t="s">
        <v>46</v>
      </c>
      <c r="C9" s="15"/>
      <c r="E9" s="16">
        <v>274852469</v>
      </c>
    </row>
    <row r="10" spans="2:5">
      <c r="B10" s="14" t="s">
        <v>4</v>
      </c>
      <c r="C10" s="17"/>
      <c r="D10" s="18"/>
      <c r="E10" s="18"/>
    </row>
    <row r="11" spans="2:5" ht="10.5" customHeight="1">
      <c r="B11" s="8"/>
      <c r="C11" s="18"/>
      <c r="D11" s="18"/>
      <c r="E11" s="18"/>
    </row>
    <row r="12" spans="2:5">
      <c r="B12" s="8" t="s">
        <v>16</v>
      </c>
      <c r="C12" s="18">
        <v>3515887.5</v>
      </c>
      <c r="D12" s="18"/>
      <c r="E12" s="18"/>
    </row>
    <row r="13" spans="2:5">
      <c r="B13" s="8" t="s">
        <v>59</v>
      </c>
      <c r="C13" s="18">
        <v>930044</v>
      </c>
      <c r="D13" s="18"/>
      <c r="E13" s="18"/>
    </row>
    <row r="14" spans="2:5">
      <c r="B14" s="8" t="s">
        <v>60</v>
      </c>
      <c r="C14" s="18">
        <v>32500000</v>
      </c>
      <c r="D14" s="18"/>
      <c r="E14" s="18"/>
    </row>
    <row r="15" spans="2:5">
      <c r="B15" s="8" t="s">
        <v>61</v>
      </c>
      <c r="C15" s="18">
        <v>706915</v>
      </c>
      <c r="D15" s="18"/>
      <c r="E15" s="18"/>
    </row>
    <row r="16" spans="2:5">
      <c r="B16" s="8" t="s">
        <v>17</v>
      </c>
      <c r="C16" s="18">
        <v>2763550</v>
      </c>
      <c r="D16" s="18"/>
      <c r="E16" s="18"/>
    </row>
    <row r="17" spans="2:5">
      <c r="B17" s="8" t="s">
        <v>22</v>
      </c>
      <c r="C17" s="18">
        <v>640182</v>
      </c>
      <c r="D17" s="18"/>
      <c r="E17" s="18"/>
    </row>
    <row r="18" spans="2:5">
      <c r="B18" s="8" t="s">
        <v>33</v>
      </c>
      <c r="C18" s="10">
        <v>3246201</v>
      </c>
      <c r="D18" s="18"/>
      <c r="E18" s="18"/>
    </row>
    <row r="19" spans="2:5" ht="16.5" customHeight="1" thickBot="1">
      <c r="B19" s="6" t="s">
        <v>5</v>
      </c>
      <c r="C19" s="18"/>
      <c r="D19" s="17">
        <f>SUM(C12:C18)</f>
        <v>44302779.5</v>
      </c>
      <c r="E19" s="16">
        <f>SUM(D19)</f>
        <v>44302779.5</v>
      </c>
    </row>
    <row r="20" spans="2:5">
      <c r="B20" s="6" t="s">
        <v>6</v>
      </c>
      <c r="C20" s="18"/>
      <c r="D20" s="18"/>
      <c r="E20" s="17">
        <f>SUM(E9+E19)</f>
        <v>319155248.5</v>
      </c>
    </row>
    <row r="21" spans="2:5">
      <c r="B21" s="6"/>
      <c r="C21" s="18"/>
      <c r="D21" s="18"/>
      <c r="E21" s="17"/>
    </row>
    <row r="22" spans="2:5">
      <c r="B22" s="6"/>
      <c r="C22" s="18"/>
      <c r="D22" s="18"/>
      <c r="E22" s="17"/>
    </row>
    <row r="23" spans="2:5">
      <c r="B23" s="14" t="s">
        <v>7</v>
      </c>
      <c r="C23" s="18"/>
      <c r="D23" s="18"/>
      <c r="E23" s="18"/>
    </row>
    <row r="24" spans="2:5">
      <c r="B24" s="6" t="s">
        <v>1</v>
      </c>
      <c r="C24" s="17"/>
      <c r="D24" s="18"/>
      <c r="E24" s="18"/>
    </row>
    <row r="25" spans="2:5" ht="16.5" customHeight="1">
      <c r="B25" s="8" t="s">
        <v>9</v>
      </c>
      <c r="C25" s="18">
        <v>176940.62</v>
      </c>
      <c r="D25" s="18"/>
      <c r="E25" s="18"/>
    </row>
    <row r="26" spans="2:5">
      <c r="B26" s="8" t="s">
        <v>34</v>
      </c>
      <c r="C26" s="18">
        <v>222847.54</v>
      </c>
      <c r="D26" s="18"/>
      <c r="E26" s="18"/>
    </row>
    <row r="27" spans="2:5">
      <c r="B27" s="8" t="s">
        <v>47</v>
      </c>
      <c r="C27" s="18"/>
      <c r="D27" s="18"/>
      <c r="E27" s="18"/>
    </row>
    <row r="28" spans="2:5">
      <c r="B28" s="8" t="s">
        <v>14</v>
      </c>
      <c r="C28" s="18">
        <v>1099467.8</v>
      </c>
      <c r="D28" s="18"/>
      <c r="E28" s="18"/>
    </row>
    <row r="29" spans="2:5">
      <c r="B29" s="8" t="s">
        <v>48</v>
      </c>
      <c r="C29" s="18"/>
      <c r="D29" s="18"/>
      <c r="E29" s="18"/>
    </row>
    <row r="30" spans="2:5">
      <c r="B30" s="8" t="s">
        <v>35</v>
      </c>
      <c r="C30" s="18">
        <v>190438.32</v>
      </c>
      <c r="D30" s="18"/>
      <c r="E30" s="18"/>
    </row>
    <row r="31" spans="2:5">
      <c r="B31" s="8" t="s">
        <v>62</v>
      </c>
      <c r="C31" s="5">
        <v>5400</v>
      </c>
      <c r="D31" s="18"/>
      <c r="E31" s="18"/>
    </row>
    <row r="32" spans="2:5">
      <c r="B32" s="8" t="s">
        <v>24</v>
      </c>
      <c r="C32" s="5"/>
      <c r="D32" s="18"/>
      <c r="E32" s="18"/>
    </row>
    <row r="33" spans="2:5">
      <c r="B33" s="8" t="s">
        <v>25</v>
      </c>
      <c r="C33" s="5">
        <v>52119.08</v>
      </c>
      <c r="D33" s="18"/>
      <c r="E33" s="18"/>
    </row>
    <row r="34" spans="2:5">
      <c r="B34" s="8" t="s">
        <v>49</v>
      </c>
      <c r="C34" s="5">
        <v>52237.23</v>
      </c>
      <c r="D34" s="18"/>
      <c r="E34" s="18"/>
    </row>
    <row r="35" spans="2:5">
      <c r="B35" s="8" t="s">
        <v>50</v>
      </c>
      <c r="C35" s="5">
        <v>0</v>
      </c>
      <c r="D35" s="18"/>
      <c r="E35" s="18"/>
    </row>
    <row r="36" spans="2:5" ht="14.25" customHeight="1">
      <c r="B36" s="8"/>
      <c r="C36" s="5"/>
      <c r="D36" s="17">
        <f>SUM(C25:C35)</f>
        <v>1799450.59</v>
      </c>
      <c r="E36" s="18"/>
    </row>
    <row r="37" spans="2:5" ht="14.25" customHeight="1">
      <c r="B37" s="8"/>
      <c r="C37" s="5"/>
      <c r="D37" s="17"/>
      <c r="E37" s="18"/>
    </row>
    <row r="38" spans="2:5" ht="14.25" customHeight="1">
      <c r="B38" s="8"/>
      <c r="C38" s="5"/>
      <c r="D38" s="17"/>
      <c r="E38" s="18"/>
    </row>
    <row r="39" spans="2:5" ht="22.5" customHeight="1">
      <c r="B39" s="14" t="s">
        <v>2</v>
      </c>
      <c r="C39" s="18"/>
      <c r="D39" s="18"/>
      <c r="E39" s="18"/>
    </row>
    <row r="40" spans="2:5">
      <c r="B40" s="8" t="s">
        <v>10</v>
      </c>
      <c r="C40" s="18">
        <v>635008.64</v>
      </c>
      <c r="D40" s="18"/>
      <c r="E40" s="18"/>
    </row>
    <row r="41" spans="2:5">
      <c r="B41" s="8" t="s">
        <v>63</v>
      </c>
      <c r="C41" s="18">
        <v>846105.8</v>
      </c>
      <c r="D41" s="18"/>
      <c r="E41" s="18"/>
    </row>
    <row r="42" spans="2:5">
      <c r="B42" s="8" t="s">
        <v>64</v>
      </c>
      <c r="C42" s="18">
        <v>984710</v>
      </c>
      <c r="D42" s="18"/>
      <c r="E42" s="18"/>
    </row>
    <row r="43" spans="2:5">
      <c r="B43" s="8" t="s">
        <v>21</v>
      </c>
      <c r="C43" s="18">
        <v>401346.68</v>
      </c>
      <c r="D43" s="18"/>
      <c r="E43" s="18"/>
    </row>
    <row r="44" spans="2:5">
      <c r="B44" s="8" t="s">
        <v>65</v>
      </c>
      <c r="C44" s="18">
        <v>86080</v>
      </c>
      <c r="D44" s="18"/>
      <c r="E44" s="18"/>
    </row>
    <row r="45" spans="2:5">
      <c r="B45" s="8" t="s">
        <v>51</v>
      </c>
      <c r="C45" s="18">
        <v>481464.41</v>
      </c>
      <c r="D45" s="18"/>
      <c r="E45" s="18"/>
    </row>
    <row r="46" spans="2:5">
      <c r="B46" s="8" t="s">
        <v>52</v>
      </c>
      <c r="C46" s="18">
        <v>194571.41</v>
      </c>
      <c r="D46" s="18"/>
      <c r="E46" s="18"/>
    </row>
    <row r="47" spans="2:5">
      <c r="B47" s="8" t="s">
        <v>53</v>
      </c>
      <c r="C47" s="18">
        <v>284534</v>
      </c>
      <c r="D47" s="18"/>
      <c r="E47" s="18"/>
    </row>
    <row r="48" spans="2:5">
      <c r="B48" s="8" t="s">
        <v>36</v>
      </c>
      <c r="C48" s="18">
        <v>21890</v>
      </c>
      <c r="D48" s="18"/>
      <c r="E48" s="18"/>
    </row>
    <row r="49" spans="2:5">
      <c r="B49" s="8" t="s">
        <v>12</v>
      </c>
      <c r="C49" s="18">
        <v>139207.63</v>
      </c>
      <c r="D49" s="18"/>
      <c r="E49" s="18"/>
    </row>
    <row r="50" spans="2:5">
      <c r="B50" s="8" t="s">
        <v>32</v>
      </c>
      <c r="C50" s="18">
        <v>50000</v>
      </c>
      <c r="D50" s="18"/>
      <c r="E50" s="18"/>
    </row>
    <row r="51" spans="2:5">
      <c r="B51" s="8" t="s">
        <v>66</v>
      </c>
      <c r="C51" s="18">
        <v>122062.5</v>
      </c>
      <c r="D51" s="18"/>
      <c r="E51" s="18"/>
    </row>
    <row r="52" spans="2:5">
      <c r="B52" s="8" t="s">
        <v>67</v>
      </c>
      <c r="C52" s="18">
        <v>699975</v>
      </c>
      <c r="D52" s="18"/>
      <c r="E52" s="18"/>
    </row>
    <row r="53" spans="2:5">
      <c r="B53" s="8"/>
      <c r="C53" s="18"/>
      <c r="D53" s="17">
        <f>SUM(C40:C52)</f>
        <v>4946956.07</v>
      </c>
      <c r="E53" s="18"/>
    </row>
    <row r="54" spans="2:5" ht="9.75" customHeight="1">
      <c r="B54" s="8"/>
      <c r="C54" s="18"/>
      <c r="D54" s="17"/>
      <c r="E54" s="18"/>
    </row>
    <row r="55" spans="2:5">
      <c r="B55" s="14" t="s">
        <v>3</v>
      </c>
      <c r="C55" s="18"/>
      <c r="D55" s="18"/>
      <c r="E55" s="18"/>
    </row>
    <row r="56" spans="2:5" ht="16.5" customHeight="1">
      <c r="B56" s="8" t="s">
        <v>15</v>
      </c>
      <c r="C56" s="18">
        <v>2146319.5</v>
      </c>
      <c r="D56" s="18"/>
      <c r="E56" s="18"/>
    </row>
    <row r="57" spans="2:5" hidden="1">
      <c r="B57" s="8" t="s">
        <v>15</v>
      </c>
      <c r="C57" s="18"/>
      <c r="D57" s="18"/>
      <c r="E57" s="18"/>
    </row>
    <row r="58" spans="2:5">
      <c r="B58" s="8" t="s">
        <v>37</v>
      </c>
      <c r="C58" s="18">
        <v>10384098.75</v>
      </c>
      <c r="D58" s="18"/>
      <c r="E58" s="18"/>
    </row>
    <row r="59" spans="2:5">
      <c r="B59" s="8" t="s">
        <v>68</v>
      </c>
      <c r="C59" s="18">
        <v>23103</v>
      </c>
      <c r="D59" s="18"/>
      <c r="E59" s="18"/>
    </row>
    <row r="60" spans="2:5">
      <c r="B60" s="8" t="s">
        <v>54</v>
      </c>
      <c r="C60" s="18">
        <v>8644.5</v>
      </c>
      <c r="D60" s="18"/>
      <c r="E60" s="18"/>
    </row>
    <row r="61" spans="2:5">
      <c r="B61" s="8" t="s">
        <v>38</v>
      </c>
      <c r="C61" s="18">
        <v>426010</v>
      </c>
      <c r="D61" s="18"/>
      <c r="E61" s="18"/>
    </row>
    <row r="62" spans="2:5">
      <c r="B62" s="8" t="s">
        <v>69</v>
      </c>
      <c r="C62" s="18">
        <v>49374.05</v>
      </c>
      <c r="D62" s="18"/>
      <c r="E62" s="18"/>
    </row>
    <row r="63" spans="2:5">
      <c r="B63" s="8" t="s">
        <v>70</v>
      </c>
      <c r="C63" s="18">
        <v>517750</v>
      </c>
      <c r="D63" s="18"/>
      <c r="E63" s="18"/>
    </row>
    <row r="64" spans="2:5">
      <c r="B64" s="8" t="s">
        <v>71</v>
      </c>
      <c r="C64" s="18">
        <v>84096.18</v>
      </c>
      <c r="D64" s="18"/>
      <c r="E64" s="18"/>
    </row>
    <row r="65" spans="2:5">
      <c r="B65" s="8" t="s">
        <v>55</v>
      </c>
      <c r="C65" s="18">
        <v>214000</v>
      </c>
      <c r="D65" s="18"/>
      <c r="E65" s="18"/>
    </row>
    <row r="66" spans="2:5">
      <c r="B66" s="8" t="s">
        <v>39</v>
      </c>
      <c r="C66" s="5">
        <v>658850.74</v>
      </c>
      <c r="D66" s="18"/>
      <c r="E66" s="18"/>
    </row>
    <row r="67" spans="2:5">
      <c r="B67" s="8" t="s">
        <v>40</v>
      </c>
      <c r="C67" s="10">
        <v>3078053.74</v>
      </c>
      <c r="D67" s="18"/>
      <c r="E67" s="18"/>
    </row>
    <row r="68" spans="2:5">
      <c r="B68" s="8"/>
      <c r="C68" s="18"/>
      <c r="D68" s="17">
        <f>SUM(C56:C67)</f>
        <v>17590300.460000001</v>
      </c>
      <c r="E68" s="18"/>
    </row>
    <row r="69" spans="2:5">
      <c r="B69" s="8"/>
      <c r="C69" s="18"/>
      <c r="D69" s="17"/>
      <c r="E69" s="18"/>
    </row>
    <row r="70" spans="2:5" ht="15.75" customHeight="1">
      <c r="B70" s="8"/>
      <c r="C70" s="18"/>
      <c r="D70" s="17"/>
      <c r="E70" s="18"/>
    </row>
    <row r="71" spans="2:5" ht="15.75" customHeight="1">
      <c r="B71" s="8"/>
      <c r="C71" s="18"/>
      <c r="D71" s="17"/>
      <c r="E71" s="18"/>
    </row>
    <row r="72" spans="2:5">
      <c r="B72" s="14" t="s">
        <v>13</v>
      </c>
      <c r="C72" s="18"/>
      <c r="D72" s="18"/>
      <c r="E72" s="18"/>
    </row>
    <row r="73" spans="2:5" ht="19.5" customHeight="1">
      <c r="B73" s="8" t="s">
        <v>41</v>
      </c>
      <c r="C73" s="18">
        <v>74763.91</v>
      </c>
      <c r="D73" s="18"/>
      <c r="E73" s="18"/>
    </row>
    <row r="74" spans="2:5" ht="19.5" customHeight="1">
      <c r="B74" s="8" t="s">
        <v>56</v>
      </c>
      <c r="C74" s="18">
        <v>1089575.02</v>
      </c>
      <c r="D74" s="18"/>
      <c r="E74" s="18"/>
    </row>
    <row r="75" spans="2:5" ht="19.5" customHeight="1">
      <c r="B75" s="8" t="s">
        <v>57</v>
      </c>
      <c r="C75" s="18">
        <v>100000</v>
      </c>
      <c r="D75" s="18"/>
      <c r="E75" s="18"/>
    </row>
    <row r="76" spans="2:5" ht="15" customHeight="1">
      <c r="B76" s="8" t="s">
        <v>18</v>
      </c>
      <c r="C76" s="18">
        <v>9813016.6699999999</v>
      </c>
      <c r="D76" s="18"/>
      <c r="E76" s="18"/>
    </row>
    <row r="77" spans="2:5" ht="27" customHeight="1">
      <c r="B77" s="8" t="s">
        <v>72</v>
      </c>
      <c r="C77" s="18">
        <v>77217</v>
      </c>
      <c r="D77" s="18"/>
      <c r="E77" s="18"/>
    </row>
    <row r="78" spans="2:5" ht="17.25" customHeight="1">
      <c r="B78" s="8" t="s">
        <v>11</v>
      </c>
      <c r="C78" s="3">
        <v>43782044.350000001</v>
      </c>
      <c r="D78" s="18"/>
      <c r="E78" s="18"/>
    </row>
    <row r="79" spans="2:5" ht="16.5" customHeight="1">
      <c r="B79" s="8" t="s">
        <v>26</v>
      </c>
      <c r="C79" s="10">
        <v>350</v>
      </c>
      <c r="D79" s="17"/>
      <c r="E79" s="18"/>
    </row>
    <row r="80" spans="2:5" ht="15" customHeight="1">
      <c r="B80" s="8"/>
      <c r="C80" s="5"/>
      <c r="D80" s="17">
        <f>SUM(C73:C79)</f>
        <v>54936966.950000003</v>
      </c>
      <c r="E80" s="18"/>
    </row>
    <row r="81" spans="2:5" ht="14.25" customHeight="1">
      <c r="B81" s="8"/>
      <c r="C81" s="5"/>
      <c r="D81" s="17"/>
      <c r="E81" s="18"/>
    </row>
    <row r="82" spans="2:5" ht="24.75" customHeight="1">
      <c r="B82" s="14" t="s">
        <v>42</v>
      </c>
      <c r="C82" s="5"/>
      <c r="D82" s="17"/>
      <c r="E82" s="18"/>
    </row>
    <row r="83" spans="2:5" ht="19.5" customHeight="1">
      <c r="B83" s="8" t="s">
        <v>73</v>
      </c>
      <c r="C83" s="5">
        <v>4922513</v>
      </c>
      <c r="D83" s="17"/>
      <c r="E83" s="18"/>
    </row>
    <row r="84" spans="2:5" ht="12.75" customHeight="1">
      <c r="B84" s="8"/>
      <c r="C84" s="5"/>
      <c r="D84" s="17">
        <f>SUM(C83:C83)</f>
        <v>4922513</v>
      </c>
      <c r="E84" s="18"/>
    </row>
    <row r="85" spans="2:5" ht="14.25" customHeight="1">
      <c r="B85" s="8"/>
      <c r="C85" s="5"/>
      <c r="D85" s="17"/>
      <c r="E85" s="18"/>
    </row>
    <row r="86" spans="2:5" ht="16.5" customHeight="1">
      <c r="B86" s="14" t="s">
        <v>43</v>
      </c>
      <c r="C86" s="5"/>
      <c r="D86" s="17"/>
      <c r="E86" s="18"/>
    </row>
    <row r="87" spans="2:5" ht="16.5" customHeight="1">
      <c r="B87" s="8" t="s">
        <v>74</v>
      </c>
      <c r="C87" s="5">
        <v>5767025.6699999999</v>
      </c>
      <c r="D87" s="17"/>
      <c r="E87" s="18"/>
    </row>
    <row r="88" spans="2:5" ht="16.5" customHeight="1">
      <c r="B88" s="8" t="s">
        <v>75</v>
      </c>
      <c r="C88" s="10">
        <v>38585831.25</v>
      </c>
      <c r="D88" s="17"/>
      <c r="E88" s="18"/>
    </row>
    <row r="89" spans="2:5" ht="16.5" customHeight="1">
      <c r="B89" s="8"/>
      <c r="C89" s="5"/>
      <c r="D89" s="9">
        <f>SUM(C87:C88)</f>
        <v>44352856.920000002</v>
      </c>
      <c r="E89" s="18"/>
    </row>
    <row r="90" spans="2:5" ht="16.5" customHeight="1">
      <c r="B90" s="8"/>
      <c r="C90" s="5"/>
      <c r="D90" s="9"/>
      <c r="E90" s="18"/>
    </row>
    <row r="91" spans="2:5" ht="16.5" customHeight="1">
      <c r="B91" s="6" t="s">
        <v>76</v>
      </c>
      <c r="C91" s="5"/>
      <c r="D91" s="9"/>
      <c r="E91" s="18"/>
    </row>
    <row r="92" spans="2:5" ht="16.5" customHeight="1">
      <c r="B92" s="8" t="s">
        <v>77</v>
      </c>
      <c r="C92" s="10">
        <v>115981.18</v>
      </c>
      <c r="D92" s="9"/>
      <c r="E92" s="18"/>
    </row>
    <row r="93" spans="2:5">
      <c r="B93" s="8"/>
      <c r="C93" s="18"/>
      <c r="D93" s="9">
        <f>SUM(C92)</f>
        <v>115981.18</v>
      </c>
      <c r="E93" s="18"/>
    </row>
    <row r="94" spans="2:5" ht="18">
      <c r="B94" s="8"/>
      <c r="C94" s="18"/>
      <c r="D94" s="19"/>
      <c r="E94" s="18"/>
    </row>
    <row r="95" spans="2:5" ht="15.75" customHeight="1" thickBot="1">
      <c r="B95" s="6" t="s">
        <v>8</v>
      </c>
      <c r="C95" s="18"/>
      <c r="D95" s="16">
        <f>SUM(D36+D53+D68+D80+D84+D89+D93)</f>
        <v>128665025.17000002</v>
      </c>
      <c r="E95" s="18"/>
    </row>
    <row r="96" spans="2:5">
      <c r="B96" s="6"/>
      <c r="C96" s="18"/>
      <c r="D96" s="9"/>
      <c r="E96" s="18"/>
    </row>
    <row r="97" spans="2:5" ht="16.5" thickBot="1">
      <c r="B97" s="6" t="s">
        <v>78</v>
      </c>
      <c r="C97" s="18"/>
      <c r="D97" s="18"/>
      <c r="E97" s="20">
        <f>SUM(E20-D95)</f>
        <v>190490223.32999998</v>
      </c>
    </row>
    <row r="98" spans="2:5" ht="16.5" thickTop="1">
      <c r="B98" s="6"/>
      <c r="C98" s="18"/>
      <c r="D98" s="18"/>
      <c r="E98" s="9"/>
    </row>
    <row r="99" spans="2:5" ht="25.5" customHeight="1">
      <c r="B99" s="6"/>
      <c r="C99" s="18"/>
      <c r="D99" s="18"/>
      <c r="E99" s="9"/>
    </row>
    <row r="100" spans="2:5">
      <c r="E100" s="21"/>
    </row>
    <row r="101" spans="2:5">
      <c r="B101" s="7" t="s">
        <v>29</v>
      </c>
      <c r="C101" s="23" t="s">
        <v>19</v>
      </c>
      <c r="D101" s="23"/>
      <c r="E101" s="23"/>
    </row>
    <row r="102" spans="2:5" ht="23.25" customHeight="1">
      <c r="B102" s="5"/>
      <c r="C102" s="2"/>
    </row>
    <row r="103" spans="2:5">
      <c r="B103" s="5"/>
      <c r="C103" s="2"/>
    </row>
    <row r="104" spans="2:5">
      <c r="B104" s="8"/>
      <c r="D104" s="18"/>
    </row>
    <row r="105" spans="2:5" ht="13.5" customHeight="1">
      <c r="B105" s="13" t="s">
        <v>20</v>
      </c>
      <c r="C105" s="22" t="s">
        <v>23</v>
      </c>
      <c r="D105" s="22"/>
      <c r="E105" s="22"/>
    </row>
    <row r="106" spans="2:5">
      <c r="B106" s="11" t="s">
        <v>30</v>
      </c>
      <c r="C106" s="24" t="s">
        <v>44</v>
      </c>
      <c r="D106" s="24"/>
      <c r="E106" s="24"/>
    </row>
    <row r="107" spans="2:5">
      <c r="B107" s="5"/>
      <c r="C107" s="2"/>
      <c r="D107" s="18"/>
    </row>
    <row r="108" spans="2:5">
      <c r="B108" s="5"/>
      <c r="C108" s="2"/>
      <c r="D108" s="18"/>
    </row>
  </sheetData>
  <mergeCells count="10">
    <mergeCell ref="B1:E1"/>
    <mergeCell ref="B2:E2"/>
    <mergeCell ref="B3:E3"/>
    <mergeCell ref="C101:E101"/>
    <mergeCell ref="C106:E106"/>
    <mergeCell ref="C105:E105"/>
    <mergeCell ref="B6:E6"/>
    <mergeCell ref="B7:E7"/>
    <mergeCell ref="B4:E4"/>
    <mergeCell ref="B5:E5"/>
  </mergeCells>
  <phoneticPr fontId="2" type="noConversion"/>
  <pageMargins left="0.86614173228346458" right="0.6692913385826772" top="0.35433070866141736" bottom="0.27559055118110237" header="0" footer="0"/>
  <pageSetup scale="9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Financiero</vt:lpstr>
      <vt:lpstr>'Estado Financiero'!Títulos_a_imprimir</vt:lpstr>
    </vt:vector>
  </TitlesOfParts>
  <Company>Sea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Cabral</dc:creator>
  <cp:lastModifiedBy>Wadia Chantal</cp:lastModifiedBy>
  <cp:lastPrinted>2015-11-11T13:51:23Z</cp:lastPrinted>
  <dcterms:created xsi:type="dcterms:W3CDTF">2011-10-17T13:48:52Z</dcterms:created>
  <dcterms:modified xsi:type="dcterms:W3CDTF">2015-11-11T13:51:25Z</dcterms:modified>
</cp:coreProperties>
</file>