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266" windowWidth="11595" windowHeight="9210" tabRatio="596" activeTab="0"/>
  </bookViews>
  <sheets>
    <sheet name="Estado Financiero" sheetId="1" r:id="rId1"/>
  </sheets>
  <definedNames>
    <definedName name="_xlnm.Print_Titles" localSheetId="0">'Estado Financiero'!$1:$12</definedName>
  </definedNames>
  <calcPr fullCalcOnLoad="1"/>
</workbook>
</file>

<file path=xl/sharedStrings.xml><?xml version="1.0" encoding="utf-8"?>
<sst xmlns="http://schemas.openxmlformats.org/spreadsheetml/2006/main" count="72" uniqueCount="71">
  <si>
    <t>MINISTERIO DE AGRICULTURA</t>
  </si>
  <si>
    <t>DEPARTAMENTO DE CONTABILIDAD</t>
  </si>
  <si>
    <t>SERVICIOS PERSONALES</t>
  </si>
  <si>
    <t>SERVICIOS NO PERSONALES</t>
  </si>
  <si>
    <t>MATERIALES Y SUMINISTROS</t>
  </si>
  <si>
    <t>REPUBLICA DOMINICANA</t>
  </si>
  <si>
    <t>VALORES EN RD$</t>
  </si>
  <si>
    <t>VICEMINISTERIO TÉCNICO ADMINISTRATIVO Y FINANCIERO</t>
  </si>
  <si>
    <t>DIVISIÓN DE REGISTRO</t>
  </si>
  <si>
    <t>ESTADO FINANCIERO CONSOLIDADO</t>
  </si>
  <si>
    <t>INGRESOS:</t>
  </si>
  <si>
    <t>TOTAL INGRESOS</t>
  </si>
  <si>
    <t>TOTAL INGRESOS CONSOLIDADOS</t>
  </si>
  <si>
    <t>EGRESOS:</t>
  </si>
  <si>
    <t>TOTAL EGRESOS CONSOLIDADOS</t>
  </si>
  <si>
    <t>LIC. POLONIA DE LOS SANTOS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</si>
  <si>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</si>
  <si>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</si>
  <si>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</si>
  <si>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</si>
  <si>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</si>
  <si>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</si>
  <si>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</si>
  <si>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</si>
  <si>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ADQUISICION DE ACTIVOS FINANCIEROS</t>
  </si>
  <si>
    <t>2.8.1.2.01- CONCESION  DE PRESTAMOS AL GOB. CENTRAL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</si>
  <si>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</si>
  <si>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</si>
  <si>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</si>
  <si>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</si>
  <si>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1.5.1.1.05- VENTAS DE SEMILLAS</t>
  </si>
  <si>
    <t>1.5.1.1.99- DEPOSITO NO IDENTIFICADO</t>
  </si>
  <si>
    <t>1.4.1.2.03- TRANSF. ACH. PRO</t>
  </si>
  <si>
    <t>OBRAS (INFRAESTRUCTURA)</t>
  </si>
  <si>
    <t>2.2.8.8.01- IMPUESTOS</t>
  </si>
  <si>
    <t>2.4.9.1.01- APORTACIONES CORRIENTES A OTRA INST. PUBL.</t>
  </si>
  <si>
    <t>BIENES MUEBLES, INMUEBLES E INSTANGIBLE</t>
  </si>
  <si>
    <t>2.1.2.2.08- COMPENSACIONES ESPECIALES</t>
  </si>
  <si>
    <t>2.2.2.1.01- PUBLICIDAD Y PROPAGANDA</t>
  </si>
  <si>
    <t>2.4.1.2.01- AYUDAS Y DONACIONES ACACIONALES A HOGARES</t>
  </si>
  <si>
    <t>2.6.1.1.01- MUEBLES DE OFICINA Y ESTANTERIA</t>
  </si>
  <si>
    <t>2.6.1.3.01- EQUIPO COMPUTACIONAL</t>
  </si>
  <si>
    <t>2.6.1.4.01- ELECTRODOMESTICOS</t>
  </si>
  <si>
    <t>2.7.2.4.01- INFRAESTRUCTURA TERRESTRE Y OBRAS ANEXAS</t>
  </si>
  <si>
    <t>2.7.2.6.01- INFRAESTRUCTURA Y PLANTACIONES AGRICOLAS</t>
  </si>
  <si>
    <t>2.2.8.6.02- FESTIVIDADES</t>
  </si>
  <si>
    <t xml:space="preserve">             Aprobado por:</t>
  </si>
  <si>
    <t>Preparado por :</t>
  </si>
  <si>
    <t xml:space="preserve">     Enc. División </t>
  </si>
  <si>
    <t xml:space="preserve">   LIC. OCTAVIO CABRAL</t>
  </si>
  <si>
    <t xml:space="preserve">          Director Depto.                                                                                                                                                                 </t>
  </si>
  <si>
    <t>DEL 01  AL  31 DE ENERO  DEL 2015.</t>
  </si>
  <si>
    <t>BALANCE CONCILIADO AL  31 DE ENERO DEL 2015.</t>
  </si>
  <si>
    <t>BALANCE AL  3 1/12/2015</t>
  </si>
  <si>
    <t>NOTA DE CREDITO DEVOLUCION Y OTROS</t>
  </si>
  <si>
    <t>2.1.2.2.05- COMPENSACION POR SERVICIOS DE SEGURIDAD</t>
  </si>
  <si>
    <t>2.2.4.1.01- PASAJES</t>
  </si>
  <si>
    <t>2.2.5.1.01- ALQ. Y REANTAS DE EDIF.Y LOCALES</t>
  </si>
  <si>
    <t>2.2.5.4.01- ALQ. DE EQ.  DE TRANSP, TRACCION Y ELEV.</t>
  </si>
  <si>
    <t>2.2.7.1.05- OBRAS EN BIENES DE DOMINIO PUBLICO</t>
  </si>
  <si>
    <t>2.2.7.2.06- MANT. Y REP. EQ. DE TRANSP, TRACCION Y ELEV.</t>
  </si>
  <si>
    <t>2.2.8.7.06- OTROS SERVICIOS TECN. PROFESIONALES</t>
  </si>
  <si>
    <t>2.3.2.2.01- ACABADOS TEXTILES</t>
  </si>
  <si>
    <t>2.3.2.3.01- PRENDAS DE VESTIR</t>
  </si>
  <si>
    <t>2.3.5.3.01- LLANTAS Y NEUMATICOS</t>
  </si>
  <si>
    <t>2.3.6.3.03- ESTRUCTURA METALICAS ACABADAS</t>
  </si>
  <si>
    <t>2.3.9.2.01- UTILES DE ESCRITORIO, OFICINA E INFORMATICA</t>
  </si>
  <si>
    <t>2.3.9.6.01- PRODUCTOS ELECTRICOS Y AFINES</t>
  </si>
  <si>
    <t>2.6.8.8.01- INFORMATICA</t>
  </si>
  <si>
    <t>2.1.5.1.01-CONTRIBUCIONES AL SEGURO DE SALUD</t>
  </si>
  <si>
    <t>2.4.2.2.01- TRANSF. CORRIENTES A INST. DESC. Y AUT. P/SERV. PERS.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</si>
</sst>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5" fillId="0" borderId="0" xfId="48" applyFont="1" applyBorder="1" applyAlignment="1">
      <alignment/>
    </xf>
    <xf numFmtId="43" fontId="5" fillId="0" borderId="10" xfId="48" applyFont="1" applyBorder="1" applyAlignment="1">
      <alignment/>
    </xf>
    <xf numFmtId="0" fontId="9" fillId="0" borderId="0" xfId="0" applyFont="1" applyAlignment="1">
      <alignment/>
    </xf>
    <xf numFmtId="43" fontId="6" fillId="0" borderId="0" xfId="48" applyFont="1" applyAlignment="1">
      <alignment/>
    </xf>
    <xf numFmtId="43" fontId="6" fillId="0" borderId="10" xfId="48" applyFont="1" applyBorder="1" applyAlignment="1">
      <alignment/>
    </xf>
    <xf numFmtId="43" fontId="5" fillId="0" borderId="0" xfId="48" applyFont="1" applyAlignment="1">
      <alignment/>
    </xf>
    <xf numFmtId="43" fontId="5" fillId="0" borderId="11" xfId="48" applyFont="1" applyBorder="1" applyAlignment="1">
      <alignment/>
    </xf>
    <xf numFmtId="43" fontId="6" fillId="0" borderId="0" xfId="48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13" fillId="0" borderId="0" xfId="48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3838575</xdr:colOff>
      <xdr:row>0</xdr:row>
      <xdr:rowOff>0</xdr:rowOff>
    </xdr:from>
    <xdr:to>
      <xdr:col>0</xdr:col>
      <xdr:colOff>4581525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0"/>
          <a:ext cx="7429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14"/>
  <sheetViews>
    <sheetView tabSelected="1" zoomScalePageLayoutView="0" workbookViewId="0" topLeftCell="A1">
      <selection activeCell="A15" sqref="A15:D36"/>
    </sheetView>
  </sheetViews>
  <sheetFormatPr defaultColWidth="11.421875" defaultRowHeight="12.75"/>
  <cols>
    <col min="1" max="1" width="75.140625" style="3" customWidth="1"/>
    <col min="2" max="2" width="15.8515625" style="0" customWidth="1"/>
    <col min="3" max="3" width="19.421875" style="0" customWidth="1"/>
    <col min="4" max="4" width="16.57421875" style="0" customWidth="1"/>
    <col min="5" max="5" width="2.140625" style="0" hidden="1" customWidth="1"/>
  </cols>
  <sheetData>
    <row r="5" spans="1:4" ht="12.75">
      <c r="A5" s="24" t="s">
        <v>5</v>
      </c>
      <c r="B5" s="24"/>
      <c r="C5" s="24"/>
      <c r="D5" s="24"/>
    </row>
    <row r="6" spans="1:4" ht="18.75" customHeight="1">
      <c r="A6" s="18" t="s">
        <v>0</v>
      </c>
      <c r="B6" s="18"/>
      <c r="C6" s="18"/>
      <c r="D6" s="18"/>
    </row>
    <row r="7" spans="1:4" ht="16.5">
      <c r="A7" s="21" t="s">
        <v>7</v>
      </c>
      <c r="B7" s="21"/>
      <c r="C7" s="21"/>
      <c r="D7" s="21"/>
    </row>
    <row r="8" spans="1:4" ht="16.5">
      <c r="A8" s="21" t="s">
        <v>1</v>
      </c>
      <c r="B8" s="21"/>
      <c r="C8" s="21"/>
      <c r="D8" s="21"/>
    </row>
    <row r="9" spans="1:4" ht="15">
      <c r="A9" s="19" t="s">
        <v>8</v>
      </c>
      <c r="B9" s="19"/>
      <c r="C9" s="19"/>
      <c r="D9" s="19"/>
    </row>
    <row r="10" spans="1:4" ht="14.25">
      <c r="A10" s="20" t="s">
        <v>9</v>
      </c>
      <c r="B10" s="20"/>
      <c r="C10" s="20"/>
      <c r="D10" s="20"/>
    </row>
    <row r="11" spans="1:4" ht="15" customHeight="1">
      <c r="A11" s="17" t="s">
        <v>51</v>
      </c>
      <c r="B11" s="17"/>
      <c r="C11" s="17"/>
      <c r="D11" s="17"/>
    </row>
    <row r="12" spans="1:4" ht="12.75">
      <c r="A12" s="17" t="s">
        <v>6</v>
      </c>
      <c r="B12" s="17"/>
      <c r="C12" s="17"/>
      <c r="D12" s="17"/>
    </row>
    <row r="15" spans="1:4" ht="13.5" thickBot="1">
      <c r="A15" s="13" t="s">
        <v>53</v>
      </c>
      <c r="B15" s="7"/>
      <c r="D15" s="6">
        <v>37270995.33</v>
      </c>
    </row>
    <row r="16" spans="1:4" ht="12.75">
      <c r="A16" s="13" t="s">
        <v>10</v>
      </c>
      <c r="B16" s="10"/>
      <c r="C16" s="8"/>
      <c r="D16" s="8"/>
    </row>
    <row r="17" spans="1:4" ht="12.75">
      <c r="A17" s="2" t="s">
        <v>32</v>
      </c>
      <c r="B17" s="8">
        <v>43995844.12</v>
      </c>
      <c r="C17" s="8"/>
      <c r="D17" s="8"/>
    </row>
    <row r="18" spans="1:4" ht="12.75">
      <c r="A18" s="2" t="s">
        <v>29</v>
      </c>
      <c r="B18" s="8">
        <v>2964588.12</v>
      </c>
      <c r="C18" s="8"/>
      <c r="D18" s="8"/>
    </row>
    <row r="19" spans="1:4" ht="12.75">
      <c r="A19" s="2" t="s">
        <v>30</v>
      </c>
      <c r="B19" s="8">
        <v>48000</v>
      </c>
      <c r="C19" s="8"/>
      <c r="D19" s="8"/>
    </row>
    <row r="20" spans="1:4" ht="12.75">
      <c r="A20" s="2" t="s">
        <v>31</v>
      </c>
      <c r="B20" s="8">
        <v>1582010</v>
      </c>
      <c r="C20" s="8"/>
      <c r="D20" s="8"/>
    </row>
    <row r="21" spans="1:4" ht="12.75">
      <c r="A21" s="2" t="s">
        <v>54</v>
      </c>
      <c r="B21" s="8">
        <v>50000000</v>
      </c>
      <c r="C21" s="8"/>
      <c r="D21" s="8"/>
    </row>
    <row r="22" spans="1:4" ht="12.75">
      <c r="A22" s="2" t="s">
        <v>16</v>
      </c>
      <c r="B22" s="8">
        <v>557900</v>
      </c>
      <c r="C22" s="8"/>
      <c r="D22" s="8"/>
    </row>
    <row r="23" spans="1:4" ht="13.5" thickBot="1">
      <c r="A23" s="4" t="s">
        <v>11</v>
      </c>
      <c r="B23" s="8"/>
      <c r="C23" s="10">
        <f>SUM(B17:B22)</f>
        <v>99148342.24</v>
      </c>
      <c r="D23" s="6">
        <f>SUM(C23)</f>
        <v>99148342.24</v>
      </c>
    </row>
    <row r="24" spans="1:4" ht="12.75">
      <c r="A24" s="4" t="s">
        <v>12</v>
      </c>
      <c r="B24" s="8"/>
      <c r="C24" s="8"/>
      <c r="D24" s="10">
        <f>SUM(D15+D23)</f>
        <v>136419337.57</v>
      </c>
    </row>
    <row r="25" spans="1:4" ht="12.75">
      <c r="A25" s="4"/>
      <c r="B25" s="8"/>
      <c r="C25" s="8"/>
      <c r="D25" s="10"/>
    </row>
    <row r="26" spans="1:4" ht="12.75">
      <c r="A26" s="4"/>
      <c r="B26" s="8"/>
      <c r="C26" s="8"/>
      <c r="D26" s="10"/>
    </row>
    <row r="27" spans="1:4" ht="12.75">
      <c r="A27" s="13" t="s">
        <v>13</v>
      </c>
      <c r="B27" s="8"/>
      <c r="C27" s="8"/>
      <c r="D27" s="8"/>
    </row>
    <row r="28" spans="1:4" ht="12.75">
      <c r="A28" s="4" t="s">
        <v>2</v>
      </c>
      <c r="B28" s="10"/>
      <c r="C28" s="8"/>
      <c r="D28" s="8"/>
    </row>
    <row r="29" spans="1:4" ht="12.75">
      <c r="A29" s="2" t="s">
        <v>17</v>
      </c>
      <c r="B29" s="8">
        <v>40963.46</v>
      </c>
      <c r="C29" s="8"/>
      <c r="D29" s="8"/>
    </row>
    <row r="30" spans="1:4" ht="12.75">
      <c r="A30" s="2" t="s">
        <v>18</v>
      </c>
      <c r="B30" s="8">
        <v>164091.29</v>
      </c>
      <c r="C30" s="8"/>
      <c r="D30" s="8"/>
    </row>
    <row r="31" spans="1:4" ht="12.75">
      <c r="A31" s="2" t="s">
        <v>26</v>
      </c>
      <c r="B31" s="8">
        <v>22148689.92</v>
      </c>
      <c r="C31" s="8"/>
      <c r="D31" s="8"/>
    </row>
    <row r="32" spans="1:4" ht="12.75">
      <c r="A32" s="2" t="s">
        <v>27</v>
      </c>
      <c r="B32" s="8">
        <v>172226.1</v>
      </c>
      <c r="C32" s="8"/>
      <c r="D32" s="8"/>
    </row>
    <row r="33" spans="1:4" ht="14.25" customHeight="1">
      <c r="A33" s="2" t="s">
        <v>55</v>
      </c>
      <c r="B33" s="8">
        <v>7600</v>
      </c>
      <c r="C33" s="8"/>
      <c r="D33" s="8"/>
    </row>
    <row r="34" spans="1:4" ht="14.25" customHeight="1">
      <c r="A34" s="2" t="s">
        <v>37</v>
      </c>
      <c r="B34" s="8">
        <v>95000</v>
      </c>
      <c r="C34" s="8"/>
      <c r="D34" s="8"/>
    </row>
    <row r="35" spans="1:4" ht="14.25" customHeight="1" thickBot="1">
      <c r="A35" s="2" t="s">
        <v>69</v>
      </c>
      <c r="B35" s="9">
        <v>48527.61</v>
      </c>
      <c r="C35" s="10"/>
      <c r="D35" s="8"/>
    </row>
    <row r="36" spans="1:4" ht="14.25" customHeight="1">
      <c r="A36" s="2"/>
      <c r="B36" s="12"/>
      <c r="C36" s="10">
        <f>SUM(B29:B35)</f>
        <v>22677098.380000003</v>
      </c>
      <c r="D36" s="8"/>
    </row>
    <row r="37" spans="1:4" ht="14.25" customHeight="1">
      <c r="A37" s="2"/>
      <c r="B37" s="12"/>
      <c r="C37" s="10"/>
      <c r="D37" s="8"/>
    </row>
    <row r="38" spans="1:4" ht="14.25" customHeight="1">
      <c r="A38" s="2"/>
      <c r="B38" s="12"/>
      <c r="C38" s="10"/>
      <c r="D38" s="8"/>
    </row>
    <row r="39" spans="1:4" ht="14.25" customHeight="1">
      <c r="A39" s="2"/>
      <c r="B39" s="12"/>
      <c r="C39" s="10"/>
      <c r="D39" s="8"/>
    </row>
    <row r="40" spans="1:4" ht="14.25" customHeight="1">
      <c r="A40" s="2"/>
      <c r="B40" s="12"/>
      <c r="C40" s="10"/>
      <c r="D40" s="8"/>
    </row>
    <row r="41" spans="1:4" ht="14.25" customHeight="1">
      <c r="A41" s="2"/>
      <c r="B41" s="12"/>
      <c r="C41" s="10"/>
      <c r="D41" s="8"/>
    </row>
    <row r="42" spans="1:4" ht="14.25" customHeight="1">
      <c r="A42" s="2"/>
      <c r="B42" s="12"/>
      <c r="C42" s="10"/>
      <c r="D42" s="8"/>
    </row>
    <row r="43" spans="1:4" ht="14.25" customHeight="1">
      <c r="A43" s="2"/>
      <c r="B43" s="12"/>
      <c r="C43" s="10"/>
      <c r="D43" s="8"/>
    </row>
    <row r="44" spans="1:4" ht="14.25" customHeight="1">
      <c r="A44" s="2"/>
      <c r="B44" s="12"/>
      <c r="C44" s="10"/>
      <c r="D44" s="8"/>
    </row>
    <row r="45" spans="1:4" ht="14.25" customHeight="1">
      <c r="A45" s="2"/>
      <c r="B45" s="12"/>
      <c r="C45" s="10"/>
      <c r="D45" s="8"/>
    </row>
    <row r="46" spans="1:4" ht="12.75">
      <c r="A46" s="13" t="s">
        <v>3</v>
      </c>
      <c r="B46" s="8"/>
      <c r="C46" s="8"/>
      <c r="D46" s="8"/>
    </row>
    <row r="47" spans="1:4" ht="12.75">
      <c r="A47" s="2" t="s">
        <v>38</v>
      </c>
      <c r="B47" s="8">
        <v>2447900.74</v>
      </c>
      <c r="C47" s="8"/>
      <c r="D47" s="8"/>
    </row>
    <row r="48" spans="1:4" ht="12.75">
      <c r="A48" s="2" t="s">
        <v>19</v>
      </c>
      <c r="B48" s="8">
        <v>403574.5</v>
      </c>
      <c r="C48" s="8"/>
      <c r="D48" s="8"/>
    </row>
    <row r="49" spans="1:4" ht="12.75">
      <c r="A49" s="2" t="s">
        <v>56</v>
      </c>
      <c r="B49" s="8">
        <v>202257.85</v>
      </c>
      <c r="C49" s="8"/>
      <c r="D49" s="8"/>
    </row>
    <row r="50" spans="1:4" ht="12.75">
      <c r="A50" s="2" t="s">
        <v>57</v>
      </c>
      <c r="B50" s="8">
        <v>131422.03</v>
      </c>
      <c r="C50" s="8"/>
      <c r="D50" s="8"/>
    </row>
    <row r="51" spans="1:4" ht="12.75">
      <c r="A51" s="2" t="s">
        <v>58</v>
      </c>
      <c r="B51" s="8">
        <v>1147125</v>
      </c>
      <c r="C51" s="8"/>
      <c r="D51" s="8"/>
    </row>
    <row r="52" spans="1:4" ht="12.75">
      <c r="A52" s="2" t="s">
        <v>59</v>
      </c>
      <c r="B52" s="8">
        <v>277229.05</v>
      </c>
      <c r="C52" s="8"/>
      <c r="D52" s="8"/>
    </row>
    <row r="53" spans="1:4" ht="12.75">
      <c r="A53" s="2" t="s">
        <v>60</v>
      </c>
      <c r="B53" s="8">
        <v>46285.58</v>
      </c>
      <c r="C53" s="8"/>
      <c r="D53" s="8"/>
    </row>
    <row r="54" spans="1:4" ht="12.75">
      <c r="A54" s="2" t="s">
        <v>22</v>
      </c>
      <c r="B54" s="8">
        <v>111414.15</v>
      </c>
      <c r="C54" s="8"/>
      <c r="D54" s="8"/>
    </row>
    <row r="55" spans="1:4" ht="12.75">
      <c r="A55" s="2" t="s">
        <v>45</v>
      </c>
      <c r="B55" s="8">
        <v>10000</v>
      </c>
      <c r="C55" s="8"/>
      <c r="D55" s="8"/>
    </row>
    <row r="56" spans="1:4" ht="12.75">
      <c r="A56" s="2" t="s">
        <v>61</v>
      </c>
      <c r="B56" s="8">
        <v>8326.5</v>
      </c>
      <c r="C56" s="8"/>
      <c r="D56" s="8"/>
    </row>
    <row r="57" spans="1:4" ht="13.5" thickBot="1">
      <c r="A57" s="2" t="s">
        <v>34</v>
      </c>
      <c r="B57" s="9">
        <v>1952.04</v>
      </c>
      <c r="C57" s="10"/>
      <c r="D57" s="8"/>
    </row>
    <row r="58" spans="1:4" ht="12.75">
      <c r="A58" s="2"/>
      <c r="B58" s="8"/>
      <c r="C58" s="10">
        <f>SUM(B47:B57)</f>
        <v>4787487.44</v>
      </c>
      <c r="D58" s="8"/>
    </row>
    <row r="59" spans="1:4" ht="12.75">
      <c r="A59" s="2"/>
      <c r="B59" s="8"/>
      <c r="C59" s="10"/>
      <c r="D59" s="8"/>
    </row>
    <row r="60" spans="1:4" ht="12.75">
      <c r="A60" s="13" t="s">
        <v>4</v>
      </c>
      <c r="B60" s="8"/>
      <c r="C60" s="10"/>
      <c r="D60" s="8"/>
    </row>
    <row r="61" spans="1:4" ht="12.75">
      <c r="A61" s="2" t="s">
        <v>28</v>
      </c>
      <c r="B61" s="8">
        <v>237553.49</v>
      </c>
      <c r="C61" s="10"/>
      <c r="D61" s="8"/>
    </row>
    <row r="62" spans="1:4" ht="12.75" hidden="1">
      <c r="A62" s="2" t="s">
        <v>28</v>
      </c>
      <c r="B62" s="8"/>
      <c r="C62" s="8"/>
      <c r="D62" s="8"/>
    </row>
    <row r="63" spans="1:4" ht="12.75">
      <c r="A63" s="2" t="s">
        <v>62</v>
      </c>
      <c r="B63" s="8">
        <v>40002</v>
      </c>
      <c r="C63" s="8"/>
      <c r="D63" s="8"/>
    </row>
    <row r="64" spans="1:4" ht="12.75">
      <c r="A64" s="2" t="s">
        <v>63</v>
      </c>
      <c r="B64" s="8">
        <v>19175</v>
      </c>
      <c r="C64" s="8"/>
      <c r="D64" s="8"/>
    </row>
    <row r="65" spans="1:4" ht="12.75">
      <c r="A65" s="2" t="s">
        <v>64</v>
      </c>
      <c r="B65" s="8">
        <v>2712</v>
      </c>
      <c r="C65" s="8"/>
      <c r="D65" s="8"/>
    </row>
    <row r="66" spans="1:4" ht="12.75">
      <c r="A66" s="2" t="s">
        <v>65</v>
      </c>
      <c r="B66" s="8">
        <v>43618</v>
      </c>
      <c r="C66" s="8"/>
      <c r="D66" s="8"/>
    </row>
    <row r="67" spans="1:4" ht="12.75">
      <c r="A67" s="2" t="s">
        <v>66</v>
      </c>
      <c r="B67" s="8">
        <v>12929.46</v>
      </c>
      <c r="C67" s="8"/>
      <c r="D67" s="8"/>
    </row>
    <row r="68" spans="1:4" ht="12.75">
      <c r="A68" s="2" t="s">
        <v>67</v>
      </c>
      <c r="B68" s="8">
        <v>47799</v>
      </c>
      <c r="C68" s="8"/>
      <c r="D68" s="8"/>
    </row>
    <row r="69" spans="1:4" ht="13.5" thickBot="1">
      <c r="A69" s="2" t="s">
        <v>20</v>
      </c>
      <c r="B69" s="9">
        <v>973794.88</v>
      </c>
      <c r="C69" s="8"/>
      <c r="D69" s="8"/>
    </row>
    <row r="70" spans="1:4" ht="12.75">
      <c r="A70" s="2"/>
      <c r="B70" s="8"/>
      <c r="C70" s="10">
        <f>SUM(B61:B69)</f>
        <v>1377583.83</v>
      </c>
      <c r="D70" s="8"/>
    </row>
    <row r="71" spans="1:4" ht="12.75">
      <c r="A71" s="2"/>
      <c r="B71" s="8"/>
      <c r="C71" s="10"/>
      <c r="D71" s="8"/>
    </row>
    <row r="72" spans="1:4" ht="12.75">
      <c r="A72" s="2"/>
      <c r="B72" s="8"/>
      <c r="C72" s="10"/>
      <c r="D72" s="8"/>
    </row>
    <row r="73" spans="1:4" ht="12.75">
      <c r="A73" s="13" t="s">
        <v>23</v>
      </c>
      <c r="B73" s="8"/>
      <c r="C73" s="8"/>
      <c r="D73" s="8"/>
    </row>
    <row r="74" spans="1:4" ht="12.75">
      <c r="A74" s="2" t="s">
        <v>39</v>
      </c>
      <c r="B74" s="8">
        <v>40000</v>
      </c>
      <c r="C74" s="8"/>
      <c r="D74" s="8"/>
    </row>
    <row r="75" spans="1:4" ht="12.75">
      <c r="A75" s="2" t="s">
        <v>21</v>
      </c>
      <c r="B75" s="8">
        <v>90000</v>
      </c>
      <c r="C75" s="8"/>
      <c r="D75" s="8"/>
    </row>
    <row r="76" spans="1:4" ht="12.75">
      <c r="A76" s="2" t="s">
        <v>70</v>
      </c>
      <c r="B76" s="8">
        <v>20000000</v>
      </c>
      <c r="C76" s="8"/>
      <c r="D76" s="8"/>
    </row>
    <row r="77" spans="1:4" ht="13.5" thickBot="1">
      <c r="A77" s="2" t="s">
        <v>35</v>
      </c>
      <c r="B77" s="9">
        <v>325</v>
      </c>
      <c r="C77" s="10"/>
      <c r="D77" s="8"/>
    </row>
    <row r="78" spans="1:4" ht="12.75">
      <c r="A78" s="2"/>
      <c r="B78" s="8"/>
      <c r="C78" s="10">
        <f>SUM(B74:B77)</f>
        <v>20130325</v>
      </c>
      <c r="D78" s="8"/>
    </row>
    <row r="79" spans="1:4" ht="12.75">
      <c r="A79" s="2"/>
      <c r="B79" s="8"/>
      <c r="C79" s="10"/>
      <c r="D79" s="8"/>
    </row>
    <row r="80" spans="1:4" ht="12.75">
      <c r="A80" s="2"/>
      <c r="B80" s="8"/>
      <c r="C80" s="10"/>
      <c r="D80" s="8"/>
    </row>
    <row r="81" spans="1:4" ht="12.75">
      <c r="A81" s="2"/>
      <c r="B81" s="8"/>
      <c r="C81" s="10"/>
      <c r="D81" s="8"/>
    </row>
    <row r="82" spans="1:4" ht="12.75">
      <c r="A82" s="16" t="s">
        <v>36</v>
      </c>
      <c r="B82" s="8"/>
      <c r="C82" s="10"/>
      <c r="D82" s="8"/>
    </row>
    <row r="83" spans="1:4" ht="12.75">
      <c r="A83" s="2" t="s">
        <v>40</v>
      </c>
      <c r="B83" s="8">
        <v>27770.88</v>
      </c>
      <c r="C83" s="10"/>
      <c r="D83" s="8"/>
    </row>
    <row r="84" spans="1:4" ht="12.75">
      <c r="A84" s="2" t="s">
        <v>41</v>
      </c>
      <c r="B84" s="8">
        <v>17141.53</v>
      </c>
      <c r="C84" s="10"/>
      <c r="D84" s="8"/>
    </row>
    <row r="85" spans="1:4" ht="12.75">
      <c r="A85" s="2" t="s">
        <v>42</v>
      </c>
      <c r="B85" s="8">
        <v>34052.25</v>
      </c>
      <c r="C85" s="10"/>
      <c r="D85" s="8"/>
    </row>
    <row r="86" spans="1:4" ht="13.5" thickBot="1">
      <c r="A86" s="2" t="s">
        <v>68</v>
      </c>
      <c r="B86" s="9">
        <v>54164.46</v>
      </c>
      <c r="C86" s="10"/>
      <c r="D86" s="8"/>
    </row>
    <row r="87" spans="1:4" ht="12.75">
      <c r="A87" s="2"/>
      <c r="B87" s="12"/>
      <c r="C87" s="10">
        <f>SUM(B83:B86)</f>
        <v>133129.12</v>
      </c>
      <c r="D87" s="8"/>
    </row>
    <row r="88" spans="1:4" ht="12.75">
      <c r="A88" s="2"/>
      <c r="B88" s="12"/>
      <c r="C88" s="10"/>
      <c r="D88" s="8"/>
    </row>
    <row r="89" spans="1:4" ht="12.75">
      <c r="A89" s="2"/>
      <c r="B89" s="8"/>
      <c r="C89" s="10"/>
      <c r="D89" s="8"/>
    </row>
    <row r="90" spans="1:4" ht="12.75">
      <c r="A90" s="14" t="s">
        <v>33</v>
      </c>
      <c r="B90" s="8"/>
      <c r="C90" s="5"/>
      <c r="D90" s="8"/>
    </row>
    <row r="91" spans="1:4" ht="12.75">
      <c r="A91" s="2" t="s">
        <v>43</v>
      </c>
      <c r="B91" s="8">
        <v>2778633.92</v>
      </c>
      <c r="C91" s="5"/>
      <c r="D91" s="8"/>
    </row>
    <row r="92" spans="1:4" ht="13.5" thickBot="1">
      <c r="A92" s="2" t="s">
        <v>44</v>
      </c>
      <c r="B92" s="9">
        <v>2364210.2</v>
      </c>
      <c r="C92" s="5"/>
      <c r="D92" s="8"/>
    </row>
    <row r="93" spans="1:4" ht="12.75">
      <c r="A93" s="2"/>
      <c r="B93" s="12"/>
      <c r="C93" s="5">
        <f>SUM(B91:B92)</f>
        <v>5142844.12</v>
      </c>
      <c r="D93" s="8"/>
    </row>
    <row r="94" spans="1:4" ht="12.75">
      <c r="A94" s="2"/>
      <c r="B94" s="12"/>
      <c r="C94" s="5"/>
      <c r="D94" s="8"/>
    </row>
    <row r="95" spans="1:4" ht="12.75">
      <c r="A95" s="2"/>
      <c r="B95" s="8"/>
      <c r="C95" s="5"/>
      <c r="D95" s="8"/>
    </row>
    <row r="96" spans="1:4" ht="12.75">
      <c r="A96" s="14" t="s">
        <v>24</v>
      </c>
      <c r="B96" s="8"/>
      <c r="C96" s="5"/>
      <c r="D96" s="8"/>
    </row>
    <row r="97" spans="1:4" ht="13.5" thickBot="1">
      <c r="A97" s="2" t="s">
        <v>25</v>
      </c>
      <c r="B97" s="9">
        <v>9645.7</v>
      </c>
      <c r="C97" s="5"/>
      <c r="D97" s="8"/>
    </row>
    <row r="98" spans="1:4" ht="12.75">
      <c r="A98" s="2"/>
      <c r="C98" s="5">
        <f>SUM(B97:B97)</f>
        <v>9645.7</v>
      </c>
      <c r="D98" s="8"/>
    </row>
    <row r="99" spans="1:4" ht="15">
      <c r="A99" s="2"/>
      <c r="B99" s="8"/>
      <c r="C99" s="15"/>
      <c r="D99" s="8"/>
    </row>
    <row r="100" spans="1:4" ht="13.5" thickBot="1">
      <c r="A100" s="4" t="s">
        <v>14</v>
      </c>
      <c r="B100" s="8"/>
      <c r="C100" s="6">
        <f>SUM(C36+C58+C70+C78+C87+C93+C98)</f>
        <v>54258113.59</v>
      </c>
      <c r="D100" s="8"/>
    </row>
    <row r="101" spans="1:4" ht="12.75">
      <c r="A101" s="4"/>
      <c r="B101" s="8"/>
      <c r="C101" s="5"/>
      <c r="D101" s="8"/>
    </row>
    <row r="102" spans="1:4" ht="13.5" thickBot="1">
      <c r="A102" s="4" t="s">
        <v>52</v>
      </c>
      <c r="B102" s="8"/>
      <c r="C102" s="8"/>
      <c r="D102" s="11">
        <f>SUM(D24-C100)</f>
        <v>82161223.97999999</v>
      </c>
    </row>
    <row r="103" spans="1:4" ht="13.5" thickTop="1">
      <c r="A103" s="4"/>
      <c r="B103" s="8"/>
      <c r="C103" s="8"/>
      <c r="D103" s="5"/>
    </row>
    <row r="104" spans="1:4" ht="12.75">
      <c r="A104" s="4"/>
      <c r="B104" s="8"/>
      <c r="C104" s="8"/>
      <c r="D104" s="5"/>
    </row>
    <row r="105" spans="1:4" ht="12.75">
      <c r="A105" s="2" t="s">
        <v>46</v>
      </c>
      <c r="B105" s="22" t="s">
        <v>47</v>
      </c>
      <c r="C105" s="22"/>
      <c r="D105" s="22"/>
    </row>
    <row r="106" spans="1:2" ht="12.75">
      <c r="A106" s="12"/>
      <c r="B106" s="1"/>
    </row>
    <row r="107" spans="1:2" ht="12.75">
      <c r="A107" s="12"/>
      <c r="B107" s="1"/>
    </row>
    <row r="108" spans="1:2" ht="12.75">
      <c r="A108" s="12"/>
      <c r="B108" s="1"/>
    </row>
    <row r="109" spans="1:3" ht="12.75">
      <c r="A109" s="2"/>
      <c r="C109" s="8"/>
    </row>
    <row r="110" spans="1:4" ht="13.5" customHeight="1">
      <c r="A110" s="5" t="s">
        <v>49</v>
      </c>
      <c r="B110" s="17" t="s">
        <v>15</v>
      </c>
      <c r="C110" s="17"/>
      <c r="D110" s="17"/>
    </row>
    <row r="111" spans="1:4" ht="12.75">
      <c r="A111" s="12" t="s">
        <v>50</v>
      </c>
      <c r="B111" s="23" t="s">
        <v>48</v>
      </c>
      <c r="C111" s="23"/>
      <c r="D111" s="23"/>
    </row>
    <row r="112" spans="1:3" ht="12.75">
      <c r="A112" s="12"/>
      <c r="B112" s="1"/>
      <c r="C112" s="8"/>
    </row>
    <row r="113" spans="1:3" ht="12.75">
      <c r="A113" s="12"/>
      <c r="B113" s="1"/>
      <c r="C113" s="8"/>
    </row>
    <row r="114" spans="1:3" ht="12.75">
      <c r="A114" s="12"/>
      <c r="B114" s="1"/>
      <c r="C114" s="8"/>
    </row>
  </sheetData>
  <sheetProtection/>
  <mergeCells count="11">
    <mergeCell ref="A10:D10"/>
    <mergeCell ref="B105:D105"/>
    <mergeCell ref="B110:D110"/>
    <mergeCell ref="B111:D111"/>
    <mergeCell ref="A11:D11"/>
    <mergeCell ref="A12:D12"/>
    <mergeCell ref="A5:D5"/>
    <mergeCell ref="A6:D6"/>
    <mergeCell ref="A7:D7"/>
    <mergeCell ref="A8:D8"/>
    <mergeCell ref="A9:D9"/>
  </mergeCells>
  <printOptions/>
  <pageMargins left="0.5905511811023623" right="0.5905511811023623" top="0.15748031496062992" bottom="0.2755905511811024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Cabral</dc:creator>
  <cp:keywords/>
  <dc:description/>
  <cp:lastModifiedBy>Wadia Chantal</cp:lastModifiedBy>
  <cp:lastPrinted>2015-02-06T19:59:53Z</cp:lastPrinted>
  <dcterms:created xsi:type="dcterms:W3CDTF">2011-10-17T13:48:52Z</dcterms:created>
  <dcterms:modified xsi:type="dcterms:W3CDTF">2015-02-06T19:59:56Z</dcterms:modified>
  <cp:category/>
  <cp:version/>
  <cp:contentType/>
  <cp:contentStatus/>
</cp:coreProperties>
</file>