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266" windowWidth="11595" windowHeight="9210" tabRatio="596" activeTab="0"/>
  </bookViews>
  <sheets>
    <sheet name="Estado Financiero" sheetId="1" r:id="rId1"/>
  </sheets>
  <definedNames>
    <definedName name="_xlnm.Print_Titles" localSheetId="0">'Estado Financiero'!$1:$13</definedName>
  </definedNames>
  <calcPr fullCalcOnLoad="1"/>
</workbook>
</file>

<file path=xl/sharedStrings.xml><?xml version="1.0" encoding="utf-8"?>
<sst xmlns="http://schemas.openxmlformats.org/spreadsheetml/2006/main" count="75" uniqueCount="74">
  <si>
    <t>MINISTERIO DE AGRICULTURA</t>
  </si>
  <si>
    <t>DEPARTAMENTO DE CONTABILIDAD</t>
  </si>
  <si>
    <t>SERVICIOS PERSONALES</t>
  </si>
  <si>
    <t>SERVICIOS NO PERSONALES</t>
  </si>
  <si>
    <t>MATERIALES Y SUMINISTROS</t>
  </si>
  <si>
    <t>REPUBLICA DOMINICANA</t>
  </si>
  <si>
    <t>VALORES EN RD$</t>
  </si>
  <si>
    <t>DIVISIÓN DE REGISTRO</t>
  </si>
  <si>
    <t>ESTADO FINANCIERO CONSOLIDADO</t>
  </si>
  <si>
    <t>INGRESOS:</t>
  </si>
  <si>
    <t>TOTAL INGRESOS</t>
  </si>
  <si>
    <t>TOTAL INGRESOS CONSOLIDADOS</t>
  </si>
  <si>
    <t>EGRESOS:</t>
  </si>
  <si>
    <t>TOTAL EGRESOS CONSOLIDADOS</t>
  </si>
  <si>
    <t>REINTEGROS DE CHEQUES</t>
  </si>
  <si>
    <t>2.1.1.1.01- SUELDOS FIJOS</t>
  </si>
  <si>
    <t>2.1.1.2.01-SUELDOS PERSONAL CONTRATADO Y/O IGUALADO</t>
  </si>
  <si>
    <t>2.2.3.1.01- VIATICOS DENTRO DEL PAIS</t>
  </si>
  <si>
    <t>2.3.9.9.01- PRODUCTOS Y ÚTILES DIVERSOS</t>
  </si>
  <si>
    <t>2.4.2.1.02- APORTACIONES CORRIENTES AL PODER EJECUTIVO</t>
  </si>
  <si>
    <t>2.2.8.2.01- COMISIONES Y CARGOS BANCARIOS</t>
  </si>
  <si>
    <t>TRANSFERENCIAS CORRIENTES AL GOB. GRAL. NAC.</t>
  </si>
  <si>
    <t>ADQUISICION DE ACTIVOS FINANCIEROS</t>
  </si>
  <si>
    <t>2.8.1.2.01- CONCESION  DE PRESTAMOS AL GOB. CENTRAL</t>
  </si>
  <si>
    <t>2.1.1.2.06- JORNALES</t>
  </si>
  <si>
    <t>2.1.2.2.01- COMPENSACION POR GASTOS DE ALIMENTACION</t>
  </si>
  <si>
    <t>2.3.1.1.01- ALIMENTOS Y BEBIDAS PARA PERSONAS</t>
  </si>
  <si>
    <t>1.1.5.1.99- PERMISO DE IMPORTACION</t>
  </si>
  <si>
    <t>1.5.1.1.99- DEPOSITO NO IDENTIFICADO</t>
  </si>
  <si>
    <t xml:space="preserve">2.2.7.2.06- MANTENIMIENTO Y REPARACION DE EQUIPO </t>
  </si>
  <si>
    <t>2.2.8.7.06- OTROS SERVICIOS TECNICOS PROFESIONALES</t>
  </si>
  <si>
    <t>2.4.1.6.01- TRANSF. CORRIENTES A ASOCIACIONES</t>
  </si>
  <si>
    <t>1.4.1.2.03- TRANSF. ACH. PRO</t>
  </si>
  <si>
    <t>OBRAS (INFRAESTRUCTURA)</t>
  </si>
  <si>
    <t>2.2.8.8.01- IMPUESTOS</t>
  </si>
  <si>
    <t>2.4.9.1.01- APORTACIONES CORRIENTES A OTRA INST. PUBL.</t>
  </si>
  <si>
    <t>BIENES MUEBLES, INMUEBLES E INSTANGIBLE</t>
  </si>
  <si>
    <t>2.1.2.2.02- COMPENSACION POR HORA EXTRAORDINARIAS</t>
  </si>
  <si>
    <t>2.2.2.1.01- PUBLICIDAD Y PROPAGANDA</t>
  </si>
  <si>
    <t>2.2.5.4.01- ALQUILERES DE EQUIPOS DE TRANSPORTE, TRACCION Y ELEV.</t>
  </si>
  <si>
    <t>2.2.8.7.04- SERVICIOS DE CAPACITACION</t>
  </si>
  <si>
    <t>2.3.6.3.04- HERRAMIENTAS MENORES</t>
  </si>
  <si>
    <t>2.4.1.2.01- AYUDAS Y DONACIONES ACACIONALES A HOGARES</t>
  </si>
  <si>
    <t>2.7.2.6.01- INFRAESTRUCTURA Y PLANTACIONES AGRICOLAS</t>
  </si>
  <si>
    <t xml:space="preserve">             Aprobado por:</t>
  </si>
  <si>
    <t>Preparado por :</t>
  </si>
  <si>
    <t>DIRECCION FINANCIERA</t>
  </si>
  <si>
    <t>2.1.1.1.05- INCENTIVO Y ESCALAFON</t>
  </si>
  <si>
    <t>2.2.8.6.01- EVENTOS GENERALES</t>
  </si>
  <si>
    <t>2.2.8.7.02- SERVICIOS JURIDICOS</t>
  </si>
  <si>
    <t>2.6.5.1.01- MAQUINARIAS Y EQUIPOS AGROPECUARIOS</t>
  </si>
  <si>
    <t xml:space="preserve">   LICDO. MIGUEL JOSE LOPEZ HERNANDEZ</t>
  </si>
  <si>
    <t>LICDA. POLONIA DE LOS SANTOS</t>
  </si>
  <si>
    <t xml:space="preserve">                  DIRECTOR DEPTO.                                                                                                                             ENC. DIVISION</t>
  </si>
  <si>
    <t>1.6.4.1.09- CUMPLIM. DECRETO 388-91</t>
  </si>
  <si>
    <t>DEL 01  AL  30 DE ABRIL  DEL 2015.</t>
  </si>
  <si>
    <t>BALANCE CONCILIADO AL  30 DE ABRIL DEL 2015.</t>
  </si>
  <si>
    <t>BALANCE AL  31/03/2015</t>
  </si>
  <si>
    <t>2.1.5.1.01-CONTRIBUCIONES AL SEGURO DE  SALUD</t>
  </si>
  <si>
    <t>2.1.1.3.01- SUELDOS AL PERSONAL EN TRAMITE DE PENSIONES</t>
  </si>
  <si>
    <t>2.1.1.4.01- SUELDO ANUAL NO. 13</t>
  </si>
  <si>
    <t>2.1.2.2.08- COMPENSACIONES ESPECIALES</t>
  </si>
  <si>
    <t>2.1.3.2.01- GASTOS DE REPRESENTACION EN EL PAIS</t>
  </si>
  <si>
    <t>2.2.3.2.01- VIATICOS FUERA DEL PAIS</t>
  </si>
  <si>
    <t>2.2.5.1.01- ALQUILERES Y RENTAS DE EDIFICIOS Y LOCAL</t>
  </si>
  <si>
    <t>2.2.5.7.01- ALQUILERES DE EQUIPOS DE CONSTRUCCION</t>
  </si>
  <si>
    <t>2.2.7.1.01- OBRAS MENORES EN EDIFICACIONES</t>
  </si>
  <si>
    <t>2.2.7.2.01- MANTENIMIENTO Y REP.DE MUEBLES Y EQUIPOS DE OFICINA</t>
  </si>
  <si>
    <t>2.3.2.3.01- PRENDAS DE VESTIR</t>
  </si>
  <si>
    <t>2.4.5.2.01- TRANSF. CORRIENTES A INSTITUCIONES</t>
  </si>
  <si>
    <t>2.6.2.3.01- CAMARAS FOTOGRAFICAS Y DE VIDEO</t>
  </si>
  <si>
    <t>2.6.6.2.01- EQUIPOS DE SEGURIDAD</t>
  </si>
  <si>
    <t>2.2.8.7.01- ESTUDIOS DE INGENIERIA, ARQUITECTURA</t>
  </si>
  <si>
    <t>1.6.4.1.06- AVISO DE CREDITO POR ERROR</t>
  </si>
</sst>
</file>

<file path=xl/styles.xml><?xml version="1.0" encoding="utf-8"?>
<styleSheet xmlns="http://schemas.openxmlformats.org/spreadsheetml/2006/main">
  <numFmts count="1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.0"/>
    <numFmt numFmtId="165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Accounting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3" fontId="6" fillId="0" borderId="0" xfId="48" applyFont="1" applyBorder="1" applyAlignment="1">
      <alignment/>
    </xf>
    <xf numFmtId="43" fontId="6" fillId="0" borderId="10" xfId="48" applyFont="1" applyBorder="1" applyAlignment="1">
      <alignment/>
    </xf>
    <xf numFmtId="0" fontId="11" fillId="0" borderId="0" xfId="0" applyFont="1" applyAlignment="1">
      <alignment/>
    </xf>
    <xf numFmtId="43" fontId="7" fillId="0" borderId="0" xfId="48" applyFont="1" applyAlignment="1">
      <alignment/>
    </xf>
    <xf numFmtId="43" fontId="7" fillId="0" borderId="10" xfId="48" applyFont="1" applyBorder="1" applyAlignment="1">
      <alignment/>
    </xf>
    <xf numFmtId="43" fontId="6" fillId="0" borderId="0" xfId="48" applyFont="1" applyAlignment="1">
      <alignment/>
    </xf>
    <xf numFmtId="43" fontId="6" fillId="0" borderId="11" xfId="48" applyFont="1" applyBorder="1" applyAlignment="1">
      <alignment/>
    </xf>
    <xf numFmtId="43" fontId="7" fillId="0" borderId="0" xfId="48" applyFont="1" applyBorder="1" applyAlignment="1">
      <alignment/>
    </xf>
    <xf numFmtId="0" fontId="11" fillId="0" borderId="0" xfId="0" applyFont="1" applyBorder="1" applyAlignment="1">
      <alignment/>
    </xf>
    <xf numFmtId="43" fontId="9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3" fontId="15" fillId="0" borderId="0" xfId="48" applyFont="1" applyBorder="1" applyAlignment="1">
      <alignment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3838575</xdr:colOff>
      <xdr:row>0</xdr:row>
      <xdr:rowOff>0</xdr:rowOff>
    </xdr:from>
    <xdr:to>
      <xdr:col>0</xdr:col>
      <xdr:colOff>4581525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0"/>
          <a:ext cx="7429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112"/>
  <sheetViews>
    <sheetView tabSelected="1" zoomScalePageLayoutView="0" workbookViewId="0" topLeftCell="A1">
      <selection activeCell="A9" sqref="A9:D9"/>
    </sheetView>
  </sheetViews>
  <sheetFormatPr defaultColWidth="11.421875" defaultRowHeight="12.75"/>
  <cols>
    <col min="1" max="1" width="75.140625" style="3" customWidth="1"/>
    <col min="2" max="2" width="15.8515625" style="0" customWidth="1"/>
    <col min="3" max="3" width="19.421875" style="0" customWidth="1"/>
    <col min="4" max="4" width="16.57421875" style="0" customWidth="1"/>
    <col min="5" max="5" width="2.140625" style="0" hidden="1" customWidth="1"/>
  </cols>
  <sheetData>
    <row r="6" spans="1:4" ht="12.75">
      <c r="A6" s="25" t="s">
        <v>5</v>
      </c>
      <c r="B6" s="25"/>
      <c r="C6" s="25"/>
      <c r="D6" s="25"/>
    </row>
    <row r="7" spans="1:4" ht="18.75" customHeight="1">
      <c r="A7" s="20" t="s">
        <v>0</v>
      </c>
      <c r="B7" s="20"/>
      <c r="C7" s="20"/>
      <c r="D7" s="20"/>
    </row>
    <row r="8" spans="1:4" ht="18.75">
      <c r="A8" s="21" t="s">
        <v>46</v>
      </c>
      <c r="B8" s="21"/>
      <c r="C8" s="21"/>
      <c r="D8" s="21"/>
    </row>
    <row r="9" spans="1:4" ht="16.5">
      <c r="A9" s="24" t="s">
        <v>1</v>
      </c>
      <c r="B9" s="24"/>
      <c r="C9" s="24"/>
      <c r="D9" s="24"/>
    </row>
    <row r="10" spans="1:4" ht="15">
      <c r="A10" s="22" t="s">
        <v>7</v>
      </c>
      <c r="B10" s="22"/>
      <c r="C10" s="22"/>
      <c r="D10" s="22"/>
    </row>
    <row r="11" spans="1:4" ht="14.25">
      <c r="A11" s="23" t="s">
        <v>8</v>
      </c>
      <c r="B11" s="23"/>
      <c r="C11" s="23"/>
      <c r="D11" s="23"/>
    </row>
    <row r="12" spans="1:4" ht="15" customHeight="1">
      <c r="A12" s="19" t="s">
        <v>55</v>
      </c>
      <c r="B12" s="19"/>
      <c r="C12" s="19"/>
      <c r="D12" s="19"/>
    </row>
    <row r="13" spans="1:4" ht="12.75">
      <c r="A13" s="19" t="s">
        <v>6</v>
      </c>
      <c r="B13" s="19"/>
      <c r="C13" s="19"/>
      <c r="D13" s="19"/>
    </row>
    <row r="14" spans="1:4" ht="13.5" thickBot="1">
      <c r="A14" s="13" t="s">
        <v>57</v>
      </c>
      <c r="B14" s="7"/>
      <c r="D14" s="6">
        <v>95981618.83</v>
      </c>
    </row>
    <row r="15" spans="1:4" ht="12.75">
      <c r="A15" s="13" t="s">
        <v>9</v>
      </c>
      <c r="B15" s="10"/>
      <c r="C15" s="8"/>
      <c r="D15" s="8"/>
    </row>
    <row r="16" spans="1:4" ht="12.75">
      <c r="A16" s="2" t="s">
        <v>32</v>
      </c>
      <c r="B16" s="8">
        <v>4694353.95</v>
      </c>
      <c r="C16" s="8"/>
      <c r="D16" s="8"/>
    </row>
    <row r="17" spans="1:4" ht="12.75">
      <c r="A17" s="2" t="s">
        <v>27</v>
      </c>
      <c r="B17" s="8">
        <v>7368058.13</v>
      </c>
      <c r="C17" s="8"/>
      <c r="D17" s="8"/>
    </row>
    <row r="18" spans="1:4" ht="12.75">
      <c r="A18" s="2" t="s">
        <v>28</v>
      </c>
      <c r="B18" s="8">
        <v>549865</v>
      </c>
      <c r="C18" s="8"/>
      <c r="D18" s="8"/>
    </row>
    <row r="19" spans="1:4" ht="12.75">
      <c r="A19" s="2" t="s">
        <v>73</v>
      </c>
      <c r="B19" s="8">
        <v>0.02</v>
      </c>
      <c r="C19" s="8"/>
      <c r="D19" s="8"/>
    </row>
    <row r="20" spans="1:4" ht="12.75">
      <c r="A20" s="2" t="s">
        <v>54</v>
      </c>
      <c r="B20" s="8">
        <v>40000</v>
      </c>
      <c r="C20" s="8"/>
      <c r="D20" s="8"/>
    </row>
    <row r="21" spans="1:4" ht="12.75">
      <c r="A21" s="2" t="s">
        <v>14</v>
      </c>
      <c r="B21" s="8">
        <v>1154427.11</v>
      </c>
      <c r="C21" s="8"/>
      <c r="D21" s="8"/>
    </row>
    <row r="22" spans="1:4" ht="13.5" thickBot="1">
      <c r="A22" s="4" t="s">
        <v>10</v>
      </c>
      <c r="B22" s="8"/>
      <c r="C22" s="10">
        <f>SUM(B16:B21)</f>
        <v>13806704.209999999</v>
      </c>
      <c r="D22" s="6">
        <f>SUM(C22)</f>
        <v>13806704.209999999</v>
      </c>
    </row>
    <row r="23" spans="1:4" ht="12.75">
      <c r="A23" s="4" t="s">
        <v>11</v>
      </c>
      <c r="B23" s="8"/>
      <c r="C23" s="8"/>
      <c r="D23" s="10">
        <f>SUM(D14+D22)</f>
        <v>109788323.03999999</v>
      </c>
    </row>
    <row r="24" spans="1:4" ht="12.75">
      <c r="A24" s="4"/>
      <c r="B24" s="8"/>
      <c r="C24" s="8"/>
      <c r="D24" s="10"/>
    </row>
    <row r="25" spans="1:4" ht="12.75">
      <c r="A25" s="4"/>
      <c r="B25" s="8"/>
      <c r="C25" s="8"/>
      <c r="D25" s="10"/>
    </row>
    <row r="26" spans="1:4" ht="12.75">
      <c r="A26" s="13" t="s">
        <v>12</v>
      </c>
      <c r="B26" s="8"/>
      <c r="C26" s="8"/>
      <c r="D26" s="8"/>
    </row>
    <row r="27" spans="1:4" ht="12.75">
      <c r="A27" s="4" t="s">
        <v>2</v>
      </c>
      <c r="B27" s="10"/>
      <c r="C27" s="8"/>
      <c r="D27" s="8"/>
    </row>
    <row r="28" spans="1:4" ht="12.75">
      <c r="A28" s="2" t="s">
        <v>15</v>
      </c>
      <c r="B28" s="8">
        <v>271923.11</v>
      </c>
      <c r="C28" s="8"/>
      <c r="D28" s="8"/>
    </row>
    <row r="29" spans="1:4" ht="12.75">
      <c r="A29" s="2" t="s">
        <v>47</v>
      </c>
      <c r="B29" s="8">
        <v>50509.77</v>
      </c>
      <c r="C29" s="8"/>
      <c r="D29" s="8"/>
    </row>
    <row r="30" spans="1:4" ht="12.75">
      <c r="A30" s="2" t="s">
        <v>16</v>
      </c>
      <c r="B30" s="8">
        <v>150002.79</v>
      </c>
      <c r="C30" s="8"/>
      <c r="D30" s="8"/>
    </row>
    <row r="31" spans="1:4" ht="12.75">
      <c r="A31" s="2" t="s">
        <v>24</v>
      </c>
      <c r="B31" s="8">
        <v>354600</v>
      </c>
      <c r="C31" s="8"/>
      <c r="D31" s="8"/>
    </row>
    <row r="32" spans="1:4" ht="12.75">
      <c r="A32" s="2" t="s">
        <v>59</v>
      </c>
      <c r="B32" s="8">
        <v>136090.19</v>
      </c>
      <c r="C32" s="8"/>
      <c r="D32" s="8"/>
    </row>
    <row r="33" spans="1:4" ht="12.75">
      <c r="A33" s="2" t="s">
        <v>60</v>
      </c>
      <c r="B33" s="8">
        <v>32500</v>
      </c>
      <c r="C33" s="8"/>
      <c r="D33" s="8"/>
    </row>
    <row r="34" spans="1:4" ht="12.75">
      <c r="A34" s="2" t="s">
        <v>25</v>
      </c>
      <c r="B34" s="8">
        <v>163416.33</v>
      </c>
      <c r="C34" s="8"/>
      <c r="D34" s="8"/>
    </row>
    <row r="35" spans="1:4" ht="12.75">
      <c r="A35" s="2" t="s">
        <v>37</v>
      </c>
      <c r="B35" s="8">
        <v>12590.12</v>
      </c>
      <c r="C35" s="8"/>
      <c r="D35" s="8"/>
    </row>
    <row r="36" spans="1:4" ht="12.75">
      <c r="A36" s="2" t="s">
        <v>61</v>
      </c>
      <c r="B36" s="8">
        <v>2757375</v>
      </c>
      <c r="C36" s="8"/>
      <c r="D36" s="8"/>
    </row>
    <row r="37" spans="1:4" ht="12.75">
      <c r="A37" s="2" t="s">
        <v>62</v>
      </c>
      <c r="B37" s="8">
        <v>152672.52</v>
      </c>
      <c r="C37" s="8"/>
      <c r="D37" s="8"/>
    </row>
    <row r="38" spans="1:4" ht="14.25" customHeight="1" thickBot="1">
      <c r="A38" s="2" t="s">
        <v>58</v>
      </c>
      <c r="B38" s="9">
        <v>45347.61</v>
      </c>
      <c r="C38" s="10"/>
      <c r="D38" s="8"/>
    </row>
    <row r="39" spans="1:4" ht="14.25" customHeight="1">
      <c r="A39" s="2"/>
      <c r="B39" s="12"/>
      <c r="C39" s="10">
        <f>SUM(B28:B38)</f>
        <v>4127027.4400000004</v>
      </c>
      <c r="D39" s="8"/>
    </row>
    <row r="40" spans="1:4" ht="14.25" customHeight="1">
      <c r="A40" s="2"/>
      <c r="B40" s="12"/>
      <c r="C40" s="10"/>
      <c r="D40" s="8"/>
    </row>
    <row r="41" spans="1:4" ht="14.25" customHeight="1">
      <c r="A41" s="2"/>
      <c r="B41" s="12"/>
      <c r="C41" s="10"/>
      <c r="D41" s="8"/>
    </row>
    <row r="42" spans="1:4" ht="14.25" customHeight="1">
      <c r="A42" s="2"/>
      <c r="B42" s="12"/>
      <c r="C42" s="10"/>
      <c r="D42" s="8"/>
    </row>
    <row r="43" spans="1:4" ht="14.25" customHeight="1">
      <c r="A43" s="2"/>
      <c r="B43" s="12"/>
      <c r="C43" s="10"/>
      <c r="D43" s="8"/>
    </row>
    <row r="44" spans="1:4" ht="14.25" customHeight="1">
      <c r="A44" s="2"/>
      <c r="B44" s="12"/>
      <c r="C44" s="10"/>
      <c r="D44" s="8"/>
    </row>
    <row r="45" spans="1:4" ht="14.25" customHeight="1">
      <c r="A45" s="2"/>
      <c r="B45" s="12"/>
      <c r="C45" s="10"/>
      <c r="D45" s="8"/>
    </row>
    <row r="46" spans="1:4" ht="14.25" customHeight="1">
      <c r="A46" s="2"/>
      <c r="B46" s="12"/>
      <c r="C46" s="10"/>
      <c r="D46" s="8"/>
    </row>
    <row r="47" spans="1:4" ht="12.75">
      <c r="A47" s="13" t="s">
        <v>3</v>
      </c>
      <c r="B47" s="8"/>
      <c r="C47" s="8"/>
      <c r="D47" s="8"/>
    </row>
    <row r="48" spans="1:4" ht="12.75">
      <c r="A48" s="2" t="s">
        <v>38</v>
      </c>
      <c r="B48" s="8">
        <v>33900</v>
      </c>
      <c r="C48" s="8"/>
      <c r="D48" s="8"/>
    </row>
    <row r="49" spans="1:4" ht="12.75">
      <c r="A49" s="2" t="s">
        <v>17</v>
      </c>
      <c r="B49" s="8">
        <v>1726461.75</v>
      </c>
      <c r="C49" s="8"/>
      <c r="D49" s="8"/>
    </row>
    <row r="50" spans="1:4" ht="12.75">
      <c r="A50" s="2" t="s">
        <v>63</v>
      </c>
      <c r="B50" s="8">
        <v>395940.03</v>
      </c>
      <c r="C50" s="8"/>
      <c r="D50" s="8"/>
    </row>
    <row r="51" spans="1:4" ht="12.75">
      <c r="A51" s="2" t="s">
        <v>64</v>
      </c>
      <c r="B51" s="8">
        <v>192014.99</v>
      </c>
      <c r="C51" s="8"/>
      <c r="D51" s="8"/>
    </row>
    <row r="52" spans="1:4" ht="12.75">
      <c r="A52" s="2" t="s">
        <v>39</v>
      </c>
      <c r="B52" s="8">
        <v>2487372.05</v>
      </c>
      <c r="C52" s="8"/>
      <c r="D52" s="8"/>
    </row>
    <row r="53" spans="1:4" ht="12.75">
      <c r="A53" s="2" t="s">
        <v>65</v>
      </c>
      <c r="B53" s="8">
        <v>501600</v>
      </c>
      <c r="C53" s="8"/>
      <c r="D53" s="8"/>
    </row>
    <row r="54" spans="1:4" ht="12.75">
      <c r="A54" s="2" t="s">
        <v>66</v>
      </c>
      <c r="B54" s="8">
        <v>57306.86</v>
      </c>
      <c r="C54" s="8"/>
      <c r="D54" s="8"/>
    </row>
    <row r="55" spans="1:4" ht="12.75">
      <c r="A55" s="2" t="s">
        <v>67</v>
      </c>
      <c r="B55" s="8">
        <v>37509.22</v>
      </c>
      <c r="C55" s="8"/>
      <c r="D55" s="8"/>
    </row>
    <row r="56" spans="1:4" ht="12.75">
      <c r="A56" s="2" t="s">
        <v>29</v>
      </c>
      <c r="B56" s="8">
        <v>36297.7</v>
      </c>
      <c r="C56" s="8"/>
      <c r="D56" s="8"/>
    </row>
    <row r="57" spans="1:4" ht="12.75">
      <c r="A57" s="2" t="s">
        <v>20</v>
      </c>
      <c r="B57" s="8">
        <v>73071.17</v>
      </c>
      <c r="C57" s="8"/>
      <c r="D57" s="8"/>
    </row>
    <row r="58" spans="1:4" ht="12.75">
      <c r="A58" s="2" t="s">
        <v>48</v>
      </c>
      <c r="B58" s="8">
        <v>2663617.28</v>
      </c>
      <c r="C58" s="8"/>
      <c r="D58" s="8"/>
    </row>
    <row r="59" spans="1:4" ht="12.75">
      <c r="A59" s="2" t="s">
        <v>72</v>
      </c>
      <c r="B59" s="8">
        <v>45450</v>
      </c>
      <c r="C59" s="8"/>
      <c r="D59" s="8"/>
    </row>
    <row r="60" spans="1:4" ht="12.75">
      <c r="A60" s="2" t="s">
        <v>49</v>
      </c>
      <c r="B60" s="8">
        <v>545850</v>
      </c>
      <c r="C60" s="8"/>
      <c r="D60" s="8"/>
    </row>
    <row r="61" spans="1:4" ht="12.75">
      <c r="A61" s="2" t="s">
        <v>40</v>
      </c>
      <c r="B61" s="8">
        <v>39418.8</v>
      </c>
      <c r="C61" s="8"/>
      <c r="D61" s="8"/>
    </row>
    <row r="62" spans="1:4" ht="12.75">
      <c r="A62" s="2" t="s">
        <v>30</v>
      </c>
      <c r="B62" s="8">
        <v>28500</v>
      </c>
      <c r="C62" s="8"/>
      <c r="D62" s="8"/>
    </row>
    <row r="63" spans="1:4" ht="13.5" thickBot="1">
      <c r="A63" s="2" t="s">
        <v>34</v>
      </c>
      <c r="B63" s="9">
        <v>1352.04</v>
      </c>
      <c r="C63" s="10"/>
      <c r="D63" s="8"/>
    </row>
    <row r="64" spans="1:4" ht="12.75">
      <c r="A64" s="2"/>
      <c r="B64" s="8"/>
      <c r="C64" s="10">
        <f>SUM(B48:B63)</f>
        <v>8865661.89</v>
      </c>
      <c r="D64" s="8"/>
    </row>
    <row r="65" spans="1:4" ht="12.75">
      <c r="A65" s="2"/>
      <c r="B65" s="8"/>
      <c r="C65" s="10"/>
      <c r="D65" s="8"/>
    </row>
    <row r="66" spans="1:4" ht="12.75">
      <c r="A66" s="13" t="s">
        <v>4</v>
      </c>
      <c r="B66" s="8"/>
      <c r="C66" s="8"/>
      <c r="D66" s="8"/>
    </row>
    <row r="67" spans="1:4" ht="12.75">
      <c r="A67" s="2" t="s">
        <v>26</v>
      </c>
      <c r="B67" s="8">
        <v>95908.2</v>
      </c>
      <c r="C67" s="8"/>
      <c r="D67" s="8"/>
    </row>
    <row r="68" spans="1:4" ht="12.75" hidden="1">
      <c r="A68" s="2" t="s">
        <v>26</v>
      </c>
      <c r="B68" s="8"/>
      <c r="C68" s="8"/>
      <c r="D68" s="8"/>
    </row>
    <row r="69" spans="1:4" ht="12.75">
      <c r="A69" s="2" t="s">
        <v>68</v>
      </c>
      <c r="B69" s="8">
        <v>77913.5</v>
      </c>
      <c r="C69" s="8"/>
      <c r="D69" s="8"/>
    </row>
    <row r="70" spans="1:4" ht="12.75">
      <c r="A70" s="2" t="s">
        <v>41</v>
      </c>
      <c r="B70" s="8">
        <v>24537.62</v>
      </c>
      <c r="C70" s="8"/>
      <c r="D70" s="8"/>
    </row>
    <row r="71" spans="1:4" ht="13.5" thickBot="1">
      <c r="A71" s="2" t="s">
        <v>18</v>
      </c>
      <c r="B71" s="9">
        <v>1710315.68</v>
      </c>
      <c r="C71" s="8"/>
      <c r="D71" s="8"/>
    </row>
    <row r="72" spans="1:4" ht="12.75">
      <c r="A72" s="2"/>
      <c r="B72" s="8"/>
      <c r="C72" s="10">
        <f>SUM(B67:B71)</f>
        <v>1908675</v>
      </c>
      <c r="D72" s="8"/>
    </row>
    <row r="73" spans="1:4" ht="12.75">
      <c r="A73" s="2"/>
      <c r="B73" s="8"/>
      <c r="C73" s="10"/>
      <c r="D73" s="8"/>
    </row>
    <row r="74" spans="1:4" ht="12.75">
      <c r="A74" s="2"/>
      <c r="B74" s="8"/>
      <c r="C74" s="10"/>
      <c r="D74" s="8"/>
    </row>
    <row r="75" spans="1:4" ht="12.75">
      <c r="A75" s="13" t="s">
        <v>21</v>
      </c>
      <c r="B75" s="8"/>
      <c r="C75" s="8"/>
      <c r="D75" s="8"/>
    </row>
    <row r="76" spans="1:4" ht="12.75">
      <c r="A76" s="2" t="s">
        <v>42</v>
      </c>
      <c r="B76" s="8">
        <v>173000</v>
      </c>
      <c r="C76" s="8"/>
      <c r="D76" s="8"/>
    </row>
    <row r="77" spans="1:4" ht="12.75">
      <c r="A77" s="2" t="s">
        <v>31</v>
      </c>
      <c r="B77" s="8">
        <v>535000</v>
      </c>
      <c r="C77" s="8"/>
      <c r="D77" s="8"/>
    </row>
    <row r="78" spans="1:4" ht="12.75">
      <c r="A78" s="2" t="s">
        <v>19</v>
      </c>
      <c r="B78" s="8">
        <v>30740102.95</v>
      </c>
      <c r="C78" s="8"/>
      <c r="D78" s="8"/>
    </row>
    <row r="79" spans="1:4" ht="12.75">
      <c r="A79" s="2" t="s">
        <v>69</v>
      </c>
      <c r="B79" s="8">
        <v>1081670.29</v>
      </c>
      <c r="C79" s="8"/>
      <c r="D79" s="8"/>
    </row>
    <row r="80" spans="1:4" ht="13.5" thickBot="1">
      <c r="A80" s="2" t="s">
        <v>35</v>
      </c>
      <c r="B80" s="9">
        <v>300</v>
      </c>
      <c r="C80" s="10"/>
      <c r="D80" s="8"/>
    </row>
    <row r="81" spans="1:4" ht="12.75">
      <c r="A81" s="2"/>
      <c r="B81" s="8"/>
      <c r="C81" s="10">
        <f>SUM(B76:B80)</f>
        <v>32530073.24</v>
      </c>
      <c r="D81" s="8"/>
    </row>
    <row r="82" spans="1:4" ht="12.75">
      <c r="A82" s="2"/>
      <c r="B82" s="8"/>
      <c r="C82" s="10"/>
      <c r="D82" s="8"/>
    </row>
    <row r="83" spans="1:4" ht="12.75">
      <c r="A83" s="17" t="s">
        <v>36</v>
      </c>
      <c r="B83" s="8"/>
      <c r="C83" s="10"/>
      <c r="D83" s="8"/>
    </row>
    <row r="84" spans="1:4" ht="12.75">
      <c r="A84" s="18" t="s">
        <v>70</v>
      </c>
      <c r="B84" s="8">
        <v>6234928.13</v>
      </c>
      <c r="C84" s="10"/>
      <c r="D84" s="8"/>
    </row>
    <row r="85" spans="1:4" ht="12.75">
      <c r="A85" s="2" t="s">
        <v>50</v>
      </c>
      <c r="B85" s="8">
        <v>351000</v>
      </c>
      <c r="C85" s="10"/>
      <c r="D85" s="8"/>
    </row>
    <row r="86" spans="1:4" ht="13.5" thickBot="1">
      <c r="A86" s="2" t="s">
        <v>71</v>
      </c>
      <c r="B86" s="9">
        <v>736308</v>
      </c>
      <c r="C86" s="10"/>
      <c r="D86" s="8"/>
    </row>
    <row r="87" spans="1:4" ht="12.75">
      <c r="A87" s="2"/>
      <c r="B87" s="12"/>
      <c r="C87" s="10">
        <f>SUM(B84:B86)</f>
        <v>7322236.13</v>
      </c>
      <c r="D87" s="8"/>
    </row>
    <row r="88" spans="1:4" ht="12.75">
      <c r="A88" s="2"/>
      <c r="B88" s="8"/>
      <c r="C88" s="10"/>
      <c r="D88" s="8"/>
    </row>
    <row r="89" spans="1:4" ht="12.75">
      <c r="A89" s="15" t="s">
        <v>33</v>
      </c>
      <c r="B89" s="8"/>
      <c r="C89" s="5"/>
      <c r="D89" s="8"/>
    </row>
    <row r="90" spans="1:4" ht="13.5" thickBot="1">
      <c r="A90" s="2" t="s">
        <v>43</v>
      </c>
      <c r="B90" s="9">
        <v>228286.25</v>
      </c>
      <c r="C90" s="5"/>
      <c r="D90" s="8"/>
    </row>
    <row r="91" spans="1:4" ht="12.75">
      <c r="A91" s="2"/>
      <c r="B91" s="12"/>
      <c r="C91" s="5">
        <f>SUM(B90:B90)</f>
        <v>228286.25</v>
      </c>
      <c r="D91" s="8"/>
    </row>
    <row r="92" spans="1:4" ht="12.75">
      <c r="A92" s="2"/>
      <c r="B92" s="12"/>
      <c r="C92" s="5"/>
      <c r="D92" s="8"/>
    </row>
    <row r="93" spans="1:4" ht="12.75">
      <c r="A93" s="2"/>
      <c r="B93" s="12"/>
      <c r="C93" s="5"/>
      <c r="D93" s="8"/>
    </row>
    <row r="94" spans="1:4" ht="12.75">
      <c r="A94" s="2"/>
      <c r="B94" s="12"/>
      <c r="C94" s="5"/>
      <c r="D94" s="8"/>
    </row>
    <row r="95" spans="1:4" ht="12.75">
      <c r="A95" s="2"/>
      <c r="B95" s="8"/>
      <c r="C95" s="5"/>
      <c r="D95" s="8"/>
    </row>
    <row r="96" spans="1:4" ht="12.75">
      <c r="A96" s="15" t="s">
        <v>22</v>
      </c>
      <c r="B96" s="8"/>
      <c r="C96" s="5"/>
      <c r="D96" s="8"/>
    </row>
    <row r="97" spans="1:4" ht="13.5" thickBot="1">
      <c r="A97" s="2" t="s">
        <v>23</v>
      </c>
      <c r="B97" s="9">
        <v>10700.1</v>
      </c>
      <c r="C97" s="5"/>
      <c r="D97" s="8"/>
    </row>
    <row r="98" spans="1:4" ht="12.75">
      <c r="A98" s="2"/>
      <c r="C98" s="5">
        <f>SUM(B97:B97)</f>
        <v>10700.1</v>
      </c>
      <c r="D98" s="8"/>
    </row>
    <row r="99" spans="1:4" ht="15">
      <c r="A99" s="2"/>
      <c r="B99" s="8"/>
      <c r="C99" s="16"/>
      <c r="D99" s="8"/>
    </row>
    <row r="100" spans="1:4" ht="13.5" thickBot="1">
      <c r="A100" s="4" t="s">
        <v>13</v>
      </c>
      <c r="B100" s="8"/>
      <c r="C100" s="6">
        <f>SUM(C39+C64+C72+C81+C87+C91+C98)</f>
        <v>54992660.050000004</v>
      </c>
      <c r="D100" s="8"/>
    </row>
    <row r="101" spans="1:4" ht="12.75">
      <c r="A101" s="4"/>
      <c r="B101" s="8"/>
      <c r="C101" s="5"/>
      <c r="D101" s="8"/>
    </row>
    <row r="102" spans="1:4" ht="13.5" thickBot="1">
      <c r="A102" s="4" t="s">
        <v>56</v>
      </c>
      <c r="B102" s="8"/>
      <c r="C102" s="8"/>
      <c r="D102" s="11">
        <f>SUM(D23-C100)</f>
        <v>54795662.98999999</v>
      </c>
    </row>
    <row r="103" spans="1:4" ht="13.5" thickTop="1">
      <c r="A103" s="4"/>
      <c r="B103" s="8"/>
      <c r="C103" s="8"/>
      <c r="D103" s="5"/>
    </row>
    <row r="104" spans="1:4" ht="12.75">
      <c r="A104" s="4"/>
      <c r="B104" s="8"/>
      <c r="C104" s="8"/>
      <c r="D104" s="5"/>
    </row>
    <row r="105" ht="12.75">
      <c r="D105" s="14"/>
    </row>
    <row r="106" spans="1:4" ht="12.75">
      <c r="A106" s="2" t="s">
        <v>44</v>
      </c>
      <c r="B106" s="26" t="s">
        <v>45</v>
      </c>
      <c r="C106" s="26"/>
      <c r="D106" s="26"/>
    </row>
    <row r="107" spans="1:2" ht="12.75">
      <c r="A107" s="12"/>
      <c r="B107" s="1"/>
    </row>
    <row r="108" spans="1:3" ht="12.75">
      <c r="A108" s="2"/>
      <c r="C108" s="8"/>
    </row>
    <row r="109" spans="1:4" ht="13.5" customHeight="1">
      <c r="A109" s="5" t="s">
        <v>51</v>
      </c>
      <c r="B109" s="19" t="s">
        <v>52</v>
      </c>
      <c r="C109" s="19"/>
      <c r="D109" s="19"/>
    </row>
    <row r="110" spans="1:3" ht="12.75">
      <c r="A110" s="12" t="s">
        <v>53</v>
      </c>
      <c r="B110" s="1"/>
      <c r="C110" s="8"/>
    </row>
    <row r="111" spans="1:3" ht="12.75">
      <c r="A111" s="12"/>
      <c r="B111" s="1"/>
      <c r="C111" s="8"/>
    </row>
    <row r="112" spans="1:3" ht="12.75">
      <c r="A112" s="12"/>
      <c r="B112" s="1"/>
      <c r="C112" s="8"/>
    </row>
  </sheetData>
  <sheetProtection/>
  <mergeCells count="10">
    <mergeCell ref="B106:D106"/>
    <mergeCell ref="B109:D109"/>
    <mergeCell ref="A12:D12"/>
    <mergeCell ref="A13:D13"/>
    <mergeCell ref="A10:D10"/>
    <mergeCell ref="A11:D11"/>
    <mergeCell ref="A6:D6"/>
    <mergeCell ref="A7:D7"/>
    <mergeCell ref="A8:D8"/>
    <mergeCell ref="A9:D9"/>
  </mergeCells>
  <printOptions/>
  <pageMargins left="0.5905511811023623" right="0.5905511811023623" top="0.15748031496062992" bottom="0.2755905511811024" header="0" footer="0"/>
  <pageSetup horizontalDpi="300" verticalDpi="3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Octavio Cabral</dc:creator>
  <cp:keywords/>
  <dc:description/>
  <cp:lastModifiedBy>Wadia Chantal</cp:lastModifiedBy>
  <cp:lastPrinted>2015-05-07T13:15:38Z</cp:lastPrinted>
  <dcterms:created xsi:type="dcterms:W3CDTF">2011-10-17T13:48:52Z</dcterms:created>
  <dcterms:modified xsi:type="dcterms:W3CDTF">2015-05-07T13:15:43Z</dcterms:modified>
  <cp:category/>
  <cp:version/>
  <cp:contentType/>
  <cp:contentStatus/>
</cp:coreProperties>
</file>