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 firstSheet="1" activeTab="1"/>
  </bookViews>
  <sheets>
    <sheet name="Apoyo a Produccion" sheetId="4" r:id="rId1"/>
    <sheet name="Fomento Agropecuario" sheetId="5" r:id="rId2"/>
    <sheet name="Financiamiento de Vehiculos" sheetId="6" r:id="rId3"/>
    <sheet name="Com. Pres. Reforma Sec. Agrop." sheetId="10" r:id="rId4"/>
    <sheet name="MOSCAMED" sheetId="11" r:id="rId5"/>
    <sheet name="Fondo Reponible" sheetId="12" r:id="rId6"/>
    <sheet name="Proy. Fort. Int. Riesgo Agrop." sheetId="14" r:id="rId7"/>
  </sheets>
  <calcPr calcId="152511"/>
</workbook>
</file>

<file path=xl/calcChain.xml><?xml version="1.0" encoding="utf-8"?>
<calcChain xmlns="http://schemas.openxmlformats.org/spreadsheetml/2006/main">
  <c r="J38" i="14" l="1"/>
  <c r="J43" i="14" s="1"/>
  <c r="J23" i="14"/>
  <c r="J29" i="14" s="1"/>
  <c r="J38" i="10" l="1"/>
  <c r="J39" i="4"/>
  <c r="J38" i="12" l="1"/>
  <c r="J43" i="12" s="1"/>
  <c r="J23" i="12"/>
  <c r="J29" i="12" s="1"/>
  <c r="J21" i="5"/>
  <c r="J29" i="5" s="1"/>
  <c r="J23" i="10"/>
  <c r="J29" i="10" s="1"/>
  <c r="J37" i="5"/>
  <c r="J43" i="5" s="1"/>
  <c r="J44" i="4"/>
  <c r="J23" i="4"/>
  <c r="J30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<sst xmlns="http://schemas.openxmlformats.org/spreadsheetml/2006/main" count="298" uniqueCount="68">
  <si>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</si>
  <si>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</si>
  <si>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</si>
  <si>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</si>
  <si>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</si>
  <si>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</si>
  <si>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</si>
  <si>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</si>
  <si>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</si>
  <si>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</si>
  <si>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</si>
  <si>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</si>
  <si>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</si>
  <si>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</si>
  <si>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</si>
  <si>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</si>
  <si>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</si>
  <si>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</si>
  <si>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</si>
  <si>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</si>
  <si>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</si>
  <si>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</si>
  <si>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</si>
  <si>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</si>
  <si>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</si>
  <si>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</si>
  <si>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</si>
  <si>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</si>
  <si>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</si>
  <si>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</si>
  <si>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</si>
  <si>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</si>
  <si>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</si>
  <si>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</si>
  <si>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</si>
  <si>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</si>
  <si>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</si>
  <si>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</si>
  <si>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</si>
  <si>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</si>
  <si>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</si>
  <si>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</si>
  <si>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</si>
  <si>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</si>
  <si>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</si>
  <si>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</si>
  <si>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</si>
  <si>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</si>
  <si>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</si>
  <si>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</si>
  <si>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</si>
  <si>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</si>
  <si>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</si>
  <si>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</si>
  <si>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</si>
  <si>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</si>
  <si>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</si>
  <si>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</si>
  <si>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</si>
  <si>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</si>
  <si>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</si>
  <si>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>Proy. Fort. Cap. Int. de Riesgo Agrop.</t>
  </si>
  <si>
    <t>314-000156-0</t>
  </si>
  <si>
    <t>.</t>
  </si>
  <si>
    <t xml:space="preserve">                 Conciliación Bancaria al 31 de Marzo</t>
  </si>
  <si>
    <t>MINISTERIO DE AGRICULTURA</t>
  </si>
  <si>
    <t>"Año del Desarrollo Agroforestal"</t>
  </si>
  <si>
    <t xml:space="preserve">                 Conciliación Bancaria a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</si>
</sst>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="75" workbookViewId="0">
      <selection activeCell="O20" sqref="O20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6" t="s">
        <v>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7" t="s">
        <v>66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2" ht="9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8.75" x14ac:dyDescent="0.3">
      <c r="B7" s="77" t="s">
        <v>44</v>
      </c>
      <c r="C7" s="81" t="s">
        <v>64</v>
      </c>
      <c r="D7" s="5"/>
      <c r="E7" s="5"/>
      <c r="I7" s="82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14" t="s">
        <v>0</v>
      </c>
      <c r="C9" s="114"/>
      <c r="D9" s="8">
        <v>210</v>
      </c>
      <c r="F9" s="114" t="s">
        <v>1</v>
      </c>
      <c r="G9" s="114" t="s">
        <v>2</v>
      </c>
      <c r="H9" s="9">
        <v>1</v>
      </c>
      <c r="I9" s="6"/>
      <c r="J9" s="6"/>
      <c r="K9" s="6"/>
    </row>
    <row r="10" spans="1:12" x14ac:dyDescent="0.25">
      <c r="A10" s="6"/>
      <c r="B10" s="114" t="s">
        <v>3</v>
      </c>
      <c r="C10" s="114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14" t="s">
        <v>5</v>
      </c>
      <c r="C11" s="114"/>
      <c r="D11" s="117" t="s">
        <v>38</v>
      </c>
      <c r="E11" s="117"/>
      <c r="F11" s="117"/>
      <c r="G11" s="117"/>
      <c r="H11" s="117"/>
      <c r="J11" s="10"/>
    </row>
    <row r="12" spans="1:12" ht="18" customHeight="1" x14ac:dyDescent="0.3">
      <c r="B12" s="118" t="s">
        <v>6</v>
      </c>
      <c r="C12" s="118"/>
      <c r="D12" s="116" t="s">
        <v>27</v>
      </c>
      <c r="E12" s="116"/>
      <c r="F12" s="116"/>
      <c r="G12" s="116"/>
      <c r="H12" s="119" t="s">
        <v>7</v>
      </c>
      <c r="I12" s="119"/>
      <c r="J12" s="115" t="s">
        <v>26</v>
      </c>
      <c r="K12" s="115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2.75" customHeight="1" thickBot="1" x14ac:dyDescent="0.3">
      <c r="F14" s="21"/>
      <c r="G14" s="22"/>
      <c r="H14" s="12"/>
      <c r="I14" s="23"/>
      <c r="J14" s="24"/>
    </row>
    <row r="15" spans="1:12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110"/>
      <c r="H17" s="110"/>
      <c r="I17" s="110"/>
      <c r="J17" s="78">
        <v>231283456.44</v>
      </c>
      <c r="K17" s="31"/>
    </row>
    <row r="18" spans="1:16" ht="9.7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 x14ac:dyDescent="0.25">
      <c r="A20" s="29"/>
      <c r="B20" s="20" t="s">
        <v>39</v>
      </c>
      <c r="C20" s="20"/>
      <c r="D20" s="20"/>
      <c r="E20" s="20"/>
      <c r="F20" s="20"/>
      <c r="G20" s="110"/>
      <c r="H20" s="110"/>
      <c r="I20" s="110"/>
      <c r="J20" s="34">
        <v>169346640.03</v>
      </c>
      <c r="K20" s="31"/>
    </row>
    <row r="21" spans="1:16" ht="15" customHeight="1" x14ac:dyDescent="0.25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>
        <v>0</v>
      </c>
      <c r="K21" s="31"/>
    </row>
    <row r="22" spans="1:16" ht="18" customHeight="1" x14ac:dyDescent="0.25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24881</v>
      </c>
      <c r="K22" s="31"/>
      <c r="O22" s="51"/>
    </row>
    <row r="23" spans="1:16" ht="22.5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400654977.47000003</v>
      </c>
      <c r="K23" s="31"/>
      <c r="O23" s="51"/>
    </row>
    <row r="24" spans="1:16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 x14ac:dyDescent="0.25">
      <c r="A26" s="29"/>
      <c r="B26" s="20" t="s">
        <v>15</v>
      </c>
      <c r="C26" s="20"/>
      <c r="D26" s="20"/>
      <c r="E26" s="20"/>
      <c r="F26" s="20"/>
      <c r="G26" s="110" t="s">
        <v>23</v>
      </c>
      <c r="H26" s="110"/>
      <c r="I26" s="110"/>
      <c r="J26" s="73">
        <v>114200257.75</v>
      </c>
      <c r="K26" s="31"/>
    </row>
    <row r="27" spans="1:16" ht="15.75" customHeight="1" x14ac:dyDescent="0.25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3">
        <v>100848246.76000001</v>
      </c>
      <c r="K27" s="31"/>
    </row>
    <row r="28" spans="1:16" ht="16.5" customHeight="1" x14ac:dyDescent="0.25">
      <c r="A28" s="29"/>
      <c r="B28" s="20" t="s">
        <v>47</v>
      </c>
      <c r="C28" s="20"/>
      <c r="D28" s="20"/>
      <c r="E28" s="20"/>
      <c r="F28" s="20"/>
      <c r="G28" s="33"/>
      <c r="H28" s="33"/>
      <c r="I28" s="33"/>
      <c r="J28" s="34">
        <v>317998.28999999998</v>
      </c>
      <c r="K28" s="31"/>
      <c r="N28" s="51"/>
      <c r="O28" s="51"/>
      <c r="P28" s="51"/>
    </row>
    <row r="29" spans="1:16" ht="6" customHeight="1" x14ac:dyDescent="0.25">
      <c r="A29" s="29"/>
      <c r="B29" s="20"/>
      <c r="C29" s="20"/>
      <c r="D29" s="20"/>
      <c r="E29" s="20"/>
      <c r="F29" s="20"/>
      <c r="G29" s="33"/>
      <c r="H29" s="33"/>
      <c r="I29" s="33"/>
      <c r="J29" s="73"/>
      <c r="K29" s="31"/>
    </row>
    <row r="30" spans="1:16" ht="22.5" customHeight="1" thickBot="1" x14ac:dyDescent="0.3">
      <c r="A30" s="29"/>
      <c r="B30" s="32" t="s">
        <v>17</v>
      </c>
      <c r="C30" s="32"/>
      <c r="D30" s="32"/>
      <c r="E30" s="32"/>
      <c r="F30" s="32"/>
      <c r="G30" s="110"/>
      <c r="H30" s="110"/>
      <c r="I30" s="110"/>
      <c r="J30" s="37">
        <f>SUM(J23-J26-J27-J28)</f>
        <v>185288474.67000005</v>
      </c>
      <c r="K30" s="31"/>
      <c r="N30" s="74"/>
      <c r="O30" s="51"/>
    </row>
    <row r="31" spans="1:16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4" ht="12.9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30"/>
      <c r="K33" s="31"/>
    </row>
    <row r="34" spans="1:14" ht="15.75" customHeight="1" x14ac:dyDescent="0.25">
      <c r="A34" s="29"/>
      <c r="B34" s="32" t="s">
        <v>19</v>
      </c>
      <c r="C34" s="32"/>
      <c r="D34" s="32"/>
      <c r="E34" s="32"/>
      <c r="F34" s="32"/>
      <c r="G34" s="110"/>
      <c r="H34" s="110"/>
      <c r="I34" s="110"/>
      <c r="J34" s="74">
        <v>194550402.19</v>
      </c>
      <c r="K34" s="31"/>
    </row>
    <row r="35" spans="1:14" ht="12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 x14ac:dyDescent="0.25">
      <c r="A36" s="29"/>
      <c r="B36" s="35" t="s">
        <v>14</v>
      </c>
      <c r="C36" s="35"/>
      <c r="D36" s="35"/>
      <c r="E36" s="35"/>
      <c r="F36" s="35"/>
      <c r="G36" s="20"/>
      <c r="H36" s="20"/>
      <c r="I36" s="20"/>
      <c r="J36" s="40"/>
      <c r="K36" s="31"/>
      <c r="N36" s="74"/>
    </row>
    <row r="37" spans="1:14" ht="15" customHeight="1" x14ac:dyDescent="0.25">
      <c r="A37" s="29"/>
      <c r="B37" s="20" t="s">
        <v>20</v>
      </c>
      <c r="C37" s="20"/>
      <c r="D37" s="20"/>
      <c r="E37" s="20"/>
      <c r="F37" s="20"/>
      <c r="G37" s="110"/>
      <c r="H37" s="110"/>
      <c r="I37" s="110"/>
      <c r="J37" s="34"/>
      <c r="K37" s="31"/>
    </row>
    <row r="38" spans="1:14" ht="17.25" customHeight="1" x14ac:dyDescent="0.25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4" ht="16.5" customHeight="1" x14ac:dyDescent="0.25">
      <c r="A39" s="29"/>
      <c r="B39" s="32" t="s">
        <v>13</v>
      </c>
      <c r="C39" s="32"/>
      <c r="D39" s="32"/>
      <c r="E39" s="32"/>
      <c r="F39" s="32"/>
      <c r="G39" s="113"/>
      <c r="H39" s="113"/>
      <c r="I39" s="113"/>
      <c r="J39" s="36">
        <f>SUM(J34+J38)</f>
        <v>194550402.19</v>
      </c>
      <c r="K39" s="31"/>
      <c r="N39" s="51"/>
    </row>
    <row r="40" spans="1:14" ht="9" customHeight="1" x14ac:dyDescent="0.25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4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4" ht="18.75" customHeight="1" x14ac:dyDescent="0.25">
      <c r="A42" s="29"/>
      <c r="B42" s="20" t="s">
        <v>21</v>
      </c>
      <c r="C42" s="20"/>
      <c r="D42" s="20"/>
      <c r="E42" s="20"/>
      <c r="F42" s="20"/>
      <c r="G42" s="113"/>
      <c r="H42" s="113"/>
      <c r="I42" s="113"/>
      <c r="J42" s="34">
        <v>9261927.5199999996</v>
      </c>
      <c r="K42" s="31"/>
    </row>
    <row r="43" spans="1:14" ht="9.75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4" ht="23.2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185288474.66999999</v>
      </c>
      <c r="K44" s="31"/>
    </row>
    <row r="45" spans="1:14" ht="2.25" customHeight="1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12" t="s">
        <v>22</v>
      </c>
      <c r="K46" s="112"/>
    </row>
    <row r="47" spans="1:14" ht="12.7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4" ht="12.7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2.7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2.75" customHeight="1" x14ac:dyDescent="0.25">
      <c r="A50" s="20"/>
      <c r="B50" s="83"/>
      <c r="C50" s="83"/>
      <c r="D50" s="32"/>
      <c r="E50" s="33"/>
      <c r="F50" s="33"/>
      <c r="G50" s="33"/>
      <c r="H50" s="20"/>
      <c r="I50" s="83"/>
      <c r="J50" s="83"/>
      <c r="K50" s="33"/>
    </row>
    <row r="51" spans="1:11" ht="18" customHeight="1" x14ac:dyDescent="0.25">
      <c r="A51" s="40"/>
      <c r="B51" s="111" t="s">
        <v>53</v>
      </c>
      <c r="C51" s="111"/>
      <c r="D51" s="48"/>
      <c r="E51" s="111"/>
      <c r="F51" s="111"/>
      <c r="G51" s="111"/>
      <c r="H51" s="40"/>
      <c r="I51" s="111" t="s">
        <v>52</v>
      </c>
      <c r="J51" s="111"/>
      <c r="K51" s="20"/>
    </row>
    <row r="52" spans="1:11" x14ac:dyDescent="0.25">
      <c r="A52" s="20"/>
      <c r="D52" s="33"/>
      <c r="J52" s="1"/>
    </row>
    <row r="53" spans="1:11" x14ac:dyDescent="0.25">
      <c r="A53" s="20"/>
      <c r="B53" s="49"/>
      <c r="C53" s="49"/>
      <c r="D53" s="33"/>
      <c r="E53" s="33"/>
      <c r="F53" s="33"/>
      <c r="G53" s="33"/>
      <c r="I53" s="33"/>
      <c r="J53" s="33"/>
      <c r="K53" s="33"/>
    </row>
    <row r="54" spans="1:11" x14ac:dyDescent="0.25">
      <c r="A54" s="20"/>
      <c r="B54" s="49"/>
      <c r="C54" s="49"/>
      <c r="D54" s="33"/>
      <c r="I54" s="33"/>
      <c r="J54" s="33"/>
      <c r="K54" s="33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zoomScale="75" workbookViewId="0">
      <selection activeCell="P27" sqref="P27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26" t="s">
        <v>65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7" t="s">
        <v>66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8.75" x14ac:dyDescent="0.3">
      <c r="A6" s="77" t="s">
        <v>44</v>
      </c>
      <c r="B6" s="77" t="s">
        <v>44</v>
      </c>
      <c r="C6" s="81" t="s">
        <v>64</v>
      </c>
      <c r="D6" s="5"/>
      <c r="E6" s="5"/>
      <c r="I6" s="82">
        <v>2017</v>
      </c>
      <c r="J6" s="5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114" t="s">
        <v>0</v>
      </c>
      <c r="C8" s="114"/>
      <c r="D8" s="8">
        <v>210</v>
      </c>
      <c r="F8" s="114" t="s">
        <v>1</v>
      </c>
      <c r="G8" s="114" t="s">
        <v>2</v>
      </c>
      <c r="H8" s="9">
        <v>1</v>
      </c>
      <c r="I8" s="6"/>
      <c r="J8" s="6"/>
    </row>
    <row r="9" spans="1:10" x14ac:dyDescent="0.25">
      <c r="A9" s="6"/>
      <c r="B9" s="114" t="s">
        <v>3</v>
      </c>
      <c r="C9" s="114"/>
      <c r="D9" s="9">
        <v>1</v>
      </c>
      <c r="E9" s="7"/>
      <c r="F9" s="7"/>
      <c r="G9" s="7" t="s">
        <v>4</v>
      </c>
      <c r="H9" s="8">
        <v>1</v>
      </c>
      <c r="I9" s="6"/>
      <c r="J9" s="6"/>
    </row>
    <row r="10" spans="1:10" ht="18" customHeight="1" x14ac:dyDescent="0.25">
      <c r="B10" s="114" t="s">
        <v>5</v>
      </c>
      <c r="C10" s="114"/>
      <c r="D10" s="117" t="s">
        <v>36</v>
      </c>
      <c r="E10" s="117"/>
      <c r="F10" s="117"/>
      <c r="G10" s="117"/>
      <c r="H10" s="117"/>
      <c r="J10" s="10"/>
    </row>
    <row r="11" spans="1:10" ht="18" customHeight="1" x14ac:dyDescent="0.25">
      <c r="B11" s="118" t="s">
        <v>6</v>
      </c>
      <c r="C11" s="118"/>
      <c r="D11" s="120" t="s">
        <v>28</v>
      </c>
      <c r="E11" s="120"/>
      <c r="F11" s="120"/>
      <c r="G11" s="120"/>
      <c r="H11" s="122" t="s">
        <v>7</v>
      </c>
      <c r="I11" s="122"/>
      <c r="J11" s="80" t="s">
        <v>29</v>
      </c>
    </row>
    <row r="12" spans="1:10" ht="18" customHeight="1" x14ac:dyDescent="0.25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</row>
    <row r="13" spans="1:10" ht="16.5" customHeight="1" thickBot="1" x14ac:dyDescent="0.3">
      <c r="F13" s="55"/>
      <c r="G13" s="22"/>
      <c r="H13" s="12"/>
      <c r="I13" s="23"/>
      <c r="J13" s="24"/>
    </row>
    <row r="14" spans="1:10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25">
      <c r="A15" s="59"/>
      <c r="B15" s="20"/>
      <c r="C15" s="20"/>
      <c r="D15" s="20"/>
      <c r="E15" s="20"/>
      <c r="F15" s="20"/>
      <c r="G15" s="20"/>
      <c r="H15" s="20"/>
      <c r="I15" s="20"/>
      <c r="J15" s="60" t="s">
        <v>9</v>
      </c>
    </row>
    <row r="16" spans="1:10" ht="18" customHeight="1" x14ac:dyDescent="0.25">
      <c r="A16" s="59"/>
      <c r="B16" s="32" t="s">
        <v>10</v>
      </c>
      <c r="C16" s="32"/>
      <c r="D16" s="32"/>
      <c r="E16" s="32"/>
      <c r="F16" s="32"/>
      <c r="G16" s="110"/>
      <c r="H16" s="110"/>
      <c r="I16" s="110"/>
      <c r="J16" s="84">
        <v>2638906.2400000002</v>
      </c>
    </row>
    <row r="17" spans="1:15" ht="12.95" customHeight="1" x14ac:dyDescent="0.25">
      <c r="A17" s="59"/>
      <c r="B17" s="20"/>
      <c r="C17" s="20"/>
      <c r="D17" s="20"/>
      <c r="E17" s="20"/>
      <c r="F17" s="20"/>
      <c r="G17" s="20"/>
      <c r="H17" s="20"/>
      <c r="I17" s="20"/>
      <c r="J17" s="61"/>
    </row>
    <row r="18" spans="1:15" ht="12.95" customHeight="1" x14ac:dyDescent="0.25">
      <c r="A18" s="59"/>
      <c r="B18" s="35" t="s">
        <v>11</v>
      </c>
      <c r="C18" s="35"/>
      <c r="D18" s="35"/>
      <c r="E18" s="35"/>
      <c r="F18" s="35"/>
      <c r="G18" s="20"/>
      <c r="H18" s="20"/>
      <c r="I18" s="20"/>
      <c r="J18" s="61"/>
    </row>
    <row r="19" spans="1:15" ht="12.95" customHeight="1" x14ac:dyDescent="0.25">
      <c r="A19" s="59"/>
      <c r="B19" s="20" t="s">
        <v>12</v>
      </c>
      <c r="C19" s="20"/>
      <c r="D19" s="20"/>
      <c r="E19" s="20"/>
      <c r="F19" s="20"/>
      <c r="G19" s="121"/>
      <c r="H19" s="121"/>
      <c r="I19" s="121"/>
      <c r="J19" s="61">
        <v>10800</v>
      </c>
    </row>
    <row r="20" spans="1:15" ht="12.95" customHeight="1" x14ac:dyDescent="0.25">
      <c r="A20" s="5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61">
        <v>0</v>
      </c>
    </row>
    <row r="21" spans="1:15" ht="16.5" customHeight="1" x14ac:dyDescent="0.25">
      <c r="A21" s="59"/>
      <c r="B21" s="20"/>
      <c r="C21" s="20"/>
      <c r="D21" s="20"/>
      <c r="E21" s="20"/>
      <c r="F21" s="20"/>
      <c r="G21" s="33"/>
      <c r="H21" s="33"/>
      <c r="I21" s="33"/>
      <c r="J21" s="72">
        <f>SUM(J16+J19)</f>
        <v>2649706.2400000002</v>
      </c>
    </row>
    <row r="22" spans="1:15" ht="18" customHeight="1" x14ac:dyDescent="0.25">
      <c r="A22" s="59"/>
      <c r="B22" s="32" t="s">
        <v>13</v>
      </c>
      <c r="C22" s="32"/>
      <c r="D22" s="32"/>
      <c r="E22" s="32"/>
      <c r="F22" s="32"/>
      <c r="G22" s="20"/>
      <c r="H22" s="20"/>
      <c r="I22" s="20"/>
      <c r="J22" s="62"/>
    </row>
    <row r="23" spans="1:15" ht="12.95" customHeight="1" x14ac:dyDescent="0.25">
      <c r="A23" s="59"/>
      <c r="B23" s="20"/>
      <c r="C23" s="20"/>
      <c r="D23" s="20"/>
      <c r="E23" s="20"/>
      <c r="F23" s="20"/>
      <c r="G23" s="20"/>
      <c r="H23" s="20"/>
      <c r="I23" s="20"/>
      <c r="J23" s="61"/>
    </row>
    <row r="24" spans="1:15" ht="12.95" customHeight="1" x14ac:dyDescent="0.25">
      <c r="A24" s="59"/>
      <c r="B24" s="35" t="s">
        <v>14</v>
      </c>
      <c r="C24" s="35"/>
      <c r="D24" s="35"/>
      <c r="E24" s="35"/>
      <c r="F24" s="35"/>
      <c r="G24" s="20"/>
      <c r="H24" s="20"/>
      <c r="I24" s="20"/>
      <c r="J24" s="61"/>
    </row>
    <row r="25" spans="1:15" ht="13.5" customHeight="1" x14ac:dyDescent="0.25">
      <c r="A25" s="59"/>
      <c r="B25" s="20" t="s">
        <v>15</v>
      </c>
      <c r="C25" s="20"/>
      <c r="D25" s="20"/>
      <c r="E25" s="20"/>
      <c r="F25" s="20"/>
      <c r="G25" s="110"/>
      <c r="H25" s="110"/>
      <c r="I25" s="110"/>
      <c r="J25" s="61">
        <v>0</v>
      </c>
      <c r="O25" s="51"/>
    </row>
    <row r="26" spans="1:15" ht="15" customHeight="1" x14ac:dyDescent="0.25">
      <c r="A26" s="59"/>
      <c r="B26" s="20" t="s">
        <v>42</v>
      </c>
      <c r="C26" s="20"/>
      <c r="D26" s="20"/>
      <c r="E26" s="20"/>
      <c r="F26" s="20"/>
      <c r="G26" s="110"/>
      <c r="H26" s="110"/>
      <c r="I26" s="110"/>
      <c r="J26" s="61">
        <v>0</v>
      </c>
    </row>
    <row r="27" spans="1:15" ht="18" customHeight="1" x14ac:dyDescent="0.25">
      <c r="A27" s="59"/>
      <c r="B27" s="20" t="s">
        <v>56</v>
      </c>
      <c r="C27" s="20"/>
      <c r="D27" s="20"/>
      <c r="E27" s="20"/>
      <c r="F27" s="20"/>
      <c r="G27" s="33"/>
      <c r="H27" s="33"/>
      <c r="I27" s="33"/>
      <c r="J27" s="61">
        <v>175</v>
      </c>
    </row>
    <row r="28" spans="1:15" ht="19.5" customHeight="1" x14ac:dyDescent="0.25">
      <c r="A28" s="59"/>
      <c r="B28" s="20"/>
      <c r="C28" s="20"/>
      <c r="D28" s="20"/>
      <c r="E28" s="20"/>
      <c r="F28" s="20"/>
      <c r="G28" s="33"/>
      <c r="H28" s="33"/>
      <c r="I28" s="33"/>
      <c r="J28" s="72"/>
    </row>
    <row r="29" spans="1:15" ht="18.75" customHeight="1" thickBot="1" x14ac:dyDescent="0.3">
      <c r="A29" s="59"/>
      <c r="B29" s="32" t="s">
        <v>17</v>
      </c>
      <c r="C29" s="32"/>
      <c r="D29" s="32"/>
      <c r="E29" s="32"/>
      <c r="F29" s="32"/>
      <c r="G29" s="110"/>
      <c r="H29" s="110"/>
      <c r="I29" s="110"/>
      <c r="J29" s="63">
        <f>SUM(J21-J24-J25-J26-J27)</f>
        <v>2649531.2400000002</v>
      </c>
    </row>
    <row r="30" spans="1:15" ht="12.95" customHeight="1" thickTop="1" x14ac:dyDescent="0.25">
      <c r="A30" s="59"/>
      <c r="B30" s="38"/>
      <c r="C30" s="38"/>
      <c r="D30" s="38"/>
      <c r="E30" s="38"/>
      <c r="F30" s="38"/>
      <c r="G30" s="38"/>
      <c r="H30" s="38"/>
      <c r="I30" s="38"/>
      <c r="J30" s="64"/>
    </row>
    <row r="31" spans="1:15" ht="14.25" customHeight="1" x14ac:dyDescent="0.25">
      <c r="A31" s="59"/>
      <c r="B31" s="20"/>
      <c r="C31" s="20"/>
      <c r="D31" s="20"/>
      <c r="E31" s="20"/>
      <c r="F31" s="20"/>
      <c r="G31" s="20"/>
      <c r="H31" s="20"/>
      <c r="I31" s="20"/>
      <c r="J31" s="65"/>
    </row>
    <row r="32" spans="1:15" ht="12.95" customHeight="1" x14ac:dyDescent="0.25">
      <c r="A32" s="59"/>
      <c r="B32" s="20"/>
      <c r="C32" s="20"/>
      <c r="D32" s="20"/>
      <c r="E32" s="20"/>
      <c r="F32" s="20"/>
      <c r="G32" s="20"/>
      <c r="H32" s="20"/>
      <c r="I32" s="20"/>
      <c r="J32" s="60"/>
    </row>
    <row r="33" spans="1:10" ht="15.75" customHeight="1" x14ac:dyDescent="0.25">
      <c r="A33" s="59"/>
      <c r="B33" s="32" t="s">
        <v>19</v>
      </c>
      <c r="C33" s="32"/>
      <c r="D33" s="32"/>
      <c r="E33" s="32"/>
      <c r="F33" s="32"/>
      <c r="G33" s="110"/>
      <c r="H33" s="110"/>
      <c r="I33" s="110"/>
      <c r="J33" s="72">
        <v>2649531.2400000002</v>
      </c>
    </row>
    <row r="34" spans="1:10" ht="12" customHeight="1" x14ac:dyDescent="0.25">
      <c r="A34" s="59"/>
      <c r="B34" s="32"/>
      <c r="C34" s="32"/>
      <c r="D34" s="32"/>
      <c r="E34" s="32"/>
      <c r="F34" s="32"/>
      <c r="G34" s="33"/>
      <c r="H34" s="33"/>
      <c r="I34" s="33"/>
      <c r="J34" s="61"/>
    </row>
    <row r="35" spans="1:10" ht="12.95" customHeight="1" x14ac:dyDescent="0.25">
      <c r="A35" s="59"/>
      <c r="B35" s="35" t="s">
        <v>11</v>
      </c>
      <c r="C35" s="35"/>
      <c r="D35" s="35"/>
      <c r="E35" s="35"/>
      <c r="F35" s="35"/>
      <c r="G35" s="20"/>
      <c r="H35" s="20"/>
      <c r="I35" s="20"/>
      <c r="J35" s="66"/>
    </row>
    <row r="36" spans="1:10" ht="12.95" customHeight="1" x14ac:dyDescent="0.25">
      <c r="A36" s="59"/>
      <c r="B36" s="20" t="s">
        <v>20</v>
      </c>
      <c r="C36" s="20"/>
      <c r="D36" s="20"/>
      <c r="E36" s="20"/>
      <c r="F36" s="20"/>
      <c r="G36" s="110"/>
      <c r="H36" s="110"/>
      <c r="I36" s="110"/>
      <c r="J36" s="61">
        <v>0</v>
      </c>
    </row>
    <row r="37" spans="1:10" ht="12.95" customHeight="1" x14ac:dyDescent="0.25">
      <c r="A37" s="59"/>
      <c r="B37" s="20"/>
      <c r="C37" s="20"/>
      <c r="D37" s="20"/>
      <c r="E37" s="20"/>
      <c r="F37" s="20"/>
      <c r="G37" s="33"/>
      <c r="H37" s="33"/>
      <c r="I37" s="33"/>
      <c r="J37" s="72">
        <f>SUM(J33)</f>
        <v>2649531.2400000002</v>
      </c>
    </row>
    <row r="38" spans="1:10" ht="15" customHeight="1" x14ac:dyDescent="0.25">
      <c r="A38" s="59"/>
      <c r="B38" s="32" t="s">
        <v>13</v>
      </c>
      <c r="C38" s="32"/>
      <c r="D38" s="32"/>
      <c r="E38" s="32"/>
      <c r="F38" s="32"/>
      <c r="G38" s="113"/>
      <c r="H38" s="113"/>
      <c r="I38" s="113"/>
      <c r="J38" s="67"/>
    </row>
    <row r="39" spans="1:10" ht="9.75" customHeight="1" x14ac:dyDescent="0.25">
      <c r="A39" s="59"/>
      <c r="B39" s="20"/>
      <c r="C39" s="20"/>
      <c r="D39" s="20"/>
      <c r="E39" s="20"/>
      <c r="F39" s="20"/>
      <c r="G39" s="20"/>
      <c r="H39" s="20"/>
      <c r="I39" s="20"/>
      <c r="J39" s="66"/>
    </row>
    <row r="40" spans="1:10" ht="12.95" customHeight="1" x14ac:dyDescent="0.25">
      <c r="A40" s="59"/>
      <c r="B40" s="35" t="s">
        <v>14</v>
      </c>
      <c r="C40" s="35"/>
      <c r="D40" s="35"/>
      <c r="E40" s="35"/>
      <c r="F40" s="35"/>
      <c r="G40" s="20"/>
      <c r="H40" s="20"/>
      <c r="I40" s="20"/>
      <c r="J40" s="61"/>
    </row>
    <row r="41" spans="1:10" ht="15" customHeight="1" x14ac:dyDescent="0.25">
      <c r="A41" s="59"/>
      <c r="B41" s="20" t="s">
        <v>21</v>
      </c>
      <c r="C41" s="20"/>
      <c r="D41" s="20"/>
      <c r="E41" s="20"/>
      <c r="F41" s="20"/>
      <c r="G41" s="113"/>
      <c r="H41" s="113"/>
      <c r="I41" s="113"/>
      <c r="J41" s="61">
        <v>0</v>
      </c>
    </row>
    <row r="42" spans="1:10" ht="12.95" customHeight="1" x14ac:dyDescent="0.25">
      <c r="A42" s="59"/>
      <c r="B42" s="20"/>
      <c r="C42" s="20"/>
      <c r="D42" s="20"/>
      <c r="E42" s="20"/>
      <c r="F42" s="20"/>
      <c r="G42" s="93"/>
      <c r="H42" s="93"/>
      <c r="I42" s="93"/>
      <c r="J42" s="61"/>
    </row>
    <row r="43" spans="1:10" ht="26.25" customHeight="1" thickBot="1" x14ac:dyDescent="0.3">
      <c r="A43" s="59"/>
      <c r="B43" s="32" t="s">
        <v>17</v>
      </c>
      <c r="C43" s="32"/>
      <c r="D43" s="32"/>
      <c r="E43" s="32"/>
      <c r="F43" s="32"/>
      <c r="G43" s="20"/>
      <c r="H43" s="20"/>
      <c r="I43" s="20"/>
      <c r="J43" s="63">
        <f>SUM(J37-J41)</f>
        <v>2649531.2400000002</v>
      </c>
    </row>
    <row r="44" spans="1:10" ht="11.25" customHeight="1" thickTop="1" thickBot="1" x14ac:dyDescent="0.3">
      <c r="A44" s="68"/>
      <c r="B44" s="69"/>
      <c r="C44" s="69"/>
      <c r="D44" s="69"/>
      <c r="E44" s="69"/>
      <c r="F44" s="69"/>
      <c r="G44" s="70"/>
      <c r="H44" s="70"/>
      <c r="I44" s="70"/>
      <c r="J44" s="71"/>
    </row>
    <row r="45" spans="1:10" ht="12.75" customHeight="1" x14ac:dyDescent="0.25">
      <c r="A45" s="20"/>
      <c r="B45" s="32"/>
      <c r="C45" s="32"/>
      <c r="D45" s="32"/>
      <c r="E45" s="32"/>
      <c r="F45" s="32"/>
      <c r="G45" s="20"/>
      <c r="H45" s="20"/>
      <c r="I45" s="20"/>
      <c r="J45" s="52" t="s">
        <v>22</v>
      </c>
    </row>
    <row r="46" spans="1:10" ht="12.7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</row>
    <row r="47" spans="1:10" ht="1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</row>
    <row r="49" spans="1:10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</row>
    <row r="50" spans="1:10" ht="14.25" customHeight="1" x14ac:dyDescent="0.25">
      <c r="A50" s="20"/>
      <c r="B50" s="83"/>
      <c r="C50" s="83"/>
      <c r="D50" s="32"/>
      <c r="E50" s="33"/>
      <c r="F50" s="33"/>
      <c r="G50" s="33"/>
      <c r="H50" s="20"/>
      <c r="I50" s="83"/>
      <c r="J50" s="83"/>
    </row>
    <row r="51" spans="1:10" ht="18" customHeight="1" x14ac:dyDescent="0.25">
      <c r="A51" s="40"/>
      <c r="B51" s="111" t="s">
        <v>40</v>
      </c>
      <c r="C51" s="111"/>
      <c r="D51" s="48"/>
      <c r="E51" s="111"/>
      <c r="F51" s="111"/>
      <c r="G51" s="111"/>
      <c r="H51" s="40"/>
      <c r="I51" s="111" t="s">
        <v>52</v>
      </c>
      <c r="J51" s="111"/>
    </row>
    <row r="52" spans="1:10" x14ac:dyDescent="0.25">
      <c r="A52" s="20"/>
      <c r="B52" s="110"/>
      <c r="C52" s="110"/>
      <c r="D52" s="33"/>
      <c r="E52" s="110"/>
      <c r="F52" s="110"/>
      <c r="G52" s="110"/>
      <c r="I52" s="110"/>
      <c r="J52" s="110"/>
    </row>
    <row r="53" spans="1:10" x14ac:dyDescent="0.25">
      <c r="A53" s="20"/>
      <c r="B53" s="49"/>
      <c r="C53" s="49"/>
      <c r="D53" s="33"/>
      <c r="E53" s="33"/>
      <c r="F53" s="33"/>
      <c r="G53" s="33"/>
      <c r="I53" s="33"/>
      <c r="J53" s="33"/>
    </row>
    <row r="54" spans="1:10" x14ac:dyDescent="0.25">
      <c r="A54" s="20"/>
      <c r="B54" s="49"/>
      <c r="C54" s="49"/>
      <c r="D54" s="33"/>
      <c r="I54" s="33"/>
      <c r="J54" s="33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C7" sqref="C7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28"/>
      <c r="J1" s="1"/>
      <c r="K1" s="2"/>
    </row>
    <row r="2" spans="1:12" ht="14.25" customHeight="1" x14ac:dyDescent="0.25">
      <c r="A2" s="128"/>
      <c r="J2" s="1"/>
      <c r="K2" s="2"/>
    </row>
    <row r="3" spans="1:12" ht="14.25" customHeight="1" x14ac:dyDescent="0.25">
      <c r="A3" s="129"/>
      <c r="J3" s="1"/>
      <c r="K3" s="2"/>
    </row>
    <row r="4" spans="1:12" ht="20.25" x14ac:dyDescent="0.3">
      <c r="A4" s="129"/>
      <c r="B4" s="126" t="s">
        <v>65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9"/>
      <c r="B5" s="127" t="s">
        <v>66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8.75" x14ac:dyDescent="0.3">
      <c r="B6" s="77" t="s">
        <v>44</v>
      </c>
      <c r="C6" s="81" t="s">
        <v>67</v>
      </c>
      <c r="D6" s="5"/>
      <c r="E6" s="5"/>
      <c r="I6" s="82">
        <v>2017</v>
      </c>
      <c r="J6" s="5"/>
      <c r="K6" s="4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114" t="s">
        <v>0</v>
      </c>
      <c r="C8" s="114"/>
      <c r="D8" s="8">
        <v>210</v>
      </c>
      <c r="F8" s="114" t="s">
        <v>1</v>
      </c>
      <c r="G8" s="114" t="s">
        <v>2</v>
      </c>
      <c r="H8" s="9">
        <v>1</v>
      </c>
      <c r="I8" s="6"/>
      <c r="J8" s="6"/>
      <c r="K8" s="6"/>
    </row>
    <row r="9" spans="1:12" x14ac:dyDescent="0.25">
      <c r="A9" s="6"/>
      <c r="B9" s="114" t="s">
        <v>3</v>
      </c>
      <c r="C9" s="114"/>
      <c r="D9" s="9">
        <v>1</v>
      </c>
      <c r="E9" s="7"/>
      <c r="F9" s="7"/>
      <c r="G9" s="7" t="s">
        <v>4</v>
      </c>
      <c r="H9" s="8">
        <v>1</v>
      </c>
      <c r="I9" s="6"/>
      <c r="J9" s="6"/>
      <c r="K9" s="6"/>
    </row>
    <row r="10" spans="1:12" ht="18" customHeight="1" x14ac:dyDescent="0.25">
      <c r="B10" s="114" t="s">
        <v>5</v>
      </c>
      <c r="C10" s="114"/>
      <c r="D10" s="117" t="s">
        <v>37</v>
      </c>
      <c r="E10" s="117"/>
      <c r="F10" s="117"/>
      <c r="G10" s="117"/>
      <c r="H10" s="117"/>
      <c r="J10" s="10"/>
    </row>
    <row r="11" spans="1:12" ht="18" customHeight="1" x14ac:dyDescent="0.25">
      <c r="B11" s="118" t="s">
        <v>6</v>
      </c>
      <c r="C11" s="118"/>
      <c r="D11" s="124" t="s">
        <v>30</v>
      </c>
      <c r="E11" s="124"/>
      <c r="F11" s="124"/>
      <c r="G11" s="124"/>
      <c r="H11" s="119" t="s">
        <v>7</v>
      </c>
      <c r="I11" s="119"/>
      <c r="J11" s="125" t="s">
        <v>31</v>
      </c>
      <c r="K11" s="125"/>
    </row>
    <row r="12" spans="1:12" ht="18" customHeight="1" x14ac:dyDescent="0.25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  <c r="L12" s="20"/>
    </row>
    <row r="13" spans="1:12" ht="11.25" customHeight="1" thickBot="1" x14ac:dyDescent="0.3">
      <c r="F13" s="21"/>
      <c r="G13" s="22"/>
      <c r="H13" s="12"/>
      <c r="I13" s="23"/>
      <c r="J13" s="24"/>
    </row>
    <row r="14" spans="1:12" ht="11.25" customHeight="1" thickTop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7"/>
      <c r="K14" s="28"/>
    </row>
    <row r="15" spans="1:12" x14ac:dyDescent="0.25">
      <c r="A15" s="29"/>
      <c r="B15" s="20"/>
      <c r="C15" s="20"/>
      <c r="D15" s="20"/>
      <c r="E15" s="20"/>
      <c r="F15" s="20"/>
      <c r="G15" s="20"/>
      <c r="H15" s="20"/>
      <c r="I15" s="20"/>
      <c r="J15" s="30" t="s">
        <v>9</v>
      </c>
      <c r="K15" s="31"/>
    </row>
    <row r="16" spans="1:12" ht="18" customHeight="1" x14ac:dyDescent="0.25">
      <c r="A16" s="29"/>
      <c r="B16" s="32" t="s">
        <v>10</v>
      </c>
      <c r="C16" s="32"/>
      <c r="D16" s="32"/>
      <c r="E16" s="32"/>
      <c r="F16" s="32"/>
      <c r="G16" s="110"/>
      <c r="H16" s="110"/>
      <c r="I16" s="110"/>
      <c r="J16" s="75">
        <v>3149544.61</v>
      </c>
      <c r="K16" s="31"/>
    </row>
    <row r="17" spans="1:11" ht="12.95" customHeight="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4"/>
      <c r="K17" s="31"/>
    </row>
    <row r="18" spans="1:11" ht="12.95" customHeight="1" x14ac:dyDescent="0.25">
      <c r="A18" s="29"/>
      <c r="B18" s="35" t="s">
        <v>11</v>
      </c>
      <c r="C18" s="35"/>
      <c r="D18" s="35"/>
      <c r="E18" s="35"/>
      <c r="F18" s="35"/>
      <c r="G18" s="20"/>
      <c r="H18" s="20"/>
      <c r="I18" s="20"/>
      <c r="J18" s="34"/>
      <c r="K18" s="31"/>
    </row>
    <row r="19" spans="1:11" ht="12.95" customHeight="1" x14ac:dyDescent="0.25">
      <c r="A19" s="29"/>
      <c r="B19" s="20" t="s">
        <v>41</v>
      </c>
      <c r="C19" s="20"/>
      <c r="D19" s="20"/>
      <c r="E19" s="20"/>
      <c r="F19" s="20"/>
      <c r="G19" s="121"/>
      <c r="H19" s="121"/>
      <c r="I19" s="121"/>
      <c r="J19" s="34">
        <v>0</v>
      </c>
      <c r="K19" s="31"/>
    </row>
    <row r="20" spans="1:11" ht="15" customHeight="1" x14ac:dyDescent="0.25">
      <c r="A20" s="2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34">
        <v>0</v>
      </c>
      <c r="K20" s="31"/>
    </row>
    <row r="21" spans="1:11" ht="12.95" customHeight="1" x14ac:dyDescent="0.25">
      <c r="A21" s="29"/>
      <c r="B21" s="20"/>
      <c r="C21" s="20"/>
      <c r="D21" s="20"/>
      <c r="E21" s="20"/>
      <c r="F21" s="20"/>
      <c r="G21" s="33"/>
      <c r="H21" s="33"/>
      <c r="I21" s="33"/>
      <c r="J21" s="34"/>
      <c r="K21" s="31"/>
    </row>
    <row r="22" spans="1:11" ht="16.5" customHeight="1" x14ac:dyDescent="0.25">
      <c r="A22" s="29"/>
      <c r="B22" s="32" t="s">
        <v>13</v>
      </c>
      <c r="C22" s="32"/>
      <c r="D22" s="32"/>
      <c r="E22" s="32"/>
      <c r="F22" s="32"/>
      <c r="G22" s="20"/>
      <c r="H22" s="20"/>
      <c r="I22" s="20"/>
      <c r="J22" s="36">
        <f>SUM(J16:J20)</f>
        <v>3149544.61</v>
      </c>
      <c r="K22" s="31"/>
    </row>
    <row r="23" spans="1:11" ht="12.95" customHeight="1" x14ac:dyDescent="0.25">
      <c r="A23" s="29"/>
      <c r="B23" s="20"/>
      <c r="C23" s="20"/>
      <c r="D23" s="20"/>
      <c r="E23" s="20"/>
      <c r="F23" s="20"/>
      <c r="G23" s="20"/>
      <c r="H23" s="20"/>
      <c r="I23" s="20"/>
      <c r="J23" s="34"/>
      <c r="K23" s="31"/>
    </row>
    <row r="24" spans="1:11" ht="12.95" customHeight="1" x14ac:dyDescent="0.25">
      <c r="A24" s="29"/>
      <c r="B24" s="35" t="s">
        <v>14</v>
      </c>
      <c r="C24" s="35"/>
      <c r="D24" s="35"/>
      <c r="E24" s="35"/>
      <c r="F24" s="35"/>
      <c r="G24" s="20"/>
      <c r="H24" s="20"/>
      <c r="I24" s="20"/>
      <c r="J24" s="34"/>
      <c r="K24" s="31"/>
    </row>
    <row r="25" spans="1:11" ht="13.5" customHeight="1" x14ac:dyDescent="0.25">
      <c r="A25" s="29"/>
      <c r="B25" s="20" t="s">
        <v>15</v>
      </c>
      <c r="C25" s="20"/>
      <c r="D25" s="20"/>
      <c r="E25" s="20"/>
      <c r="F25" s="20"/>
      <c r="G25" s="110"/>
      <c r="H25" s="110"/>
      <c r="I25" s="110"/>
      <c r="J25" s="34">
        <v>0</v>
      </c>
      <c r="K25" s="31"/>
    </row>
    <row r="26" spans="1:11" ht="15.75" customHeight="1" x14ac:dyDescent="0.25">
      <c r="A26" s="29"/>
      <c r="B26" s="20" t="s">
        <v>45</v>
      </c>
      <c r="C26" s="20"/>
      <c r="D26" s="20"/>
      <c r="E26" s="20"/>
      <c r="F26" s="20"/>
      <c r="G26" s="110"/>
      <c r="H26" s="110"/>
      <c r="I26" s="110"/>
      <c r="J26" s="34">
        <v>0</v>
      </c>
      <c r="K26" s="31"/>
    </row>
    <row r="27" spans="1:11" ht="18" customHeight="1" x14ac:dyDescent="0.25">
      <c r="A27" s="29"/>
      <c r="B27" s="20" t="s">
        <v>16</v>
      </c>
      <c r="C27" s="20"/>
      <c r="D27" s="20"/>
      <c r="E27" s="20"/>
      <c r="F27" s="20"/>
      <c r="G27" s="33"/>
      <c r="H27" s="33"/>
      <c r="I27" s="33"/>
      <c r="J27" s="34">
        <v>295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20.25" customHeight="1" thickBot="1" x14ac:dyDescent="0.3">
      <c r="A29" s="29"/>
      <c r="B29" s="32" t="s">
        <v>17</v>
      </c>
      <c r="C29" s="32"/>
      <c r="D29" s="32"/>
      <c r="E29" s="32"/>
      <c r="F29" s="32"/>
      <c r="G29" s="110"/>
      <c r="H29" s="110"/>
      <c r="I29" s="110"/>
      <c r="J29" s="37">
        <f>SUM(J22-J25-J26-J27)</f>
        <v>3149249.61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8" customHeight="1" x14ac:dyDescent="0.25">
      <c r="A33" s="29"/>
      <c r="B33" s="32" t="s">
        <v>19</v>
      </c>
      <c r="C33" s="32"/>
      <c r="D33" s="32"/>
      <c r="E33" s="32"/>
      <c r="F33" s="32"/>
      <c r="G33" s="110"/>
      <c r="H33" s="110"/>
      <c r="I33" s="110"/>
      <c r="J33" s="53">
        <v>3141441.93</v>
      </c>
      <c r="K33" s="31"/>
    </row>
    <row r="34" spans="1:11" ht="9" customHeight="1" x14ac:dyDescent="0.25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10"/>
      <c r="H36" s="110"/>
      <c r="I36" s="110"/>
      <c r="J36" s="34">
        <v>0</v>
      </c>
      <c r="K36" s="31"/>
    </row>
    <row r="37" spans="1:11" ht="12.95" customHeight="1" x14ac:dyDescent="0.25">
      <c r="A37" s="29"/>
      <c r="B37" s="20" t="s">
        <v>32</v>
      </c>
      <c r="C37" s="20"/>
      <c r="D37" s="20"/>
      <c r="E37" s="20"/>
      <c r="F37" s="20"/>
      <c r="G37" s="33"/>
      <c r="H37" s="33"/>
      <c r="I37" s="33"/>
      <c r="J37" s="34">
        <v>7807.68</v>
      </c>
      <c r="K37" s="31"/>
    </row>
    <row r="38" spans="1:11" ht="12.95" customHeight="1" x14ac:dyDescent="0.25">
      <c r="A38" s="29"/>
      <c r="B38" s="20"/>
      <c r="C38" s="20"/>
      <c r="D38" s="20"/>
      <c r="E38" s="20"/>
      <c r="F38" s="20"/>
      <c r="G38" s="33"/>
      <c r="H38" s="33"/>
      <c r="I38" s="33"/>
      <c r="J38" s="34"/>
      <c r="K38" s="31"/>
    </row>
    <row r="39" spans="1:11" ht="16.5" customHeight="1" x14ac:dyDescent="0.25">
      <c r="A39" s="29"/>
      <c r="B39" s="32" t="s">
        <v>13</v>
      </c>
      <c r="C39" s="32"/>
      <c r="D39" s="32"/>
      <c r="E39" s="32"/>
      <c r="F39" s="32"/>
      <c r="G39" s="113"/>
      <c r="H39" s="113"/>
      <c r="I39" s="113"/>
      <c r="J39" s="36">
        <f>SUM(J33:J38)</f>
        <v>3149249.6100000003</v>
      </c>
      <c r="K39" s="31"/>
    </row>
    <row r="40" spans="1:11" ht="9" customHeight="1" x14ac:dyDescent="0.25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2.95" customHeight="1" x14ac:dyDescent="0.25">
      <c r="A42" s="29"/>
      <c r="B42" s="20" t="s">
        <v>21</v>
      </c>
      <c r="C42" s="20"/>
      <c r="D42" s="20"/>
      <c r="E42" s="20"/>
      <c r="F42" s="20"/>
      <c r="G42" s="113"/>
      <c r="H42" s="113"/>
      <c r="I42" s="113"/>
      <c r="J42" s="34">
        <v>0</v>
      </c>
      <c r="K42" s="31"/>
    </row>
    <row r="43" spans="1:11" ht="12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7.2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54">
        <f>SUM(J39-J42)</f>
        <v>3149249.6100000003</v>
      </c>
      <c r="K44" s="31"/>
    </row>
    <row r="45" spans="1:11" ht="14.25" customHeight="1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2.7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23" t="s">
        <v>22</v>
      </c>
      <c r="K46" s="123"/>
    </row>
    <row r="47" spans="1:11" ht="12.7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 x14ac:dyDescent="0.25">
      <c r="A52" s="40"/>
      <c r="B52" s="111" t="s">
        <v>40</v>
      </c>
      <c r="C52" s="111"/>
      <c r="D52" s="48"/>
      <c r="E52" s="111"/>
      <c r="F52" s="111"/>
      <c r="G52" s="111"/>
      <c r="H52" s="40"/>
      <c r="I52" s="111" t="s">
        <v>52</v>
      </c>
      <c r="J52" s="111"/>
      <c r="K52" s="20"/>
    </row>
    <row r="53" spans="1:11" x14ac:dyDescent="0.25">
      <c r="A53" s="20"/>
      <c r="B53" s="110"/>
      <c r="C53" s="110"/>
      <c r="D53" s="33"/>
      <c r="E53" s="110"/>
      <c r="F53" s="110"/>
      <c r="G53" s="110"/>
      <c r="I53" s="110"/>
      <c r="J53" s="110"/>
      <c r="K53" s="110"/>
    </row>
    <row r="54" spans="1:11" x14ac:dyDescent="0.25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 x14ac:dyDescent="0.25">
      <c r="A55" s="20"/>
      <c r="B55" s="49"/>
      <c r="C55" s="49"/>
      <c r="D55" s="33"/>
      <c r="I55" s="33"/>
      <c r="J55" s="33"/>
      <c r="K55" s="33"/>
    </row>
  </sheetData>
  <mergeCells count="30">
    <mergeCell ref="B4:K4"/>
    <mergeCell ref="B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R17" sqref="R17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6" t="s">
        <v>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7" t="s">
        <v>66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8.75" x14ac:dyDescent="0.3">
      <c r="B6" s="77" t="s">
        <v>44</v>
      </c>
      <c r="C6" s="81" t="s">
        <v>64</v>
      </c>
      <c r="D6" s="5"/>
      <c r="E6" s="5"/>
      <c r="I6" s="82">
        <v>2017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14" t="s">
        <v>0</v>
      </c>
      <c r="C9" s="114"/>
      <c r="D9" s="8">
        <v>210</v>
      </c>
      <c r="F9" s="114" t="s">
        <v>1</v>
      </c>
      <c r="G9" s="114" t="s">
        <v>2</v>
      </c>
      <c r="H9" s="9">
        <v>1</v>
      </c>
      <c r="I9" s="6"/>
      <c r="J9" s="6"/>
      <c r="K9" s="6"/>
    </row>
    <row r="10" spans="1:12" x14ac:dyDescent="0.25">
      <c r="A10" s="6"/>
      <c r="B10" s="114" t="s">
        <v>3</v>
      </c>
      <c r="C10" s="114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14" t="s">
        <v>5</v>
      </c>
      <c r="C11" s="114"/>
      <c r="D11" s="117" t="s">
        <v>35</v>
      </c>
      <c r="E11" s="117"/>
      <c r="F11" s="117"/>
      <c r="G11" s="117"/>
      <c r="H11" s="117"/>
      <c r="J11" s="10"/>
    </row>
    <row r="12" spans="1:12" ht="18" customHeight="1" x14ac:dyDescent="0.25">
      <c r="B12" s="118" t="s">
        <v>6</v>
      </c>
      <c r="C12" s="118"/>
      <c r="D12" s="120" t="s">
        <v>33</v>
      </c>
      <c r="E12" s="120"/>
      <c r="F12" s="120"/>
      <c r="G12" s="120"/>
      <c r="H12" s="122" t="s">
        <v>7</v>
      </c>
      <c r="I12" s="122"/>
      <c r="J12" s="115" t="s">
        <v>34</v>
      </c>
      <c r="K12" s="115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12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10"/>
      <c r="H17" s="110"/>
      <c r="I17" s="110"/>
      <c r="J17" s="79">
        <v>1289101.8899999999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7.25" customHeight="1" x14ac:dyDescent="0.25">
      <c r="A20" s="29"/>
      <c r="B20" s="20" t="s">
        <v>41</v>
      </c>
      <c r="C20" s="20"/>
      <c r="D20" s="20"/>
      <c r="E20" s="20"/>
      <c r="F20" s="20"/>
      <c r="G20" s="121"/>
      <c r="H20" s="121"/>
      <c r="I20" s="121"/>
      <c r="J20" s="76">
        <v>465022</v>
      </c>
      <c r="K20" s="31"/>
    </row>
    <row r="21" spans="1:11" ht="15" customHeight="1" x14ac:dyDescent="0.25">
      <c r="A21" s="29"/>
      <c r="B21" s="20" t="s">
        <v>60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SUM(J17+J20+J21)</f>
        <v>1754123.89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10"/>
      <c r="H26" s="110"/>
      <c r="I26" s="110"/>
      <c r="J26" s="73">
        <v>563586.75</v>
      </c>
      <c r="K26" s="31"/>
    </row>
    <row r="27" spans="1:11" ht="15" customHeight="1" x14ac:dyDescent="0.25">
      <c r="A27" s="29"/>
      <c r="B27" s="20" t="s">
        <v>57</v>
      </c>
      <c r="C27" s="20"/>
      <c r="D27" s="20"/>
      <c r="E27" s="20"/>
      <c r="F27" s="20"/>
      <c r="G27" s="33"/>
      <c r="H27" s="33"/>
      <c r="I27" s="33"/>
      <c r="J27" s="34">
        <v>1946.34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10"/>
      <c r="H29" s="110"/>
      <c r="I29" s="110"/>
      <c r="J29" s="37">
        <f>SUM(J23-J26-J28-J27)</f>
        <v>1188590.7999999998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10"/>
      <c r="H33" s="110"/>
      <c r="I33" s="110"/>
      <c r="J33" s="34">
        <v>1306778.04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10"/>
      <c r="H36" s="110"/>
      <c r="I36" s="110"/>
      <c r="J36" s="34">
        <v>0</v>
      </c>
      <c r="K36" s="31"/>
    </row>
    <row r="37" spans="1:11" ht="12.75" customHeight="1" x14ac:dyDescent="0.25">
      <c r="A37" s="29"/>
      <c r="B37" s="20"/>
      <c r="C37" s="20"/>
      <c r="D37" s="20"/>
      <c r="E37" s="20"/>
      <c r="F37" s="20"/>
      <c r="G37" s="33"/>
      <c r="H37" s="33"/>
      <c r="I37" s="33"/>
      <c r="J37" s="34"/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3"/>
      <c r="H38" s="113"/>
      <c r="I38" s="113"/>
      <c r="J38" s="36">
        <f>SUM(J33+J36)</f>
        <v>1306778.04</v>
      </c>
      <c r="K38" s="31"/>
    </row>
    <row r="39" spans="1:11" ht="12.95" customHeight="1" x14ac:dyDescent="0.25">
      <c r="A39" s="29" t="s">
        <v>63</v>
      </c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3"/>
      <c r="H41" s="113"/>
      <c r="I41" s="113"/>
      <c r="J41" s="73">
        <v>118187.24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41"/>
      <c r="H42" s="41"/>
      <c r="I42" s="41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1188590.8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2" t="s">
        <v>22</v>
      </c>
      <c r="K45" s="112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  <c r="K46" s="52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 x14ac:dyDescent="0.25">
      <c r="A52" s="40"/>
      <c r="B52" s="111" t="s">
        <v>40</v>
      </c>
      <c r="C52" s="111"/>
      <c r="D52" s="48"/>
      <c r="E52" s="111"/>
      <c r="F52" s="111"/>
      <c r="G52" s="111"/>
      <c r="H52" s="40"/>
      <c r="I52" s="111" t="s">
        <v>52</v>
      </c>
      <c r="J52" s="111"/>
      <c r="K52" s="20"/>
    </row>
    <row r="53" spans="1:11" x14ac:dyDescent="0.25">
      <c r="A53" s="20"/>
      <c r="B53" s="110"/>
      <c r="C53" s="110"/>
      <c r="D53" s="33"/>
      <c r="E53" s="110"/>
      <c r="F53" s="110"/>
      <c r="G53" s="110"/>
      <c r="I53" s="110"/>
      <c r="J53" s="110"/>
      <c r="K53" s="110"/>
    </row>
    <row r="54" spans="1:11" x14ac:dyDescent="0.25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 x14ac:dyDescent="0.25">
      <c r="A55" s="20"/>
      <c r="B55" s="49"/>
      <c r="C55" s="49"/>
      <c r="D55" s="33"/>
      <c r="I55" s="33"/>
      <c r="J55" s="33"/>
      <c r="K55" s="33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31" sqref="N31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8"/>
      <c r="J1" s="1"/>
      <c r="K1" s="2"/>
    </row>
    <row r="2" spans="1:12" ht="14.25" customHeight="1" x14ac:dyDescent="0.25">
      <c r="A2" s="128"/>
      <c r="J2" s="1"/>
      <c r="K2" s="2"/>
    </row>
    <row r="3" spans="1:12" ht="14.25" customHeight="1" x14ac:dyDescent="0.25">
      <c r="A3" s="129"/>
      <c r="J3" s="1"/>
      <c r="K3" s="2"/>
    </row>
    <row r="4" spans="1:12" ht="20.25" x14ac:dyDescent="0.3">
      <c r="A4" s="129"/>
      <c r="B4" s="126" t="s">
        <v>65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9"/>
      <c r="B5" s="127" t="s">
        <v>66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8.75" x14ac:dyDescent="0.3">
      <c r="B6" s="77" t="s">
        <v>44</v>
      </c>
      <c r="C6" s="81" t="s">
        <v>64</v>
      </c>
      <c r="D6" s="5"/>
      <c r="E6" s="5"/>
      <c r="I6" s="82">
        <v>2017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14" t="s">
        <v>0</v>
      </c>
      <c r="C9" s="114"/>
      <c r="D9" s="8">
        <v>210</v>
      </c>
      <c r="F9" s="114" t="s">
        <v>1</v>
      </c>
      <c r="G9" s="114" t="s">
        <v>2</v>
      </c>
      <c r="H9" s="9">
        <v>1</v>
      </c>
      <c r="I9" s="6"/>
      <c r="J9" s="6"/>
      <c r="K9" s="6"/>
    </row>
    <row r="10" spans="1:12" x14ac:dyDescent="0.25">
      <c r="A10" s="6"/>
      <c r="B10" s="114" t="s">
        <v>3</v>
      </c>
      <c r="C10" s="114"/>
      <c r="D10" s="9">
        <v>1</v>
      </c>
      <c r="E10" s="85"/>
      <c r="F10" s="85"/>
      <c r="G10" s="85" t="s">
        <v>4</v>
      </c>
      <c r="H10" s="8">
        <v>1</v>
      </c>
      <c r="I10" s="6"/>
      <c r="J10" s="6"/>
      <c r="K10" s="6"/>
    </row>
    <row r="11" spans="1:12" ht="18" customHeight="1" x14ac:dyDescent="0.25">
      <c r="B11" s="114" t="s">
        <v>5</v>
      </c>
      <c r="C11" s="114"/>
      <c r="D11" s="117" t="s">
        <v>35</v>
      </c>
      <c r="E11" s="117"/>
      <c r="F11" s="117"/>
      <c r="G11" s="117"/>
      <c r="H11" s="117"/>
      <c r="J11" s="10"/>
    </row>
    <row r="12" spans="1:12" ht="18" customHeight="1" x14ac:dyDescent="0.25">
      <c r="B12" s="118" t="s">
        <v>6</v>
      </c>
      <c r="C12" s="118"/>
      <c r="D12" s="120" t="s">
        <v>54</v>
      </c>
      <c r="E12" s="120"/>
      <c r="F12" s="120"/>
      <c r="G12" s="120"/>
      <c r="H12" s="122" t="s">
        <v>7</v>
      </c>
      <c r="I12" s="122"/>
      <c r="J12" s="115" t="s">
        <v>55</v>
      </c>
      <c r="K12" s="115"/>
    </row>
    <row r="13" spans="1:12" ht="18" customHeight="1" x14ac:dyDescent="0.25">
      <c r="B13" s="87" t="s">
        <v>8</v>
      </c>
      <c r="C13" s="50" t="s">
        <v>25</v>
      </c>
      <c r="D13" s="14"/>
      <c r="E13" s="92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88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10"/>
      <c r="H17" s="110"/>
      <c r="I17" s="110"/>
      <c r="J17" s="79">
        <v>12404.83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 x14ac:dyDescent="0.25">
      <c r="A20" s="29"/>
      <c r="B20" s="20" t="s">
        <v>41</v>
      </c>
      <c r="C20" s="20"/>
      <c r="D20" s="20"/>
      <c r="E20" s="20"/>
      <c r="F20" s="20"/>
      <c r="G20" s="121"/>
      <c r="H20" s="121"/>
      <c r="I20" s="121"/>
      <c r="J20" s="76"/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86" t="s">
        <v>23</v>
      </c>
      <c r="H21" s="86"/>
      <c r="I21" s="86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86"/>
      <c r="H22" s="86"/>
      <c r="I22" s="86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12404.83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10"/>
      <c r="H26" s="110"/>
      <c r="I26" s="110"/>
      <c r="J26" s="73">
        <v>0</v>
      </c>
      <c r="K26" s="31"/>
    </row>
    <row r="27" spans="1:11" ht="15" customHeight="1" x14ac:dyDescent="0.25">
      <c r="A27" s="29"/>
      <c r="B27" s="20" t="s">
        <v>16</v>
      </c>
      <c r="C27" s="20"/>
      <c r="D27" s="20"/>
      <c r="E27" s="20"/>
      <c r="F27" s="20"/>
      <c r="G27" s="86"/>
      <c r="H27" s="86"/>
      <c r="I27" s="86"/>
      <c r="J27" s="34">
        <v>175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86"/>
      <c r="H28" s="86"/>
      <c r="I28" s="86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10"/>
      <c r="H29" s="110"/>
      <c r="I29" s="110"/>
      <c r="J29" s="37">
        <f>SUM(J23-J26-J28-J27)</f>
        <v>12229.83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10"/>
      <c r="H33" s="110"/>
      <c r="I33" s="110"/>
      <c r="J33" s="34">
        <v>12229.83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86"/>
      <c r="H34" s="86"/>
      <c r="I34" s="86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10"/>
      <c r="H36" s="110"/>
      <c r="I36" s="110"/>
      <c r="J36" s="34">
        <v>0</v>
      </c>
      <c r="K36" s="31"/>
    </row>
    <row r="37" spans="1:11" ht="12.75" customHeight="1" x14ac:dyDescent="0.25">
      <c r="A37" s="29"/>
      <c r="B37" s="20" t="s">
        <v>48</v>
      </c>
      <c r="C37" s="20"/>
      <c r="D37" s="20"/>
      <c r="E37" s="20"/>
      <c r="F37" s="20"/>
      <c r="G37" s="86"/>
      <c r="H37" s="86"/>
      <c r="I37" s="86"/>
      <c r="J37" s="34">
        <v>0</v>
      </c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3"/>
      <c r="H38" s="113"/>
      <c r="I38" s="113"/>
      <c r="J38" s="36">
        <f>SUM(J33:J37)</f>
        <v>12229.83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3"/>
      <c r="H41" s="113"/>
      <c r="I41" s="113"/>
      <c r="J41" s="73">
        <v>0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91"/>
      <c r="H42" s="91"/>
      <c r="I42" s="91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12229.83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2" t="s">
        <v>22</v>
      </c>
      <c r="K45" s="112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90"/>
      <c r="K46" s="90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90"/>
      <c r="K47" s="90"/>
    </row>
    <row r="48" spans="1:11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4.25" customHeight="1" x14ac:dyDescent="0.25">
      <c r="A49" s="20"/>
      <c r="B49" s="86"/>
      <c r="C49" s="86"/>
      <c r="D49" s="32"/>
      <c r="E49" s="86"/>
      <c r="F49" s="86"/>
      <c r="G49" s="86"/>
      <c r="H49" s="20"/>
      <c r="I49" s="86"/>
      <c r="J49" s="86"/>
      <c r="K49" s="86"/>
    </row>
    <row r="50" spans="1:11" ht="14.25" customHeight="1" x14ac:dyDescent="0.25">
      <c r="A50" s="20"/>
      <c r="B50" s="86"/>
      <c r="C50" s="86"/>
      <c r="D50" s="32"/>
      <c r="E50" s="86"/>
      <c r="F50" s="86"/>
      <c r="G50" s="86"/>
      <c r="H50" s="20"/>
      <c r="I50" s="86"/>
      <c r="J50" s="86"/>
      <c r="K50" s="86"/>
    </row>
    <row r="51" spans="1:11" ht="14.25" customHeight="1" x14ac:dyDescent="0.25">
      <c r="A51" s="20"/>
      <c r="B51" s="83"/>
      <c r="C51" s="83"/>
      <c r="D51" s="32"/>
      <c r="E51" s="86"/>
      <c r="F51" s="86"/>
      <c r="G51" s="86"/>
      <c r="H51" s="20"/>
      <c r="I51" s="83"/>
      <c r="J51" s="83"/>
      <c r="K51" s="86"/>
    </row>
    <row r="52" spans="1:11" ht="18" customHeight="1" x14ac:dyDescent="0.25">
      <c r="A52" s="40"/>
      <c r="B52" s="111" t="s">
        <v>40</v>
      </c>
      <c r="C52" s="111"/>
      <c r="D52" s="89"/>
      <c r="E52" s="111"/>
      <c r="F52" s="111"/>
      <c r="G52" s="111"/>
      <c r="H52" s="40"/>
      <c r="I52" s="111" t="s">
        <v>52</v>
      </c>
      <c r="J52" s="111"/>
      <c r="K52" s="20"/>
    </row>
    <row r="53" spans="1:11" x14ac:dyDescent="0.25">
      <c r="A53" s="20"/>
      <c r="B53" s="110"/>
      <c r="C53" s="110"/>
      <c r="D53" s="86"/>
      <c r="E53" s="110"/>
      <c r="F53" s="110"/>
      <c r="G53" s="110"/>
      <c r="I53" s="110"/>
      <c r="J53" s="110"/>
      <c r="K53" s="110"/>
    </row>
    <row r="54" spans="1:11" x14ac:dyDescent="0.25">
      <c r="A54" s="20"/>
      <c r="B54" s="49"/>
      <c r="C54" s="49"/>
      <c r="D54" s="86"/>
      <c r="E54" s="86"/>
      <c r="F54" s="86"/>
      <c r="G54" s="86"/>
      <c r="I54" s="86"/>
      <c r="J54" s="86"/>
      <c r="K54" s="86"/>
    </row>
    <row r="55" spans="1:11" x14ac:dyDescent="0.25">
      <c r="A55" s="20"/>
      <c r="B55" s="49"/>
      <c r="C55" s="49"/>
      <c r="D55" s="86"/>
      <c r="I55" s="86"/>
      <c r="J55" s="86"/>
      <c r="K55" s="86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33" sqref="O33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8"/>
      <c r="J1" s="1"/>
      <c r="K1" s="2"/>
    </row>
    <row r="2" spans="1:12" ht="14.25" customHeight="1" x14ac:dyDescent="0.25">
      <c r="A2" s="128"/>
      <c r="J2" s="1"/>
      <c r="K2" s="2"/>
    </row>
    <row r="3" spans="1:12" ht="14.25" customHeight="1" x14ac:dyDescent="0.25">
      <c r="A3" s="129"/>
      <c r="J3" s="1"/>
      <c r="K3" s="2"/>
    </row>
    <row r="4" spans="1:12" ht="20.25" x14ac:dyDescent="0.3">
      <c r="A4" s="129"/>
      <c r="B4" s="126" t="s">
        <v>65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9"/>
      <c r="B5" s="127" t="s">
        <v>66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8.75" x14ac:dyDescent="0.3">
      <c r="B6" s="77" t="s">
        <v>44</v>
      </c>
      <c r="C6" s="81" t="s">
        <v>64</v>
      </c>
      <c r="D6" s="5"/>
      <c r="E6" s="5"/>
      <c r="I6" s="82">
        <v>2017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14" t="s">
        <v>0</v>
      </c>
      <c r="C9" s="114"/>
      <c r="D9" s="8">
        <v>210</v>
      </c>
      <c r="F9" s="114" t="s">
        <v>1</v>
      </c>
      <c r="G9" s="114" t="s">
        <v>2</v>
      </c>
      <c r="H9" s="9">
        <v>1</v>
      </c>
      <c r="I9" s="6"/>
      <c r="J9" s="6"/>
      <c r="K9" s="6"/>
    </row>
    <row r="10" spans="1:12" x14ac:dyDescent="0.25">
      <c r="A10" s="6"/>
      <c r="B10" s="114" t="s">
        <v>3</v>
      </c>
      <c r="C10" s="114"/>
      <c r="D10" s="9">
        <v>1</v>
      </c>
      <c r="E10" s="94"/>
      <c r="F10" s="94"/>
      <c r="G10" s="94" t="s">
        <v>4</v>
      </c>
      <c r="H10" s="8">
        <v>1</v>
      </c>
      <c r="I10" s="6"/>
      <c r="J10" s="6"/>
      <c r="K10" s="6"/>
    </row>
    <row r="11" spans="1:12" ht="18" customHeight="1" x14ac:dyDescent="0.25">
      <c r="B11" s="114" t="s">
        <v>5</v>
      </c>
      <c r="C11" s="114"/>
      <c r="D11" s="117" t="s">
        <v>35</v>
      </c>
      <c r="E11" s="117"/>
      <c r="F11" s="117"/>
      <c r="G11" s="117"/>
      <c r="H11" s="117"/>
      <c r="J11" s="10"/>
    </row>
    <row r="12" spans="1:12" ht="18" customHeight="1" x14ac:dyDescent="0.25">
      <c r="B12" s="118" t="s">
        <v>6</v>
      </c>
      <c r="C12" s="118"/>
      <c r="D12" s="120" t="s">
        <v>58</v>
      </c>
      <c r="E12" s="120"/>
      <c r="F12" s="120"/>
      <c r="G12" s="120"/>
      <c r="H12" s="122" t="s">
        <v>7</v>
      </c>
      <c r="I12" s="122"/>
      <c r="J12" s="115" t="s">
        <v>59</v>
      </c>
      <c r="K12" s="115"/>
    </row>
    <row r="13" spans="1:12" ht="18" customHeight="1" x14ac:dyDescent="0.25">
      <c r="B13" s="96" t="s">
        <v>8</v>
      </c>
      <c r="C13" s="50" t="s">
        <v>25</v>
      </c>
      <c r="D13" s="14"/>
      <c r="E13" s="101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97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10"/>
      <c r="H17" s="110"/>
      <c r="I17" s="110"/>
      <c r="J17" s="79">
        <v>31982.79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 x14ac:dyDescent="0.25">
      <c r="A20" s="29"/>
      <c r="B20" s="20" t="s">
        <v>41</v>
      </c>
      <c r="C20" s="20"/>
      <c r="D20" s="20"/>
      <c r="E20" s="20"/>
      <c r="F20" s="20"/>
      <c r="G20" s="121"/>
      <c r="H20" s="121"/>
      <c r="I20" s="121"/>
      <c r="J20" s="76">
        <v>0</v>
      </c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95" t="s">
        <v>23</v>
      </c>
      <c r="H21" s="95"/>
      <c r="I21" s="95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95"/>
      <c r="H22" s="95"/>
      <c r="I22" s="95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31982.79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10"/>
      <c r="H26" s="110"/>
      <c r="I26" s="110"/>
      <c r="J26" s="73">
        <v>0</v>
      </c>
      <c r="K26" s="31"/>
    </row>
    <row r="27" spans="1:11" ht="15" customHeight="1" x14ac:dyDescent="0.25">
      <c r="A27" s="29"/>
      <c r="B27" s="20" t="s">
        <v>16</v>
      </c>
      <c r="C27" s="20"/>
      <c r="D27" s="20"/>
      <c r="E27" s="20"/>
      <c r="F27" s="20"/>
      <c r="G27" s="95"/>
      <c r="H27" s="95"/>
      <c r="I27" s="95"/>
      <c r="J27" s="34">
        <v>175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95"/>
      <c r="H28" s="95"/>
      <c r="I28" s="95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10"/>
      <c r="H29" s="110"/>
      <c r="I29" s="110"/>
      <c r="J29" s="37">
        <f>SUM(J23-J26-J28-J27)</f>
        <v>31807.79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10"/>
      <c r="H33" s="110"/>
      <c r="I33" s="110"/>
      <c r="J33" s="34">
        <v>31807.79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95"/>
      <c r="H34" s="95"/>
      <c r="I34" s="95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10"/>
      <c r="H36" s="110"/>
      <c r="I36" s="110"/>
      <c r="J36" s="34">
        <v>0</v>
      </c>
      <c r="K36" s="31"/>
    </row>
    <row r="37" spans="1:11" ht="12.75" customHeight="1" x14ac:dyDescent="0.25">
      <c r="A37" s="29"/>
      <c r="B37" s="20" t="s">
        <v>48</v>
      </c>
      <c r="C37" s="20"/>
      <c r="D37" s="20"/>
      <c r="E37" s="20"/>
      <c r="F37" s="20"/>
      <c r="G37" s="95"/>
      <c r="H37" s="95"/>
      <c r="I37" s="95"/>
      <c r="J37" s="34">
        <v>0</v>
      </c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3"/>
      <c r="H38" s="113"/>
      <c r="I38" s="113"/>
      <c r="J38" s="36">
        <f>SUM(J33:J37)</f>
        <v>31807.79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3"/>
      <c r="H41" s="113"/>
      <c r="I41" s="113"/>
      <c r="J41" s="73">
        <v>0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100"/>
      <c r="H42" s="100"/>
      <c r="I42" s="100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31807.79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2" t="s">
        <v>22</v>
      </c>
      <c r="K45" s="112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99"/>
      <c r="K46" s="99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99"/>
      <c r="K47" s="99"/>
    </row>
    <row r="48" spans="1:11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4.25" customHeight="1" x14ac:dyDescent="0.25">
      <c r="A49" s="20"/>
      <c r="B49" s="95"/>
      <c r="C49" s="95"/>
      <c r="D49" s="32"/>
      <c r="E49" s="95"/>
      <c r="F49" s="95"/>
      <c r="G49" s="95"/>
      <c r="H49" s="20"/>
      <c r="I49" s="95"/>
      <c r="J49" s="95"/>
      <c r="K49" s="95"/>
    </row>
    <row r="50" spans="1:11" ht="14.25" customHeight="1" x14ac:dyDescent="0.25">
      <c r="A50" s="20"/>
      <c r="B50" s="95"/>
      <c r="C50" s="95"/>
      <c r="D50" s="32"/>
      <c r="E50" s="95"/>
      <c r="F50" s="95"/>
      <c r="G50" s="95"/>
      <c r="H50" s="20"/>
      <c r="I50" s="95"/>
      <c r="J50" s="95"/>
      <c r="K50" s="95"/>
    </row>
    <row r="51" spans="1:11" ht="14.25" customHeight="1" x14ac:dyDescent="0.25">
      <c r="A51" s="20"/>
      <c r="B51" s="83"/>
      <c r="C51" s="83"/>
      <c r="D51" s="32"/>
      <c r="E51" s="95"/>
      <c r="F51" s="95"/>
      <c r="G51" s="95"/>
      <c r="H51" s="20"/>
      <c r="I51" s="83"/>
      <c r="J51" s="83"/>
      <c r="K51" s="95"/>
    </row>
    <row r="52" spans="1:11" ht="18" customHeight="1" x14ac:dyDescent="0.25">
      <c r="A52" s="40"/>
      <c r="B52" s="111" t="s">
        <v>40</v>
      </c>
      <c r="C52" s="111"/>
      <c r="D52" s="98"/>
      <c r="E52" s="111"/>
      <c r="F52" s="111"/>
      <c r="G52" s="111"/>
      <c r="H52" s="40"/>
      <c r="I52" s="111" t="s">
        <v>52</v>
      </c>
      <c r="J52" s="111"/>
      <c r="K52" s="20"/>
    </row>
    <row r="53" spans="1:11" x14ac:dyDescent="0.25">
      <c r="A53" s="20"/>
      <c r="B53" s="110"/>
      <c r="C53" s="110"/>
      <c r="D53" s="95"/>
      <c r="E53" s="110"/>
      <c r="F53" s="110"/>
      <c r="G53" s="110"/>
      <c r="I53" s="110"/>
      <c r="J53" s="110"/>
      <c r="K53" s="110"/>
    </row>
    <row r="54" spans="1:11" x14ac:dyDescent="0.25">
      <c r="A54" s="20"/>
      <c r="B54" s="49"/>
      <c r="C54" s="49"/>
      <c r="D54" s="95"/>
      <c r="E54" s="95"/>
      <c r="F54" s="95"/>
      <c r="G54" s="95"/>
      <c r="I54" s="95"/>
      <c r="J54" s="95"/>
      <c r="K54" s="95"/>
    </row>
    <row r="55" spans="1:11" x14ac:dyDescent="0.25">
      <c r="A55" s="20"/>
      <c r="B55" s="49"/>
      <c r="C55" s="49"/>
      <c r="D55" s="95"/>
      <c r="I55" s="95"/>
      <c r="J55" s="95"/>
      <c r="K55" s="95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15" sqref="N1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8"/>
      <c r="J1" s="1"/>
      <c r="K1" s="2"/>
    </row>
    <row r="2" spans="1:12" ht="14.25" customHeight="1" x14ac:dyDescent="0.25">
      <c r="A2" s="128"/>
      <c r="J2" s="1"/>
      <c r="K2" s="2"/>
    </row>
    <row r="3" spans="1:12" ht="14.25" customHeight="1" x14ac:dyDescent="0.25">
      <c r="A3" s="129"/>
      <c r="J3" s="1"/>
      <c r="K3" s="2"/>
    </row>
    <row r="4" spans="1:12" ht="20.25" x14ac:dyDescent="0.3">
      <c r="A4" s="129"/>
      <c r="B4" s="126" t="s">
        <v>65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.75" x14ac:dyDescent="0.3">
      <c r="A5" s="129"/>
      <c r="B5" s="127" t="s">
        <v>66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8.75" x14ac:dyDescent="0.3">
      <c r="B6" s="77" t="s">
        <v>44</v>
      </c>
      <c r="C6" s="81" t="s">
        <v>64</v>
      </c>
      <c r="D6" s="5"/>
      <c r="E6" s="5"/>
      <c r="I6" s="82">
        <v>2017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14" t="s">
        <v>0</v>
      </c>
      <c r="C9" s="114"/>
      <c r="D9" s="8">
        <v>210</v>
      </c>
      <c r="F9" s="114" t="s">
        <v>1</v>
      </c>
      <c r="G9" s="114" t="s">
        <v>2</v>
      </c>
      <c r="H9" s="9">
        <v>1</v>
      </c>
      <c r="I9" s="6"/>
      <c r="J9" s="6"/>
      <c r="K9" s="6"/>
    </row>
    <row r="10" spans="1:12" x14ac:dyDescent="0.25">
      <c r="A10" s="6"/>
      <c r="B10" s="114" t="s">
        <v>3</v>
      </c>
      <c r="C10" s="114"/>
      <c r="D10" s="9">
        <v>1</v>
      </c>
      <c r="E10" s="106"/>
      <c r="F10" s="106"/>
      <c r="G10" s="106" t="s">
        <v>4</v>
      </c>
      <c r="H10" s="8">
        <v>1</v>
      </c>
      <c r="I10" s="6"/>
      <c r="J10" s="6"/>
      <c r="K10" s="6"/>
    </row>
    <row r="11" spans="1:12" ht="18" customHeight="1" x14ac:dyDescent="0.25">
      <c r="B11" s="114" t="s">
        <v>5</v>
      </c>
      <c r="C11" s="114"/>
      <c r="D11" s="117" t="s">
        <v>35</v>
      </c>
      <c r="E11" s="117"/>
      <c r="F11" s="117"/>
      <c r="G11" s="117"/>
      <c r="H11" s="117"/>
      <c r="J11" s="10"/>
    </row>
    <row r="12" spans="1:12" ht="18" customHeight="1" x14ac:dyDescent="0.25">
      <c r="B12" s="118" t="s">
        <v>6</v>
      </c>
      <c r="C12" s="118"/>
      <c r="D12" s="120" t="s">
        <v>61</v>
      </c>
      <c r="E12" s="120"/>
      <c r="F12" s="120"/>
      <c r="G12" s="120"/>
      <c r="H12" s="122" t="s">
        <v>7</v>
      </c>
      <c r="I12" s="122"/>
      <c r="J12" s="115" t="s">
        <v>62</v>
      </c>
      <c r="K12" s="115"/>
    </row>
    <row r="13" spans="1:12" ht="18" customHeight="1" x14ac:dyDescent="0.25">
      <c r="B13" s="107" t="s">
        <v>8</v>
      </c>
      <c r="C13" s="50" t="s">
        <v>25</v>
      </c>
      <c r="D13" s="14"/>
      <c r="E13" s="109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108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10"/>
      <c r="H17" s="110"/>
      <c r="I17" s="110"/>
      <c r="J17" s="79">
        <v>2086965.12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 x14ac:dyDescent="0.25">
      <c r="A20" s="29"/>
      <c r="B20" s="20" t="s">
        <v>41</v>
      </c>
      <c r="C20" s="20"/>
      <c r="D20" s="20"/>
      <c r="E20" s="20"/>
      <c r="F20" s="20"/>
      <c r="G20" s="121"/>
      <c r="H20" s="121"/>
      <c r="I20" s="121"/>
      <c r="J20" s="76">
        <v>0</v>
      </c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102" t="s">
        <v>23</v>
      </c>
      <c r="H21" s="102"/>
      <c r="I21" s="102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102"/>
      <c r="H22" s="102"/>
      <c r="I22" s="102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2086965.12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10"/>
      <c r="H26" s="110"/>
      <c r="I26" s="110"/>
      <c r="J26" s="73">
        <v>0</v>
      </c>
      <c r="K26" s="31"/>
    </row>
    <row r="27" spans="1:11" ht="15" customHeight="1" x14ac:dyDescent="0.25">
      <c r="A27" s="29"/>
      <c r="B27" s="20" t="s">
        <v>16</v>
      </c>
      <c r="C27" s="20"/>
      <c r="D27" s="20"/>
      <c r="E27" s="20"/>
      <c r="F27" s="20"/>
      <c r="G27" s="102"/>
      <c r="H27" s="102"/>
      <c r="I27" s="102"/>
      <c r="J27" s="34">
        <v>175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102"/>
      <c r="H28" s="102"/>
      <c r="I28" s="102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10"/>
      <c r="H29" s="110"/>
      <c r="I29" s="110"/>
      <c r="J29" s="37">
        <f>SUM(J23-J26-J28-J27)</f>
        <v>2086790.12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10"/>
      <c r="H33" s="110"/>
      <c r="I33" s="110"/>
      <c r="J33" s="34">
        <v>2086790.12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102"/>
      <c r="H34" s="102"/>
      <c r="I34" s="102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10"/>
      <c r="H36" s="110"/>
      <c r="I36" s="110"/>
      <c r="J36" s="34">
        <v>0</v>
      </c>
      <c r="K36" s="31"/>
    </row>
    <row r="37" spans="1:11" ht="12.75" customHeight="1" x14ac:dyDescent="0.25">
      <c r="A37" s="29"/>
      <c r="B37" s="20" t="s">
        <v>48</v>
      </c>
      <c r="C37" s="20"/>
      <c r="D37" s="20"/>
      <c r="E37" s="20"/>
      <c r="F37" s="20"/>
      <c r="G37" s="102"/>
      <c r="H37" s="102"/>
      <c r="I37" s="102"/>
      <c r="J37" s="34">
        <v>0</v>
      </c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3"/>
      <c r="H38" s="113"/>
      <c r="I38" s="113"/>
      <c r="J38" s="36">
        <f>SUM(J33:J37)</f>
        <v>2086790.12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3"/>
      <c r="H41" s="113"/>
      <c r="I41" s="113"/>
      <c r="J41" s="73">
        <v>0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105"/>
      <c r="H42" s="105"/>
      <c r="I42" s="105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2086790.12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2" t="s">
        <v>22</v>
      </c>
      <c r="K45" s="112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104"/>
      <c r="K46" s="104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104"/>
      <c r="K47" s="104"/>
    </row>
    <row r="48" spans="1:11" ht="14.25" customHeight="1" x14ac:dyDescent="0.25">
      <c r="A48" s="20"/>
      <c r="B48" s="110" t="s">
        <v>50</v>
      </c>
      <c r="C48" s="110"/>
      <c r="D48" s="32"/>
      <c r="E48" s="110"/>
      <c r="F48" s="110"/>
      <c r="G48" s="110"/>
      <c r="H48" s="20"/>
      <c r="I48" s="110" t="s">
        <v>51</v>
      </c>
      <c r="J48" s="110"/>
      <c r="K48" s="110"/>
    </row>
    <row r="49" spans="1:11" ht="14.25" customHeight="1" x14ac:dyDescent="0.25">
      <c r="A49" s="20"/>
      <c r="B49" s="102"/>
      <c r="C49" s="102"/>
      <c r="D49" s="32"/>
      <c r="E49" s="102"/>
      <c r="F49" s="102"/>
      <c r="G49" s="102"/>
      <c r="H49" s="20"/>
      <c r="I49" s="102"/>
      <c r="J49" s="102"/>
      <c r="K49" s="102"/>
    </row>
    <row r="50" spans="1:11" ht="14.25" customHeight="1" x14ac:dyDescent="0.25">
      <c r="A50" s="20"/>
      <c r="B50" s="102"/>
      <c r="C50" s="102"/>
      <c r="D50" s="32"/>
      <c r="E50" s="102"/>
      <c r="F50" s="102"/>
      <c r="G50" s="102"/>
      <c r="H50" s="20"/>
      <c r="I50" s="102"/>
      <c r="J50" s="102"/>
      <c r="K50" s="102"/>
    </row>
    <row r="51" spans="1:11" ht="14.25" customHeight="1" x14ac:dyDescent="0.25">
      <c r="A51" s="20"/>
      <c r="B51" s="83"/>
      <c r="C51" s="83"/>
      <c r="D51" s="32"/>
      <c r="E51" s="102"/>
      <c r="F51" s="102"/>
      <c r="G51" s="102"/>
      <c r="H51" s="20"/>
      <c r="I51" s="83"/>
      <c r="J51" s="83"/>
      <c r="K51" s="102"/>
    </row>
    <row r="52" spans="1:11" ht="18" customHeight="1" x14ac:dyDescent="0.25">
      <c r="A52" s="40"/>
      <c r="B52" s="111" t="s">
        <v>40</v>
      </c>
      <c r="C52" s="111"/>
      <c r="D52" s="103"/>
      <c r="E52" s="111"/>
      <c r="F52" s="111"/>
      <c r="G52" s="111"/>
      <c r="H52" s="40"/>
      <c r="I52" s="111" t="s">
        <v>52</v>
      </c>
      <c r="J52" s="111"/>
      <c r="K52" s="20"/>
    </row>
    <row r="53" spans="1:11" x14ac:dyDescent="0.25">
      <c r="A53" s="20"/>
      <c r="B53" s="110"/>
      <c r="C53" s="110"/>
      <c r="D53" s="102"/>
      <c r="E53" s="110"/>
      <c r="F53" s="110"/>
      <c r="G53" s="110"/>
      <c r="I53" s="110"/>
      <c r="J53" s="110"/>
      <c r="K53" s="110"/>
    </row>
    <row r="54" spans="1:11" x14ac:dyDescent="0.25">
      <c r="A54" s="20"/>
      <c r="B54" s="49"/>
      <c r="C54" s="49"/>
      <c r="D54" s="102"/>
      <c r="E54" s="102"/>
      <c r="F54" s="102"/>
      <c r="G54" s="102"/>
      <c r="I54" s="102"/>
      <c r="J54" s="102"/>
      <c r="K54" s="102"/>
    </row>
    <row r="55" spans="1:11" x14ac:dyDescent="0.25">
      <c r="A55" s="20"/>
      <c r="B55" s="49"/>
      <c r="C55" s="49"/>
      <c r="D55" s="102"/>
      <c r="I55" s="102"/>
      <c r="J55" s="102"/>
      <c r="K55" s="102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 a Produccion</vt:lpstr>
      <vt:lpstr>Fomento Agropecuario</vt:lpstr>
      <vt:lpstr>Financiamiento de Vehiculos</vt:lpstr>
      <vt:lpstr>Com. Pres. Reforma Sec. Agrop.</vt:lpstr>
      <vt:lpstr>MOSCAMED</vt:lpstr>
      <vt:lpstr>Fondo Reponible</vt:lpstr>
      <vt:lpstr>Proy. Fort. Int. Riesgo Agrop.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2017-04-10T20:36:23Z</cp:lastPrinted>
  <dcterms:created xsi:type="dcterms:W3CDTF">2007-01-23T14:26:53Z</dcterms:created>
  <dcterms:modified xsi:type="dcterms:W3CDTF">2017-04-10T20:40:46Z</dcterms:modified>
</cp:coreProperties>
</file>