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8" i="12" l="1"/>
  <c r="J43" i="12" s="1"/>
  <c r="J23" i="12"/>
  <c r="J29" i="12" s="1"/>
  <c r="J21" i="5"/>
  <c r="J29" i="5" s="1"/>
  <c r="J23" i="10"/>
  <c r="J29" i="10" s="1"/>
  <c r="J37" i="5"/>
  <c r="J43" i="5" s="1"/>
  <c r="J38" i="4"/>
  <c r="J43" i="4" s="1"/>
  <c r="J22" i="4"/>
  <c r="J29" i="4" s="1"/>
  <c r="J23" i="11"/>
  <c r="J29" i="11" s="1"/>
  <c r="J22" i="6"/>
  <c r="J29" i="6" s="1"/>
  <c r="J38" i="11"/>
  <c r="J43" i="11" s="1"/>
  <c r="J38" i="10"/>
  <c r="J43" i="10" s="1"/>
  <c r="J39" i="6"/>
  <c r="J44" i="6" s="1"/>
</calcChain>
</file>

<file path=xl/sharedStrings.xml><?xml version="1.0" encoding="utf-8"?>
<sst xmlns="http://schemas.openxmlformats.org/spreadsheetml/2006/main" count="253" uniqueCount="63">
  <si>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</si>
  <si>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</si>
  <si>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</si>
  <si>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</si>
  <si>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</si>
  <si>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</si>
  <si>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</si>
  <si>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</si>
  <si>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</si>
  <si>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</si>
  <si>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</si>
  <si>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</si>
  <si>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</si>
  <si>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</si>
  <si>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</si>
  <si>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</si>
  <si>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</si>
  <si>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</si>
  <si>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</si>
  <si>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</si>
  <si>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</si>
  <si>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</si>
  <si>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</si>
  <si>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</si>
  <si>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</si>
  <si>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</si>
  <si>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</si>
  <si>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</si>
  <si>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</si>
  <si>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</si>
  <si>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</si>
  <si>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</si>
  <si>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</si>
  <si>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</si>
  <si>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</si>
  <si>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</si>
  <si>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</si>
  <si>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</si>
  <si>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</si>
  <si>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</si>
  <si>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</si>
  <si>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</si>
  <si>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</si>
  <si>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</si>
  <si>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</si>
  <si>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</si>
  <si>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</si>
  <si>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</si>
  <si>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</si>
  <si>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</si>
  <si>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</si>
  <si>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</si>
  <si>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</si>
  <si>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</si>
  <si>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</si>
  <si>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</si>
  <si>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</si>
  <si>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</si>
  <si>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</si>
  <si>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</si>
  <si>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 xml:space="preserve">                 Conciliación Bancaria al 31 de Julio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</si>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</sst>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43" fontId="3" fillId="2" borderId="0" xfId="1" applyFont="1" applyFill="1" applyBorder="1" applyAlignment="1">
      <alignment horizontal="center"/>
    </xf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39" fontId="3" fillId="2" borderId="10" xfId="1" applyNumberFormat="1" applyFont="1" applyFill="1" applyBorder="1" applyProtection="1"/>
    <xf numFmtId="43" fontId="3" fillId="2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2" borderId="21" xfId="1" applyFont="1" applyFill="1" applyBorder="1" applyProtection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10" fillId="0" borderId="0" xfId="0" applyNumberFormat="1" applyFont="1"/>
    <xf numFmtId="43" fontId="11" fillId="0" borderId="0" xfId="1" applyNumberFormat="1" applyFont="1"/>
    <xf numFmtId="43" fontId="11" fillId="0" borderId="0" xfId="1" applyFont="1" applyFill="1" applyAlignment="1">
      <alignment horizontal="center"/>
    </xf>
    <xf numFmtId="0" fontId="2" fillId="3" borderId="0" xfId="0" applyFont="1" applyFill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1" applyFont="1" applyFill="1"/>
    <xf numFmtId="0" fontId="4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11" fillId="3" borderId="0" xfId="1" applyFont="1" applyFill="1"/>
    <xf numFmtId="0" fontId="2" fillId="3" borderId="9" xfId="0" applyFont="1" applyFill="1" applyBorder="1"/>
    <xf numFmtId="43" fontId="2" fillId="3" borderId="0" xfId="1" applyFont="1" applyFill="1" applyBorder="1" applyProtection="1">
      <protection locked="0"/>
    </xf>
    <xf numFmtId="43" fontId="2" fillId="3" borderId="0" xfId="0" applyNumberFormat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7" xfId="0" applyFont="1" applyFill="1" applyBorder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43" fontId="10" fillId="3" borderId="0" xfId="0" applyNumberFormat="1" applyFont="1" applyFill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7" xfId="1" applyFont="1" applyFill="1" applyBorder="1"/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22" xfId="0" applyFont="1" applyFill="1" applyBorder="1" applyAlignment="1" applyProtection="1">
      <alignment horizontal="center"/>
      <protection locked="0"/>
    </xf>
    <xf numFmtId="43" fontId="2" fillId="3" borderId="19" xfId="1" applyFont="1" applyFill="1" applyBorder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2" fillId="3" borderId="6" xfId="1" applyFont="1" applyFill="1" applyBorder="1"/>
    <xf numFmtId="39" fontId="3" fillId="3" borderId="0" xfId="1" applyNumberFormat="1" applyFont="1" applyFill="1" applyBorder="1" applyProtection="1">
      <protection locked="0"/>
    </xf>
    <xf numFmtId="43" fontId="3" fillId="3" borderId="13" xfId="1" applyFont="1" applyFill="1" applyBorder="1"/>
    <xf numFmtId="43" fontId="12" fillId="3" borderId="0" xfId="1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3" fontId="9" fillId="3" borderId="6" xfId="1" applyFont="1" applyFill="1" applyBorder="1" applyAlignment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75" workbookViewId="0">
      <selection activeCell="A5" sqref="A5:K5"/>
    </sheetView>
  </sheetViews>
  <sheetFormatPr baseColWidth="10" defaultRowHeight="15.75" x14ac:dyDescent="0.25"/>
  <cols>
    <col min="1" max="1" width="1" style="17" customWidth="1"/>
    <col min="2" max="2" width="8.5703125" style="17" customWidth="1"/>
    <col min="3" max="3" width="17.7109375" style="17" customWidth="1"/>
    <col min="4" max="4" width="10.7109375" style="17" customWidth="1"/>
    <col min="5" max="5" width="11.7109375" style="17" customWidth="1"/>
    <col min="6" max="6" width="4.7109375" style="17" hidden="1" customWidth="1"/>
    <col min="7" max="7" width="15.5703125" style="17" customWidth="1"/>
    <col min="8" max="8" width="7" style="17" customWidth="1"/>
    <col min="9" max="9" width="7.85546875" style="17" customWidth="1"/>
    <col min="10" max="10" width="22" style="53" customWidth="1"/>
    <col min="11" max="11" width="1.140625" style="17" customWidth="1"/>
    <col min="12" max="13" width="11.42578125" style="17"/>
    <col min="14" max="14" width="19.85546875" style="17" customWidth="1"/>
    <col min="15" max="15" width="18.140625" style="17" customWidth="1"/>
    <col min="16" max="16" width="16.140625" style="17" bestFit="1" customWidth="1"/>
    <col min="17" max="16384" width="11.42578125" style="17"/>
  </cols>
  <sheetData>
    <row r="1" spans="1:12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6.25" customHeight="1" x14ac:dyDescent="0.3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8.75" x14ac:dyDescent="0.3">
      <c r="B6" s="18" t="s">
        <v>44</v>
      </c>
      <c r="C6" s="19" t="s">
        <v>60</v>
      </c>
      <c r="D6" s="20"/>
      <c r="E6" s="20"/>
      <c r="I6" s="21">
        <v>2016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92" t="s">
        <v>0</v>
      </c>
      <c r="C8" s="92"/>
      <c r="D8" s="23">
        <v>210</v>
      </c>
      <c r="F8" s="92" t="s">
        <v>1</v>
      </c>
      <c r="G8" s="92" t="s">
        <v>2</v>
      </c>
      <c r="H8" s="24">
        <v>1</v>
      </c>
      <c r="I8" s="22"/>
      <c r="J8" s="22"/>
      <c r="K8" s="22"/>
    </row>
    <row r="9" spans="1:12" x14ac:dyDescent="0.25">
      <c r="A9" s="22"/>
      <c r="B9" s="92" t="s">
        <v>3</v>
      </c>
      <c r="C9" s="92"/>
      <c r="D9" s="24">
        <v>1</v>
      </c>
      <c r="E9" s="25"/>
      <c r="F9" s="25"/>
      <c r="G9" s="25" t="s">
        <v>4</v>
      </c>
      <c r="H9" s="23">
        <v>1</v>
      </c>
      <c r="I9" s="22"/>
      <c r="J9" s="22"/>
      <c r="K9" s="22"/>
    </row>
    <row r="10" spans="1:12" ht="18" customHeight="1" x14ac:dyDescent="0.25">
      <c r="B10" s="92" t="s">
        <v>5</v>
      </c>
      <c r="C10" s="92"/>
      <c r="D10" s="95" t="s">
        <v>38</v>
      </c>
      <c r="E10" s="95"/>
      <c r="F10" s="95"/>
      <c r="G10" s="95"/>
      <c r="H10" s="95"/>
      <c r="J10" s="55"/>
    </row>
    <row r="11" spans="1:12" ht="18" customHeight="1" x14ac:dyDescent="0.3">
      <c r="B11" s="96" t="s">
        <v>6</v>
      </c>
      <c r="C11" s="96"/>
      <c r="D11" s="94" t="s">
        <v>27</v>
      </c>
      <c r="E11" s="94"/>
      <c r="F11" s="94"/>
      <c r="G11" s="94"/>
      <c r="H11" s="97" t="s">
        <v>7</v>
      </c>
      <c r="I11" s="97"/>
      <c r="J11" s="93" t="s">
        <v>26</v>
      </c>
      <c r="K11" s="93"/>
    </row>
    <row r="12" spans="1:12" ht="18" customHeight="1" x14ac:dyDescent="0.25">
      <c r="B12" s="26" t="s">
        <v>8</v>
      </c>
      <c r="C12" s="27" t="s">
        <v>25</v>
      </c>
      <c r="D12" s="28"/>
      <c r="E12" s="29"/>
      <c r="F12" s="30"/>
      <c r="G12" s="31"/>
      <c r="H12" s="26"/>
      <c r="I12" s="32"/>
      <c r="J12" s="56"/>
      <c r="L12" s="39"/>
    </row>
    <row r="13" spans="1:12" ht="12.75" customHeight="1" thickBot="1" x14ac:dyDescent="0.3">
      <c r="F13" s="33"/>
      <c r="G13" s="34"/>
      <c r="H13" s="34"/>
      <c r="I13" s="35"/>
      <c r="J13" s="57"/>
    </row>
    <row r="14" spans="1:12" ht="8.25" customHeight="1" thickTop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2"/>
      <c r="K14" s="64"/>
    </row>
    <row r="15" spans="1:12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" t="s">
        <v>9</v>
      </c>
      <c r="K15" s="59"/>
    </row>
    <row r="16" spans="1:12" ht="18" customHeight="1" x14ac:dyDescent="0.25">
      <c r="A16" s="38"/>
      <c r="B16" s="40" t="s">
        <v>10</v>
      </c>
      <c r="C16" s="40"/>
      <c r="D16" s="40"/>
      <c r="E16" s="40"/>
      <c r="F16" s="40"/>
      <c r="G16" s="88"/>
      <c r="H16" s="88"/>
      <c r="I16" s="88"/>
      <c r="J16" s="58">
        <v>249915322.15000001</v>
      </c>
      <c r="K16" s="59"/>
    </row>
    <row r="17" spans="1:16" ht="9.75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60"/>
      <c r="K17" s="59"/>
    </row>
    <row r="18" spans="1:16" ht="12.95" customHeight="1" x14ac:dyDescent="0.25">
      <c r="A18" s="38"/>
      <c r="B18" s="41" t="s">
        <v>11</v>
      </c>
      <c r="C18" s="41"/>
      <c r="D18" s="41"/>
      <c r="E18" s="41"/>
      <c r="F18" s="41"/>
      <c r="G18" s="39"/>
      <c r="H18" s="39"/>
      <c r="I18" s="39"/>
      <c r="J18" s="60"/>
      <c r="K18" s="59"/>
    </row>
    <row r="19" spans="1:16" ht="15" customHeight="1" x14ac:dyDescent="0.25">
      <c r="A19" s="38"/>
      <c r="B19" s="39" t="s">
        <v>39</v>
      </c>
      <c r="C19" s="39"/>
      <c r="D19" s="39"/>
      <c r="E19" s="39"/>
      <c r="F19" s="39"/>
      <c r="G19" s="88"/>
      <c r="H19" s="88"/>
      <c r="I19" s="88"/>
      <c r="J19" s="60">
        <v>5875742.5</v>
      </c>
      <c r="K19" s="59"/>
    </row>
    <row r="20" spans="1:16" ht="15" customHeight="1" x14ac:dyDescent="0.25">
      <c r="A20" s="38"/>
      <c r="B20" s="39" t="s">
        <v>49</v>
      </c>
      <c r="C20" s="39"/>
      <c r="D20" s="39"/>
      <c r="E20" s="39"/>
      <c r="F20" s="39"/>
      <c r="G20" s="42"/>
      <c r="H20" s="42"/>
      <c r="I20" s="42"/>
      <c r="J20" s="60">
        <v>0</v>
      </c>
      <c r="K20" s="59"/>
    </row>
    <row r="21" spans="1:16" ht="18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0">
        <v>1187100</v>
      </c>
      <c r="K21" s="59"/>
      <c r="O21" s="61"/>
    </row>
    <row r="22" spans="1:16" ht="22.5" customHeight="1" x14ac:dyDescent="0.25">
      <c r="A22" s="38"/>
      <c r="B22" s="40" t="s">
        <v>13</v>
      </c>
      <c r="C22" s="40"/>
      <c r="D22" s="40"/>
      <c r="E22" s="40"/>
      <c r="F22" s="40"/>
      <c r="G22" s="39"/>
      <c r="H22" s="39"/>
      <c r="I22" s="39"/>
      <c r="J22" s="62">
        <f>SUM(J16:J21)</f>
        <v>256978164.65000001</v>
      </c>
      <c r="K22" s="59"/>
      <c r="O22" s="61"/>
    </row>
    <row r="23" spans="1:16" ht="12.95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60"/>
      <c r="K23" s="59"/>
    </row>
    <row r="24" spans="1:16" ht="12.95" customHeight="1" x14ac:dyDescent="0.25">
      <c r="A24" s="38"/>
      <c r="B24" s="41" t="s">
        <v>14</v>
      </c>
      <c r="C24" s="41"/>
      <c r="D24" s="41"/>
      <c r="E24" s="41"/>
      <c r="F24" s="41"/>
      <c r="G24" s="39"/>
      <c r="H24" s="39"/>
      <c r="I24" s="39"/>
      <c r="J24" s="60"/>
      <c r="K24" s="59"/>
    </row>
    <row r="25" spans="1:16" ht="15.75" customHeight="1" x14ac:dyDescent="0.25">
      <c r="A25" s="38"/>
      <c r="B25" s="39" t="s">
        <v>15</v>
      </c>
      <c r="C25" s="39"/>
      <c r="D25" s="39"/>
      <c r="E25" s="39"/>
      <c r="F25" s="39"/>
      <c r="G25" s="88"/>
      <c r="H25" s="88"/>
      <c r="I25" s="88"/>
      <c r="J25" s="63">
        <v>104761699.62</v>
      </c>
      <c r="K25" s="59"/>
    </row>
    <row r="26" spans="1:16" ht="15.75" customHeight="1" x14ac:dyDescent="0.25">
      <c r="A26" s="38"/>
      <c r="B26" s="39" t="s">
        <v>43</v>
      </c>
      <c r="C26" s="39"/>
      <c r="D26" s="39"/>
      <c r="E26" s="39" t="s">
        <v>23</v>
      </c>
      <c r="F26" s="39"/>
      <c r="G26" s="42"/>
      <c r="H26" s="42"/>
      <c r="I26" s="42"/>
      <c r="J26" s="63">
        <v>38516194.950000003</v>
      </c>
      <c r="K26" s="59"/>
    </row>
    <row r="27" spans="1:16" ht="16.5" customHeight="1" x14ac:dyDescent="0.25">
      <c r="A27" s="38"/>
      <c r="B27" s="39" t="s">
        <v>47</v>
      </c>
      <c r="C27" s="39"/>
      <c r="D27" s="39"/>
      <c r="E27" s="39"/>
      <c r="F27" s="39"/>
      <c r="G27" s="42"/>
      <c r="H27" s="42"/>
      <c r="I27" s="42"/>
      <c r="J27" s="60">
        <v>155246.01999999999</v>
      </c>
      <c r="K27" s="59"/>
      <c r="N27" s="61"/>
      <c r="O27" s="61"/>
      <c r="P27" s="61"/>
    </row>
    <row r="28" spans="1:16" ht="6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63"/>
      <c r="K28" s="59"/>
    </row>
    <row r="29" spans="1:16" ht="22.5" customHeight="1" thickBot="1" x14ac:dyDescent="0.3">
      <c r="A29" s="38"/>
      <c r="B29" s="40" t="s">
        <v>17</v>
      </c>
      <c r="C29" s="40"/>
      <c r="D29" s="40"/>
      <c r="E29" s="40"/>
      <c r="F29" s="40"/>
      <c r="G29" s="88"/>
      <c r="H29" s="88"/>
      <c r="I29" s="88"/>
      <c r="J29" s="5">
        <f>SUM(J22-J25-J26-J27)</f>
        <v>113545024.06</v>
      </c>
      <c r="K29" s="59"/>
      <c r="N29" s="67"/>
      <c r="O29" s="61"/>
    </row>
    <row r="30" spans="1:16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6"/>
      <c r="K30" s="59"/>
    </row>
    <row r="31" spans="1:16" ht="7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59"/>
    </row>
    <row r="32" spans="1:16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/>
      <c r="K32" s="59"/>
    </row>
    <row r="33" spans="1:14" ht="15.75" customHeight="1" x14ac:dyDescent="0.25">
      <c r="A33" s="38"/>
      <c r="B33" s="40" t="s">
        <v>19</v>
      </c>
      <c r="C33" s="40"/>
      <c r="D33" s="40"/>
      <c r="E33" s="40"/>
      <c r="F33" s="40"/>
      <c r="G33" s="88"/>
      <c r="H33" s="88"/>
      <c r="I33" s="88"/>
      <c r="J33" s="14">
        <v>170007350.15000001</v>
      </c>
      <c r="K33" s="59"/>
    </row>
    <row r="34" spans="1:14" ht="12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0"/>
      <c r="K34" s="59"/>
    </row>
    <row r="35" spans="1:14" ht="12.95" customHeight="1" x14ac:dyDescent="0.25">
      <c r="A35" s="38"/>
      <c r="B35" s="41" t="s">
        <v>14</v>
      </c>
      <c r="C35" s="41"/>
      <c r="D35" s="41"/>
      <c r="E35" s="41"/>
      <c r="F35" s="41"/>
      <c r="G35" s="39"/>
      <c r="H35" s="39"/>
      <c r="I35" s="39"/>
      <c r="J35" s="50"/>
      <c r="K35" s="59"/>
      <c r="N35" s="67"/>
    </row>
    <row r="36" spans="1:14" ht="15" customHeight="1" x14ac:dyDescent="0.25">
      <c r="A36" s="38"/>
      <c r="B36" s="39" t="s">
        <v>20</v>
      </c>
      <c r="C36" s="39"/>
      <c r="D36" s="39"/>
      <c r="E36" s="39"/>
      <c r="F36" s="39"/>
      <c r="G36" s="88"/>
      <c r="H36" s="88"/>
      <c r="I36" s="88"/>
      <c r="J36" s="60"/>
      <c r="K36" s="59"/>
    </row>
    <row r="37" spans="1:14" ht="17.25" customHeight="1" x14ac:dyDescent="0.25">
      <c r="A37" s="38"/>
      <c r="B37" s="40" t="s">
        <v>46</v>
      </c>
      <c r="C37" s="39"/>
      <c r="D37" s="39"/>
      <c r="E37" s="39"/>
      <c r="F37" s="39"/>
      <c r="G37" s="42"/>
      <c r="H37" s="42"/>
      <c r="I37" s="42"/>
      <c r="J37" s="60"/>
      <c r="K37" s="59"/>
    </row>
    <row r="38" spans="1:14" ht="16.5" customHeight="1" x14ac:dyDescent="0.25">
      <c r="A38" s="38"/>
      <c r="B38" s="40" t="s">
        <v>13</v>
      </c>
      <c r="C38" s="40"/>
      <c r="D38" s="40"/>
      <c r="E38" s="40"/>
      <c r="F38" s="40"/>
      <c r="G38" s="91"/>
      <c r="H38" s="91"/>
      <c r="I38" s="91"/>
      <c r="J38" s="62">
        <f>SUM(J33:J37)</f>
        <v>170007350.15000001</v>
      </c>
      <c r="K38" s="59"/>
      <c r="N38" s="61"/>
    </row>
    <row r="39" spans="1:14" ht="9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59"/>
    </row>
    <row r="40" spans="1:14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0"/>
      <c r="K40" s="59"/>
    </row>
    <row r="41" spans="1:14" ht="18.75" customHeight="1" x14ac:dyDescent="0.25">
      <c r="A41" s="38"/>
      <c r="B41" s="39" t="s">
        <v>21</v>
      </c>
      <c r="C41" s="39"/>
      <c r="D41" s="39"/>
      <c r="E41" s="39"/>
      <c r="F41" s="39"/>
      <c r="G41" s="91"/>
      <c r="H41" s="91"/>
      <c r="I41" s="91"/>
      <c r="J41" s="60">
        <v>56462326.090000004</v>
      </c>
      <c r="K41" s="59"/>
    </row>
    <row r="42" spans="1:14" ht="9.75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4"/>
      <c r="K42" s="59"/>
    </row>
    <row r="43" spans="1:14" ht="23.2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5">
        <f>SUM(J38-J41)</f>
        <v>113545024.06</v>
      </c>
      <c r="K43" s="59"/>
    </row>
    <row r="44" spans="1:14" ht="2.25" customHeight="1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7"/>
      <c r="K44" s="65"/>
    </row>
    <row r="45" spans="1:14" ht="12.7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90" t="s">
        <v>22</v>
      </c>
      <c r="K45" s="90"/>
    </row>
    <row r="46" spans="1:14" ht="12.7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6"/>
      <c r="K46" s="66"/>
    </row>
    <row r="47" spans="1:14" ht="12.75" customHeight="1" x14ac:dyDescent="0.25">
      <c r="A47" s="39"/>
      <c r="B47" s="88" t="s">
        <v>50</v>
      </c>
      <c r="C47" s="88"/>
      <c r="D47" s="40"/>
      <c r="E47" s="88"/>
      <c r="F47" s="88"/>
      <c r="G47" s="88"/>
      <c r="H47" s="39"/>
      <c r="I47" s="88" t="s">
        <v>51</v>
      </c>
      <c r="J47" s="88"/>
      <c r="K47" s="88"/>
    </row>
    <row r="48" spans="1:14" ht="12.75" customHeight="1" x14ac:dyDescent="0.25">
      <c r="A48" s="39"/>
      <c r="B48" s="42"/>
      <c r="C48" s="42"/>
      <c r="D48" s="40"/>
      <c r="E48" s="42"/>
      <c r="F48" s="42"/>
      <c r="G48" s="42"/>
      <c r="H48" s="39"/>
      <c r="I48" s="42"/>
      <c r="J48" s="42"/>
      <c r="K48" s="42"/>
    </row>
    <row r="49" spans="1:11" ht="12.75" customHeight="1" x14ac:dyDescent="0.25">
      <c r="A49" s="39"/>
      <c r="B49" s="49"/>
      <c r="C49" s="49"/>
      <c r="D49" s="40"/>
      <c r="E49" s="42"/>
      <c r="F49" s="42"/>
      <c r="G49" s="42"/>
      <c r="H49" s="39"/>
      <c r="I49" s="49"/>
      <c r="J49" s="49"/>
      <c r="K49" s="42"/>
    </row>
    <row r="50" spans="1:11" ht="18" customHeight="1" x14ac:dyDescent="0.25">
      <c r="A50" s="50"/>
      <c r="B50" s="89" t="s">
        <v>53</v>
      </c>
      <c r="C50" s="89"/>
      <c r="D50" s="51"/>
      <c r="E50" s="89"/>
      <c r="F50" s="89"/>
      <c r="G50" s="89"/>
      <c r="H50" s="50"/>
      <c r="I50" s="89" t="s">
        <v>52</v>
      </c>
      <c r="J50" s="89"/>
      <c r="K50" s="39"/>
    </row>
    <row r="51" spans="1:11" x14ac:dyDescent="0.25">
      <c r="A51" s="39"/>
      <c r="D51" s="42"/>
      <c r="J51" s="17"/>
    </row>
    <row r="52" spans="1:11" x14ac:dyDescent="0.25">
      <c r="A52" s="39"/>
      <c r="B52" s="52"/>
      <c r="C52" s="52"/>
      <c r="D52" s="42"/>
      <c r="E52" s="42"/>
      <c r="F52" s="42"/>
      <c r="G52" s="42"/>
      <c r="I52" s="42"/>
      <c r="J52" s="42"/>
      <c r="K52" s="42"/>
    </row>
    <row r="53" spans="1:11" x14ac:dyDescent="0.25">
      <c r="A53" s="39"/>
      <c r="B53" s="52"/>
      <c r="C53" s="52"/>
      <c r="D53" s="42"/>
      <c r="I53" s="42"/>
      <c r="J53" s="42"/>
      <c r="K53" s="42"/>
    </row>
  </sheetData>
  <mergeCells count="26">
    <mergeCell ref="A4:K4"/>
    <mergeCell ref="A5:K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5" workbookViewId="0">
      <selection activeCell="O21" sqref="O21"/>
    </sheetView>
  </sheetViews>
  <sheetFormatPr baseColWidth="10" defaultRowHeight="15.75" x14ac:dyDescent="0.25"/>
  <cols>
    <col min="1" max="1" width="1.42578125" style="17" customWidth="1"/>
    <col min="2" max="2" width="8.5703125" style="17" customWidth="1"/>
    <col min="3" max="3" width="18.140625" style="17" customWidth="1"/>
    <col min="4" max="4" width="10.7109375" style="17" customWidth="1"/>
    <col min="5" max="5" width="12.5703125" style="17" customWidth="1"/>
    <col min="6" max="6" width="4.7109375" style="17" hidden="1" customWidth="1"/>
    <col min="7" max="7" width="12.42578125" style="17" customWidth="1"/>
    <col min="8" max="8" width="9" style="17" customWidth="1"/>
    <col min="9" max="9" width="7.85546875" style="17" customWidth="1"/>
    <col min="10" max="10" width="21.28515625" style="53" customWidth="1"/>
    <col min="11" max="11" width="11.42578125" style="17"/>
    <col min="12" max="12" width="12" style="17" bestFit="1" customWidth="1"/>
    <col min="13" max="14" width="11.42578125" style="17"/>
    <col min="15" max="15" width="14.85546875" style="17" bestFit="1" customWidth="1"/>
    <col min="16" max="16384" width="11.42578125" style="17"/>
  </cols>
  <sheetData>
    <row r="1" spans="1:10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4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6"/>
    </row>
    <row r="4" spans="1:10" ht="24" customHeight="1" x14ac:dyDescent="0.3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8.75" x14ac:dyDescent="0.3">
      <c r="A6" s="22"/>
      <c r="B6" s="18" t="s">
        <v>44</v>
      </c>
      <c r="C6" s="19" t="s">
        <v>60</v>
      </c>
      <c r="D6" s="20"/>
      <c r="E6" s="20"/>
      <c r="I6" s="21">
        <v>2016</v>
      </c>
      <c r="J6" s="20"/>
    </row>
    <row r="7" spans="1:10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/>
      <c r="B8" s="92" t="s">
        <v>0</v>
      </c>
      <c r="C8" s="92"/>
      <c r="D8" s="23">
        <v>210</v>
      </c>
      <c r="F8" s="92" t="s">
        <v>1</v>
      </c>
      <c r="G8" s="92" t="s">
        <v>2</v>
      </c>
      <c r="H8" s="24">
        <v>1</v>
      </c>
      <c r="I8" s="22"/>
      <c r="J8" s="22"/>
    </row>
    <row r="9" spans="1:10" x14ac:dyDescent="0.25">
      <c r="A9" s="22"/>
      <c r="B9" s="92" t="s">
        <v>3</v>
      </c>
      <c r="C9" s="92"/>
      <c r="D9" s="24">
        <v>1</v>
      </c>
      <c r="E9" s="25"/>
      <c r="F9" s="25"/>
      <c r="G9" s="25" t="s">
        <v>4</v>
      </c>
      <c r="H9" s="23">
        <v>1</v>
      </c>
      <c r="I9" s="22"/>
      <c r="J9" s="22"/>
    </row>
    <row r="10" spans="1:10" ht="18" customHeight="1" x14ac:dyDescent="0.25">
      <c r="B10" s="92" t="s">
        <v>5</v>
      </c>
      <c r="C10" s="92"/>
      <c r="D10" s="95" t="s">
        <v>36</v>
      </c>
      <c r="E10" s="95"/>
      <c r="F10" s="95"/>
      <c r="G10" s="95"/>
      <c r="H10" s="95"/>
      <c r="J10" s="55"/>
    </row>
    <row r="11" spans="1:10" ht="18" customHeight="1" x14ac:dyDescent="0.25">
      <c r="B11" s="96" t="s">
        <v>6</v>
      </c>
      <c r="C11" s="96"/>
      <c r="D11" s="98" t="s">
        <v>28</v>
      </c>
      <c r="E11" s="98"/>
      <c r="F11" s="98"/>
      <c r="G11" s="98"/>
      <c r="H11" s="100" t="s">
        <v>7</v>
      </c>
      <c r="I11" s="100"/>
      <c r="J11" s="74" t="s">
        <v>29</v>
      </c>
    </row>
    <row r="12" spans="1:10" ht="18" customHeight="1" x14ac:dyDescent="0.25">
      <c r="B12" s="26" t="s">
        <v>8</v>
      </c>
      <c r="C12" s="27" t="s">
        <v>25</v>
      </c>
      <c r="D12" s="28"/>
      <c r="E12" s="29"/>
      <c r="F12" s="30"/>
      <c r="G12" s="31"/>
      <c r="H12" s="26"/>
      <c r="I12" s="32"/>
      <c r="J12" s="56"/>
    </row>
    <row r="13" spans="1:10" ht="16.5" customHeight="1" thickBot="1" x14ac:dyDescent="0.3">
      <c r="F13" s="35"/>
      <c r="G13" s="34"/>
      <c r="H13" s="34"/>
      <c r="I13" s="35"/>
      <c r="J13" s="57"/>
    </row>
    <row r="14" spans="1:10" x14ac:dyDescent="0.25">
      <c r="A14" s="68"/>
      <c r="B14" s="69"/>
      <c r="C14" s="69"/>
      <c r="D14" s="69"/>
      <c r="E14" s="69"/>
      <c r="F14" s="69"/>
      <c r="G14" s="69"/>
      <c r="H14" s="69"/>
      <c r="I14" s="69"/>
      <c r="J14" s="75"/>
    </row>
    <row r="15" spans="1:10" x14ac:dyDescent="0.25">
      <c r="A15" s="70"/>
      <c r="B15" s="39"/>
      <c r="C15" s="39"/>
      <c r="D15" s="39"/>
      <c r="E15" s="39"/>
      <c r="F15" s="39"/>
      <c r="G15" s="39"/>
      <c r="H15" s="39"/>
      <c r="I15" s="39"/>
      <c r="J15" s="9" t="s">
        <v>9</v>
      </c>
    </row>
    <row r="16" spans="1:10" ht="18" customHeight="1" x14ac:dyDescent="0.25">
      <c r="A16" s="70"/>
      <c r="B16" s="40" t="s">
        <v>10</v>
      </c>
      <c r="C16" s="40"/>
      <c r="D16" s="40"/>
      <c r="E16" s="40"/>
      <c r="F16" s="40"/>
      <c r="G16" s="88"/>
      <c r="H16" s="88"/>
      <c r="I16" s="88"/>
      <c r="J16" s="76">
        <v>2053538.71</v>
      </c>
    </row>
    <row r="17" spans="1:15" ht="12.95" customHeight="1" x14ac:dyDescent="0.25">
      <c r="A17" s="70"/>
      <c r="B17" s="39"/>
      <c r="C17" s="39"/>
      <c r="D17" s="39"/>
      <c r="E17" s="39"/>
      <c r="F17" s="39"/>
      <c r="G17" s="39"/>
      <c r="H17" s="39"/>
      <c r="I17" s="39"/>
      <c r="J17" s="77"/>
    </row>
    <row r="18" spans="1:15" ht="12.95" customHeight="1" x14ac:dyDescent="0.25">
      <c r="A18" s="70"/>
      <c r="B18" s="41" t="s">
        <v>11</v>
      </c>
      <c r="C18" s="41"/>
      <c r="D18" s="41"/>
      <c r="E18" s="41"/>
      <c r="F18" s="41"/>
      <c r="G18" s="39"/>
      <c r="H18" s="39"/>
      <c r="I18" s="39"/>
      <c r="J18" s="77"/>
    </row>
    <row r="19" spans="1:15" ht="12.95" customHeight="1" x14ac:dyDescent="0.25">
      <c r="A19" s="70"/>
      <c r="B19" s="39" t="s">
        <v>12</v>
      </c>
      <c r="C19" s="39"/>
      <c r="D19" s="39"/>
      <c r="E19" s="39"/>
      <c r="F19" s="39"/>
      <c r="G19" s="99"/>
      <c r="H19" s="99"/>
      <c r="I19" s="99"/>
      <c r="J19" s="77">
        <v>1254000</v>
      </c>
    </row>
    <row r="20" spans="1:15" ht="12.95" customHeight="1" x14ac:dyDescent="0.25">
      <c r="A20" s="70"/>
      <c r="B20" s="39" t="s">
        <v>24</v>
      </c>
      <c r="C20" s="39"/>
      <c r="D20" s="39"/>
      <c r="E20" s="39"/>
      <c r="F20" s="39"/>
      <c r="G20" s="42" t="s">
        <v>23</v>
      </c>
      <c r="H20" s="42"/>
      <c r="I20" s="42"/>
      <c r="J20" s="77">
        <v>0</v>
      </c>
    </row>
    <row r="21" spans="1:15" ht="16.5" customHeight="1" x14ac:dyDescent="0.25">
      <c r="A21" s="70"/>
      <c r="B21" s="39"/>
      <c r="C21" s="39"/>
      <c r="D21" s="39"/>
      <c r="E21" s="39"/>
      <c r="F21" s="39"/>
      <c r="G21" s="42"/>
      <c r="H21" s="42"/>
      <c r="I21" s="42"/>
      <c r="J21" s="78">
        <f>SUM(J16+J19)</f>
        <v>3307538.71</v>
      </c>
    </row>
    <row r="22" spans="1:15" ht="18" customHeight="1" x14ac:dyDescent="0.25">
      <c r="A22" s="70"/>
      <c r="B22" s="40" t="s">
        <v>13</v>
      </c>
      <c r="C22" s="40"/>
      <c r="D22" s="40"/>
      <c r="E22" s="40"/>
      <c r="F22" s="40"/>
      <c r="G22" s="39"/>
      <c r="H22" s="39"/>
      <c r="I22" s="39"/>
      <c r="J22" s="79"/>
    </row>
    <row r="23" spans="1:15" ht="12.95" customHeight="1" x14ac:dyDescent="0.25">
      <c r="A23" s="70"/>
      <c r="B23" s="39"/>
      <c r="C23" s="39"/>
      <c r="D23" s="39"/>
      <c r="E23" s="39"/>
      <c r="F23" s="39"/>
      <c r="G23" s="39"/>
      <c r="H23" s="39"/>
      <c r="I23" s="39"/>
      <c r="J23" s="77"/>
    </row>
    <row r="24" spans="1:15" ht="12.95" customHeight="1" x14ac:dyDescent="0.25">
      <c r="A24" s="70"/>
      <c r="B24" s="41" t="s">
        <v>14</v>
      </c>
      <c r="C24" s="41"/>
      <c r="D24" s="41"/>
      <c r="E24" s="41"/>
      <c r="F24" s="41"/>
      <c r="G24" s="39"/>
      <c r="H24" s="39"/>
      <c r="I24" s="39"/>
      <c r="J24" s="77"/>
    </row>
    <row r="25" spans="1:15" ht="13.5" customHeight="1" x14ac:dyDescent="0.25">
      <c r="A25" s="70"/>
      <c r="B25" s="39" t="s">
        <v>15</v>
      </c>
      <c r="C25" s="39"/>
      <c r="D25" s="39"/>
      <c r="E25" s="39"/>
      <c r="F25" s="39"/>
      <c r="G25" s="88"/>
      <c r="H25" s="88"/>
      <c r="I25" s="88"/>
      <c r="J25" s="77">
        <v>0</v>
      </c>
      <c r="O25" s="61"/>
    </row>
    <row r="26" spans="1:15" ht="15" customHeight="1" x14ac:dyDescent="0.25">
      <c r="A26" s="70"/>
      <c r="B26" s="39" t="s">
        <v>42</v>
      </c>
      <c r="C26" s="39"/>
      <c r="D26" s="39"/>
      <c r="E26" s="39"/>
      <c r="F26" s="39"/>
      <c r="G26" s="88"/>
      <c r="H26" s="88"/>
      <c r="I26" s="88"/>
      <c r="J26" s="77">
        <v>0</v>
      </c>
    </row>
    <row r="27" spans="1:15" ht="18" customHeight="1" x14ac:dyDescent="0.25">
      <c r="A27" s="70"/>
      <c r="B27" s="39" t="s">
        <v>56</v>
      </c>
      <c r="C27" s="39"/>
      <c r="D27" s="39"/>
      <c r="E27" s="39"/>
      <c r="F27" s="39"/>
      <c r="G27" s="42"/>
      <c r="H27" s="42"/>
      <c r="I27" s="42"/>
      <c r="J27" s="77">
        <v>4210.79</v>
      </c>
    </row>
    <row r="28" spans="1:15" ht="19.5" customHeight="1" x14ac:dyDescent="0.25">
      <c r="A28" s="70"/>
      <c r="B28" s="39"/>
      <c r="C28" s="39"/>
      <c r="D28" s="39"/>
      <c r="E28" s="39"/>
      <c r="F28" s="39"/>
      <c r="G28" s="42"/>
      <c r="H28" s="42"/>
      <c r="I28" s="42"/>
      <c r="J28" s="13"/>
    </row>
    <row r="29" spans="1:15" ht="18.75" customHeight="1" thickBot="1" x14ac:dyDescent="0.3">
      <c r="A29" s="70"/>
      <c r="B29" s="40" t="s">
        <v>17</v>
      </c>
      <c r="C29" s="40"/>
      <c r="D29" s="40"/>
      <c r="E29" s="40"/>
      <c r="F29" s="40"/>
      <c r="G29" s="88"/>
      <c r="H29" s="88"/>
      <c r="I29" s="88"/>
      <c r="J29" s="11">
        <f>SUM(J21-J25-J26-J27)</f>
        <v>3303327.92</v>
      </c>
    </row>
    <row r="30" spans="1:15" ht="12.95" customHeight="1" thickTop="1" x14ac:dyDescent="0.25">
      <c r="A30" s="70"/>
      <c r="B30" s="43"/>
      <c r="C30" s="43"/>
      <c r="D30" s="43"/>
      <c r="E30" s="43"/>
      <c r="F30" s="43"/>
      <c r="G30" s="43"/>
      <c r="H30" s="43"/>
      <c r="I30" s="43"/>
      <c r="J30" s="80"/>
    </row>
    <row r="31" spans="1:15" ht="14.25" customHeight="1" x14ac:dyDescent="0.25">
      <c r="A31" s="70"/>
      <c r="B31" s="39"/>
      <c r="C31" s="39"/>
      <c r="D31" s="39"/>
      <c r="E31" s="39"/>
      <c r="F31" s="39"/>
      <c r="G31" s="39"/>
      <c r="H31" s="39"/>
      <c r="I31" s="39"/>
      <c r="J31" s="81"/>
    </row>
    <row r="32" spans="1:15" ht="12.95" customHeight="1" x14ac:dyDescent="0.25">
      <c r="A32" s="70"/>
      <c r="B32" s="39"/>
      <c r="C32" s="39"/>
      <c r="D32" s="39"/>
      <c r="E32" s="39"/>
      <c r="F32" s="39"/>
      <c r="G32" s="39"/>
      <c r="H32" s="39"/>
      <c r="I32" s="39"/>
      <c r="J32" s="9"/>
    </row>
    <row r="33" spans="1:10" ht="15.75" customHeight="1" x14ac:dyDescent="0.25">
      <c r="A33" s="70"/>
      <c r="B33" s="40" t="s">
        <v>19</v>
      </c>
      <c r="C33" s="40"/>
      <c r="D33" s="40"/>
      <c r="E33" s="40"/>
      <c r="F33" s="40"/>
      <c r="G33" s="88"/>
      <c r="H33" s="88"/>
      <c r="I33" s="88"/>
      <c r="J33" s="13">
        <v>3303327.92</v>
      </c>
    </row>
    <row r="34" spans="1:10" ht="12" customHeight="1" x14ac:dyDescent="0.25">
      <c r="A34" s="70"/>
      <c r="B34" s="40"/>
      <c r="C34" s="40"/>
      <c r="D34" s="40"/>
      <c r="E34" s="40"/>
      <c r="F34" s="40"/>
      <c r="G34" s="42"/>
      <c r="H34" s="42"/>
      <c r="I34" s="42"/>
      <c r="J34" s="77"/>
    </row>
    <row r="35" spans="1:10" ht="12.95" customHeight="1" x14ac:dyDescent="0.25">
      <c r="A35" s="70"/>
      <c r="B35" s="41" t="s">
        <v>11</v>
      </c>
      <c r="C35" s="41"/>
      <c r="D35" s="41"/>
      <c r="E35" s="41"/>
      <c r="F35" s="41"/>
      <c r="G35" s="39"/>
      <c r="H35" s="39"/>
      <c r="I35" s="39"/>
      <c r="J35" s="82"/>
    </row>
    <row r="36" spans="1:10" ht="12.95" customHeight="1" x14ac:dyDescent="0.25">
      <c r="A36" s="70"/>
      <c r="B36" s="39" t="s">
        <v>20</v>
      </c>
      <c r="C36" s="39"/>
      <c r="D36" s="39"/>
      <c r="E36" s="39"/>
      <c r="F36" s="39"/>
      <c r="G36" s="88"/>
      <c r="H36" s="88"/>
      <c r="I36" s="88"/>
      <c r="J36" s="77">
        <v>0</v>
      </c>
    </row>
    <row r="37" spans="1:10" ht="12.95" customHeight="1" x14ac:dyDescent="0.25">
      <c r="A37" s="70"/>
      <c r="B37" s="39"/>
      <c r="C37" s="39"/>
      <c r="D37" s="39"/>
      <c r="E37" s="39"/>
      <c r="F37" s="39"/>
      <c r="G37" s="42"/>
      <c r="H37" s="42"/>
      <c r="I37" s="42"/>
      <c r="J37" s="78">
        <f>SUM(J33)</f>
        <v>3303327.92</v>
      </c>
    </row>
    <row r="38" spans="1:10" ht="15" customHeight="1" x14ac:dyDescent="0.25">
      <c r="A38" s="70"/>
      <c r="B38" s="40" t="s">
        <v>13</v>
      </c>
      <c r="C38" s="40"/>
      <c r="D38" s="40"/>
      <c r="E38" s="40"/>
      <c r="F38" s="40"/>
      <c r="G38" s="91"/>
      <c r="H38" s="91"/>
      <c r="I38" s="91"/>
      <c r="J38" s="83"/>
    </row>
    <row r="39" spans="1:10" ht="9.75" customHeight="1" x14ac:dyDescent="0.25">
      <c r="A39" s="70"/>
      <c r="B39" s="39"/>
      <c r="C39" s="39"/>
      <c r="D39" s="39"/>
      <c r="E39" s="39"/>
      <c r="F39" s="39"/>
      <c r="G39" s="39"/>
      <c r="H39" s="39"/>
      <c r="I39" s="39"/>
      <c r="J39" s="82"/>
    </row>
    <row r="40" spans="1:10" ht="12.95" customHeight="1" x14ac:dyDescent="0.25">
      <c r="A40" s="70"/>
      <c r="B40" s="41" t="s">
        <v>14</v>
      </c>
      <c r="C40" s="41"/>
      <c r="D40" s="41"/>
      <c r="E40" s="41"/>
      <c r="F40" s="41"/>
      <c r="G40" s="39"/>
      <c r="H40" s="39"/>
      <c r="I40" s="39"/>
      <c r="J40" s="77"/>
    </row>
    <row r="41" spans="1:10" ht="15" customHeight="1" x14ac:dyDescent="0.25">
      <c r="A41" s="70"/>
      <c r="B41" s="39" t="s">
        <v>21</v>
      </c>
      <c r="C41" s="39"/>
      <c r="D41" s="39"/>
      <c r="E41" s="39"/>
      <c r="F41" s="39"/>
      <c r="G41" s="91"/>
      <c r="H41" s="91"/>
      <c r="I41" s="91"/>
      <c r="J41" s="77">
        <v>0</v>
      </c>
    </row>
    <row r="42" spans="1:10" ht="12.95" customHeight="1" x14ac:dyDescent="0.25">
      <c r="A42" s="70"/>
      <c r="B42" s="39"/>
      <c r="C42" s="39"/>
      <c r="D42" s="39"/>
      <c r="E42" s="39"/>
      <c r="F42" s="39"/>
      <c r="G42" s="44"/>
      <c r="H42" s="44"/>
      <c r="I42" s="44"/>
      <c r="J42" s="10"/>
    </row>
    <row r="43" spans="1:10" ht="26.25" customHeight="1" thickBot="1" x14ac:dyDescent="0.3">
      <c r="A43" s="70"/>
      <c r="B43" s="40" t="s">
        <v>17</v>
      </c>
      <c r="C43" s="40"/>
      <c r="D43" s="40"/>
      <c r="E43" s="40"/>
      <c r="F43" s="40"/>
      <c r="G43" s="39"/>
      <c r="H43" s="39"/>
      <c r="I43" s="39"/>
      <c r="J43" s="11">
        <f>SUM(J37-J41)</f>
        <v>3303327.92</v>
      </c>
    </row>
    <row r="44" spans="1:10" ht="11.25" customHeight="1" thickTop="1" thickBot="1" x14ac:dyDescent="0.3">
      <c r="A44" s="71"/>
      <c r="B44" s="72"/>
      <c r="C44" s="72"/>
      <c r="D44" s="72"/>
      <c r="E44" s="72"/>
      <c r="F44" s="72"/>
      <c r="G44" s="73"/>
      <c r="H44" s="73"/>
      <c r="I44" s="73"/>
      <c r="J44" s="12"/>
    </row>
    <row r="45" spans="1:10" ht="12.75" customHeight="1" x14ac:dyDescent="0.25">
      <c r="A45" s="39"/>
      <c r="B45" s="40"/>
      <c r="C45" s="40"/>
      <c r="D45" s="40"/>
      <c r="E45" s="40"/>
      <c r="F45" s="40"/>
      <c r="G45" s="39"/>
      <c r="H45" s="39"/>
      <c r="I45" s="39"/>
      <c r="J45" s="66" t="s">
        <v>22</v>
      </c>
    </row>
    <row r="46" spans="1:10" ht="12.7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6"/>
    </row>
    <row r="47" spans="1:10" ht="1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6"/>
    </row>
    <row r="48" spans="1:10" ht="14.25" customHeight="1" x14ac:dyDescent="0.25">
      <c r="A48" s="39"/>
      <c r="B48" s="88" t="s">
        <v>50</v>
      </c>
      <c r="C48" s="88"/>
      <c r="D48" s="40"/>
      <c r="E48" s="88"/>
      <c r="F48" s="88"/>
      <c r="G48" s="88"/>
      <c r="H48" s="39"/>
      <c r="I48" s="88" t="s">
        <v>51</v>
      </c>
      <c r="J48" s="88"/>
    </row>
    <row r="49" spans="1:10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</row>
    <row r="50" spans="1:10" ht="14.25" customHeight="1" x14ac:dyDescent="0.25">
      <c r="A50" s="39"/>
      <c r="B50" s="49"/>
      <c r="C50" s="49"/>
      <c r="D50" s="40"/>
      <c r="E50" s="42"/>
      <c r="F50" s="42"/>
      <c r="G50" s="42"/>
      <c r="H50" s="39"/>
      <c r="I50" s="49"/>
      <c r="J50" s="49"/>
    </row>
    <row r="51" spans="1:10" ht="18" customHeight="1" x14ac:dyDescent="0.25">
      <c r="A51" s="50"/>
      <c r="B51" s="89" t="s">
        <v>40</v>
      </c>
      <c r="C51" s="89"/>
      <c r="D51" s="51"/>
      <c r="E51" s="89"/>
      <c r="F51" s="89"/>
      <c r="G51" s="89"/>
      <c r="H51" s="50"/>
      <c r="I51" s="89" t="s">
        <v>52</v>
      </c>
      <c r="J51" s="89"/>
    </row>
    <row r="52" spans="1:10" x14ac:dyDescent="0.25">
      <c r="A52" s="39"/>
      <c r="B52" s="88"/>
      <c r="C52" s="88"/>
      <c r="D52" s="42"/>
      <c r="E52" s="88"/>
      <c r="F52" s="88"/>
      <c r="G52" s="88"/>
      <c r="I52" s="88"/>
      <c r="J52" s="88"/>
    </row>
    <row r="53" spans="1:10" x14ac:dyDescent="0.25">
      <c r="A53" s="39"/>
      <c r="B53" s="52"/>
      <c r="C53" s="52"/>
      <c r="D53" s="42"/>
      <c r="E53" s="42"/>
      <c r="F53" s="42"/>
      <c r="G53" s="42"/>
      <c r="I53" s="42"/>
      <c r="J53" s="42"/>
    </row>
    <row r="54" spans="1:10" x14ac:dyDescent="0.25">
      <c r="A54" s="39"/>
      <c r="B54" s="52"/>
      <c r="C54" s="52"/>
      <c r="D54" s="42"/>
      <c r="I54" s="42"/>
      <c r="J54" s="42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O26" sqref="O26"/>
    </sheetView>
  </sheetViews>
  <sheetFormatPr baseColWidth="10" defaultRowHeight="15.75" x14ac:dyDescent="0.25"/>
  <cols>
    <col min="1" max="1" width="1.140625" style="17" customWidth="1"/>
    <col min="2" max="2" width="8.5703125" style="17" customWidth="1"/>
    <col min="3" max="3" width="16.42578125" style="17" customWidth="1"/>
    <col min="4" max="4" width="8.7109375" style="17" customWidth="1"/>
    <col min="5" max="5" width="12.5703125" style="17" customWidth="1"/>
    <col min="6" max="6" width="4.7109375" style="17" hidden="1" customWidth="1"/>
    <col min="7" max="7" width="15.42578125" style="17" customWidth="1"/>
    <col min="8" max="8" width="9.28515625" style="17" customWidth="1"/>
    <col min="9" max="9" width="7.5703125" style="17" customWidth="1"/>
    <col min="10" max="10" width="22" style="53" customWidth="1"/>
    <col min="11" max="11" width="1.140625" style="17" customWidth="1"/>
    <col min="12" max="12" width="11.28515625" style="17" customWidth="1"/>
    <col min="13" max="16384" width="11.42578125" style="17"/>
  </cols>
  <sheetData>
    <row r="1" spans="1:12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 x14ac:dyDescent="0.3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8.75" x14ac:dyDescent="0.3">
      <c r="B6" s="18" t="s">
        <v>44</v>
      </c>
      <c r="C6" s="19" t="s">
        <v>60</v>
      </c>
      <c r="D6" s="20"/>
      <c r="E6" s="20"/>
      <c r="I6" s="21">
        <v>2016</v>
      </c>
      <c r="J6" s="20"/>
      <c r="K6" s="54"/>
    </row>
    <row r="7" spans="1:1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92" t="s">
        <v>0</v>
      </c>
      <c r="C8" s="92"/>
      <c r="D8" s="23">
        <v>210</v>
      </c>
      <c r="F8" s="92" t="s">
        <v>1</v>
      </c>
      <c r="G8" s="92" t="s">
        <v>2</v>
      </c>
      <c r="H8" s="24">
        <v>1</v>
      </c>
      <c r="I8" s="22"/>
      <c r="J8" s="22"/>
      <c r="K8" s="22"/>
    </row>
    <row r="9" spans="1:12" x14ac:dyDescent="0.25">
      <c r="A9" s="22"/>
      <c r="B9" s="92" t="s">
        <v>3</v>
      </c>
      <c r="C9" s="92"/>
      <c r="D9" s="24">
        <v>1</v>
      </c>
      <c r="E9" s="25"/>
      <c r="F9" s="25"/>
      <c r="G9" s="25" t="s">
        <v>4</v>
      </c>
      <c r="H9" s="23">
        <v>1</v>
      </c>
      <c r="I9" s="22"/>
      <c r="J9" s="22"/>
      <c r="K9" s="22"/>
    </row>
    <row r="10" spans="1:12" ht="18" customHeight="1" x14ac:dyDescent="0.25">
      <c r="B10" s="92" t="s">
        <v>5</v>
      </c>
      <c r="C10" s="92"/>
      <c r="D10" s="95" t="s">
        <v>37</v>
      </c>
      <c r="E10" s="95"/>
      <c r="F10" s="95"/>
      <c r="G10" s="95"/>
      <c r="H10" s="95"/>
      <c r="J10" s="55"/>
    </row>
    <row r="11" spans="1:12" ht="18" customHeight="1" x14ac:dyDescent="0.25">
      <c r="B11" s="96" t="s">
        <v>6</v>
      </c>
      <c r="C11" s="96"/>
      <c r="D11" s="102" t="s">
        <v>30</v>
      </c>
      <c r="E11" s="102"/>
      <c r="F11" s="102"/>
      <c r="G11" s="102"/>
      <c r="H11" s="97" t="s">
        <v>7</v>
      </c>
      <c r="I11" s="97"/>
      <c r="J11" s="103" t="s">
        <v>31</v>
      </c>
      <c r="K11" s="103"/>
    </row>
    <row r="12" spans="1:12" ht="18" customHeight="1" x14ac:dyDescent="0.25">
      <c r="B12" s="26" t="s">
        <v>8</v>
      </c>
      <c r="C12" s="27" t="s">
        <v>25</v>
      </c>
      <c r="D12" s="28"/>
      <c r="E12" s="29"/>
      <c r="F12" s="30"/>
      <c r="G12" s="31"/>
      <c r="H12" s="26"/>
      <c r="I12" s="32"/>
      <c r="J12" s="56"/>
      <c r="L12" s="39"/>
    </row>
    <row r="13" spans="1:12" ht="11.25" customHeight="1" thickBot="1" x14ac:dyDescent="0.3">
      <c r="F13" s="33"/>
      <c r="G13" s="34"/>
      <c r="H13" s="34"/>
      <c r="I13" s="35"/>
      <c r="J13" s="57"/>
    </row>
    <row r="14" spans="1:12" ht="11.25" customHeight="1" thickTop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84"/>
      <c r="K14" s="64"/>
    </row>
    <row r="15" spans="1:12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" t="s">
        <v>9</v>
      </c>
      <c r="K15" s="59"/>
    </row>
    <row r="16" spans="1:12" ht="18" customHeight="1" x14ac:dyDescent="0.25">
      <c r="A16" s="38"/>
      <c r="B16" s="40" t="s">
        <v>10</v>
      </c>
      <c r="C16" s="40"/>
      <c r="D16" s="40"/>
      <c r="E16" s="40"/>
      <c r="F16" s="40"/>
      <c r="G16" s="88"/>
      <c r="H16" s="88"/>
      <c r="I16" s="88"/>
      <c r="J16" s="15">
        <v>3151904.61</v>
      </c>
      <c r="K16" s="59"/>
    </row>
    <row r="17" spans="1:11" ht="12.95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60"/>
      <c r="K17" s="59"/>
    </row>
    <row r="18" spans="1:11" ht="12.95" customHeight="1" x14ac:dyDescent="0.25">
      <c r="A18" s="38"/>
      <c r="B18" s="41" t="s">
        <v>11</v>
      </c>
      <c r="C18" s="41"/>
      <c r="D18" s="41"/>
      <c r="E18" s="41"/>
      <c r="F18" s="41"/>
      <c r="G18" s="39"/>
      <c r="H18" s="39"/>
      <c r="I18" s="39"/>
      <c r="J18" s="60"/>
      <c r="K18" s="59"/>
    </row>
    <row r="19" spans="1:11" ht="12.95" customHeight="1" x14ac:dyDescent="0.25">
      <c r="A19" s="38"/>
      <c r="B19" s="39" t="s">
        <v>41</v>
      </c>
      <c r="C19" s="39"/>
      <c r="D19" s="39"/>
      <c r="E19" s="39"/>
      <c r="F19" s="39"/>
      <c r="G19" s="99"/>
      <c r="H19" s="99"/>
      <c r="I19" s="99"/>
      <c r="J19" s="60">
        <v>0</v>
      </c>
      <c r="K19" s="59"/>
    </row>
    <row r="20" spans="1:11" ht="15" customHeight="1" x14ac:dyDescent="0.25">
      <c r="A20" s="38"/>
      <c r="B20" s="39" t="s">
        <v>24</v>
      </c>
      <c r="C20" s="39"/>
      <c r="D20" s="39"/>
      <c r="E20" s="39"/>
      <c r="F20" s="39"/>
      <c r="G20" s="42" t="s">
        <v>23</v>
      </c>
      <c r="H20" s="42"/>
      <c r="I20" s="42"/>
      <c r="J20" s="60">
        <v>0</v>
      </c>
      <c r="K20" s="59"/>
    </row>
    <row r="21" spans="1:11" ht="12.95" customHeight="1" x14ac:dyDescent="0.25">
      <c r="A21" s="38"/>
      <c r="B21" s="39"/>
      <c r="C21" s="39"/>
      <c r="D21" s="39"/>
      <c r="E21" s="39"/>
      <c r="F21" s="39"/>
      <c r="G21" s="42"/>
      <c r="H21" s="42"/>
      <c r="I21" s="42"/>
      <c r="J21" s="60"/>
      <c r="K21" s="59"/>
    </row>
    <row r="22" spans="1:11" ht="16.5" customHeight="1" x14ac:dyDescent="0.25">
      <c r="A22" s="38"/>
      <c r="B22" s="40" t="s">
        <v>13</v>
      </c>
      <c r="C22" s="40"/>
      <c r="D22" s="40"/>
      <c r="E22" s="40"/>
      <c r="F22" s="40"/>
      <c r="G22" s="39"/>
      <c r="H22" s="39"/>
      <c r="I22" s="39"/>
      <c r="J22" s="62">
        <f>SUM(J16:J20)</f>
        <v>3151904.61</v>
      </c>
      <c r="K22" s="59"/>
    </row>
    <row r="23" spans="1:11" ht="12.95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60"/>
      <c r="K23" s="59"/>
    </row>
    <row r="24" spans="1:11" ht="12.95" customHeight="1" x14ac:dyDescent="0.25">
      <c r="A24" s="38"/>
      <c r="B24" s="41" t="s">
        <v>14</v>
      </c>
      <c r="C24" s="41"/>
      <c r="D24" s="41"/>
      <c r="E24" s="41"/>
      <c r="F24" s="41"/>
      <c r="G24" s="39"/>
      <c r="H24" s="39"/>
      <c r="I24" s="39"/>
      <c r="J24" s="60"/>
      <c r="K24" s="59"/>
    </row>
    <row r="25" spans="1:11" ht="13.5" customHeight="1" x14ac:dyDescent="0.25">
      <c r="A25" s="38"/>
      <c r="B25" s="39" t="s">
        <v>15</v>
      </c>
      <c r="C25" s="39"/>
      <c r="D25" s="39"/>
      <c r="E25" s="39"/>
      <c r="F25" s="39"/>
      <c r="G25" s="88"/>
      <c r="H25" s="88"/>
      <c r="I25" s="88"/>
      <c r="J25" s="60">
        <v>0</v>
      </c>
      <c r="K25" s="59"/>
    </row>
    <row r="26" spans="1:11" ht="15.75" customHeight="1" x14ac:dyDescent="0.25">
      <c r="A26" s="38"/>
      <c r="B26" s="39" t="s">
        <v>45</v>
      </c>
      <c r="C26" s="39"/>
      <c r="D26" s="39"/>
      <c r="E26" s="39"/>
      <c r="F26" s="39"/>
      <c r="G26" s="88"/>
      <c r="H26" s="88"/>
      <c r="I26" s="88"/>
      <c r="J26" s="60">
        <v>0</v>
      </c>
      <c r="K26" s="59"/>
    </row>
    <row r="27" spans="1:11" ht="18" customHeight="1" x14ac:dyDescent="0.25">
      <c r="A27" s="38"/>
      <c r="B27" s="39" t="s">
        <v>16</v>
      </c>
      <c r="C27" s="39"/>
      <c r="D27" s="39"/>
      <c r="E27" s="39"/>
      <c r="F27" s="39"/>
      <c r="G27" s="42"/>
      <c r="H27" s="42"/>
      <c r="I27" s="42"/>
      <c r="J27" s="60">
        <v>295</v>
      </c>
      <c r="K27" s="59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4"/>
      <c r="K28" s="59"/>
    </row>
    <row r="29" spans="1:11" ht="20.25" customHeight="1" thickBot="1" x14ac:dyDescent="0.3">
      <c r="A29" s="38"/>
      <c r="B29" s="40" t="s">
        <v>17</v>
      </c>
      <c r="C29" s="40"/>
      <c r="D29" s="40"/>
      <c r="E29" s="40"/>
      <c r="F29" s="40"/>
      <c r="G29" s="88"/>
      <c r="H29" s="88"/>
      <c r="I29" s="88"/>
      <c r="J29" s="5">
        <f>SUM(J22-J27)</f>
        <v>3151609.61</v>
      </c>
      <c r="K29" s="59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6"/>
      <c r="K30" s="59"/>
    </row>
    <row r="31" spans="1:11" ht="1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59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59"/>
    </row>
    <row r="33" spans="1:11" ht="18" customHeight="1" x14ac:dyDescent="0.25">
      <c r="A33" s="38"/>
      <c r="B33" s="40" t="s">
        <v>19</v>
      </c>
      <c r="C33" s="40"/>
      <c r="D33" s="40"/>
      <c r="E33" s="40"/>
      <c r="F33" s="40"/>
      <c r="G33" s="88"/>
      <c r="H33" s="88"/>
      <c r="I33" s="88"/>
      <c r="J33" s="85">
        <v>3151609.61</v>
      </c>
      <c r="K33" s="59"/>
    </row>
    <row r="34" spans="1:11" ht="9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0"/>
      <c r="K34" s="59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59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88"/>
      <c r="H36" s="88"/>
      <c r="I36" s="88"/>
      <c r="J36" s="60">
        <v>0</v>
      </c>
      <c r="K36" s="59"/>
    </row>
    <row r="37" spans="1:11" ht="12.95" customHeight="1" x14ac:dyDescent="0.25">
      <c r="A37" s="38"/>
      <c r="B37" s="39" t="s">
        <v>32</v>
      </c>
      <c r="C37" s="39"/>
      <c r="D37" s="39"/>
      <c r="E37" s="39"/>
      <c r="F37" s="39"/>
      <c r="G37" s="42"/>
      <c r="H37" s="42"/>
      <c r="I37" s="42"/>
      <c r="J37" s="60">
        <v>0</v>
      </c>
      <c r="K37" s="59"/>
    </row>
    <row r="38" spans="1:11" ht="12.95" customHeight="1" x14ac:dyDescent="0.25">
      <c r="A38" s="38"/>
      <c r="B38" s="39"/>
      <c r="C38" s="39"/>
      <c r="D38" s="39"/>
      <c r="E38" s="39"/>
      <c r="F38" s="39"/>
      <c r="G38" s="42"/>
      <c r="H38" s="42"/>
      <c r="I38" s="42"/>
      <c r="J38" s="60"/>
      <c r="K38" s="59"/>
    </row>
    <row r="39" spans="1:11" ht="16.5" customHeight="1" x14ac:dyDescent="0.25">
      <c r="A39" s="38"/>
      <c r="B39" s="40" t="s">
        <v>13</v>
      </c>
      <c r="C39" s="40"/>
      <c r="D39" s="40"/>
      <c r="E39" s="40"/>
      <c r="F39" s="40"/>
      <c r="G39" s="91"/>
      <c r="H39" s="91"/>
      <c r="I39" s="91"/>
      <c r="J39" s="62">
        <f>SUM(J33:J38)</f>
        <v>3151609.61</v>
      </c>
      <c r="K39" s="59"/>
    </row>
    <row r="40" spans="1:11" ht="9" customHeight="1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50"/>
      <c r="K40" s="59"/>
    </row>
    <row r="41" spans="1:11" ht="12.95" customHeight="1" x14ac:dyDescent="0.25">
      <c r="A41" s="38"/>
      <c r="B41" s="41" t="s">
        <v>14</v>
      </c>
      <c r="C41" s="41"/>
      <c r="D41" s="41"/>
      <c r="E41" s="41"/>
      <c r="F41" s="41"/>
      <c r="G41" s="39"/>
      <c r="H41" s="39"/>
      <c r="I41" s="39"/>
      <c r="J41" s="60"/>
      <c r="K41" s="59"/>
    </row>
    <row r="42" spans="1:11" ht="12.95" customHeight="1" x14ac:dyDescent="0.25">
      <c r="A42" s="38"/>
      <c r="B42" s="39" t="s">
        <v>21</v>
      </c>
      <c r="C42" s="39"/>
      <c r="D42" s="39"/>
      <c r="E42" s="39"/>
      <c r="F42" s="39"/>
      <c r="G42" s="91"/>
      <c r="H42" s="91"/>
      <c r="I42" s="91"/>
      <c r="J42" s="60">
        <v>0</v>
      </c>
      <c r="K42" s="59"/>
    </row>
    <row r="43" spans="1:11" ht="12" customHeight="1" x14ac:dyDescent="0.25">
      <c r="A43" s="38"/>
      <c r="B43" s="39"/>
      <c r="C43" s="39"/>
      <c r="D43" s="39"/>
      <c r="E43" s="39"/>
      <c r="F43" s="39"/>
      <c r="G43" s="44"/>
      <c r="H43" s="44"/>
      <c r="I43" s="44"/>
      <c r="J43" s="4"/>
      <c r="K43" s="59"/>
    </row>
    <row r="44" spans="1:11" ht="17.25" customHeight="1" thickBot="1" x14ac:dyDescent="0.3">
      <c r="A44" s="38"/>
      <c r="B44" s="40" t="s">
        <v>17</v>
      </c>
      <c r="C44" s="40"/>
      <c r="D44" s="40"/>
      <c r="E44" s="40"/>
      <c r="F44" s="40"/>
      <c r="G44" s="39"/>
      <c r="H44" s="39"/>
      <c r="I44" s="39"/>
      <c r="J44" s="8">
        <f>SUM(J39-J42)</f>
        <v>3151609.61</v>
      </c>
      <c r="K44" s="59"/>
    </row>
    <row r="45" spans="1:11" ht="14.25" customHeight="1" thickTop="1" thickBot="1" x14ac:dyDescent="0.3">
      <c r="A45" s="45"/>
      <c r="B45" s="46"/>
      <c r="C45" s="46"/>
      <c r="D45" s="46"/>
      <c r="E45" s="46"/>
      <c r="F45" s="46"/>
      <c r="G45" s="47"/>
      <c r="H45" s="47"/>
      <c r="I45" s="47"/>
      <c r="J45" s="86"/>
      <c r="K45" s="65"/>
    </row>
    <row r="46" spans="1:11" ht="12.75" customHeight="1" thickTop="1" x14ac:dyDescent="0.25">
      <c r="A46" s="37"/>
      <c r="B46" s="48"/>
      <c r="C46" s="48"/>
      <c r="D46" s="48"/>
      <c r="E46" s="48"/>
      <c r="F46" s="48"/>
      <c r="G46" s="37"/>
      <c r="H46" s="37"/>
      <c r="I46" s="37"/>
      <c r="J46" s="101" t="s">
        <v>22</v>
      </c>
      <c r="K46" s="101"/>
    </row>
    <row r="47" spans="1:11" ht="12.7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6"/>
      <c r="K47" s="66"/>
    </row>
    <row r="48" spans="1:11" ht="14.25" customHeight="1" x14ac:dyDescent="0.25">
      <c r="A48" s="39"/>
      <c r="B48" s="88" t="s">
        <v>50</v>
      </c>
      <c r="C48" s="88"/>
      <c r="D48" s="40"/>
      <c r="E48" s="88"/>
      <c r="F48" s="88"/>
      <c r="G48" s="88"/>
      <c r="H48" s="39"/>
      <c r="I48" s="88" t="s">
        <v>51</v>
      </c>
      <c r="J48" s="88"/>
      <c r="K48" s="88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89" t="s">
        <v>40</v>
      </c>
      <c r="C52" s="89"/>
      <c r="D52" s="51"/>
      <c r="E52" s="89"/>
      <c r="F52" s="89"/>
      <c r="G52" s="89"/>
      <c r="H52" s="50"/>
      <c r="I52" s="89" t="s">
        <v>52</v>
      </c>
      <c r="J52" s="89"/>
      <c r="K52" s="39"/>
    </row>
    <row r="53" spans="1:11" x14ac:dyDescent="0.25">
      <c r="A53" s="39"/>
      <c r="B53" s="88"/>
      <c r="C53" s="88"/>
      <c r="D53" s="42"/>
      <c r="E53" s="88"/>
      <c r="F53" s="88"/>
      <c r="G53" s="88"/>
      <c r="I53" s="88"/>
      <c r="J53" s="88"/>
      <c r="K53" s="88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30">
    <mergeCell ref="A4:K4"/>
    <mergeCell ref="A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L11" sqref="L11"/>
    </sheetView>
  </sheetViews>
  <sheetFormatPr baseColWidth="10" defaultRowHeight="15.75" x14ac:dyDescent="0.25"/>
  <cols>
    <col min="1" max="1" width="1.140625" style="17" customWidth="1"/>
    <col min="2" max="2" width="7.5703125" style="17" customWidth="1"/>
    <col min="3" max="3" width="18.7109375" style="17" customWidth="1"/>
    <col min="4" max="4" width="10.7109375" style="17" customWidth="1"/>
    <col min="5" max="5" width="8.5703125" style="17" customWidth="1"/>
    <col min="6" max="6" width="4.7109375" style="17" hidden="1" customWidth="1"/>
    <col min="7" max="7" width="17.85546875" style="17" customWidth="1"/>
    <col min="8" max="8" width="8.42578125" style="17" customWidth="1"/>
    <col min="9" max="9" width="7.5703125" style="17" customWidth="1"/>
    <col min="10" max="10" width="20.28515625" style="53" customWidth="1"/>
    <col min="11" max="11" width="1.140625" style="17" customWidth="1"/>
    <col min="12" max="16384" width="11.42578125" style="17"/>
  </cols>
  <sheetData>
    <row r="1" spans="1:12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 x14ac:dyDescent="0.3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8.75" x14ac:dyDescent="0.3">
      <c r="B6" s="18" t="s">
        <v>23</v>
      </c>
      <c r="C6" s="19" t="s">
        <v>60</v>
      </c>
      <c r="D6" s="20"/>
      <c r="E6" s="20"/>
      <c r="I6" s="21">
        <v>2016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x14ac:dyDescent="0.25">
      <c r="A9" s="22"/>
      <c r="B9" s="92" t="s">
        <v>0</v>
      </c>
      <c r="C9" s="92"/>
      <c r="D9" s="23">
        <v>210</v>
      </c>
      <c r="F9" s="92" t="s">
        <v>1</v>
      </c>
      <c r="G9" s="92" t="s">
        <v>2</v>
      </c>
      <c r="H9" s="24">
        <v>1</v>
      </c>
      <c r="I9" s="22"/>
      <c r="J9" s="22"/>
      <c r="K9" s="22"/>
    </row>
    <row r="10" spans="1:12" x14ac:dyDescent="0.25">
      <c r="A10" s="22"/>
      <c r="B10" s="92" t="s">
        <v>3</v>
      </c>
      <c r="C10" s="92"/>
      <c r="D10" s="24">
        <v>1</v>
      </c>
      <c r="E10" s="25"/>
      <c r="F10" s="25"/>
      <c r="G10" s="25" t="s">
        <v>4</v>
      </c>
      <c r="H10" s="23">
        <v>1</v>
      </c>
      <c r="I10" s="22"/>
      <c r="J10" s="22"/>
      <c r="K10" s="22"/>
    </row>
    <row r="11" spans="1:12" ht="18" customHeight="1" x14ac:dyDescent="0.25">
      <c r="B11" s="92" t="s">
        <v>5</v>
      </c>
      <c r="C11" s="92"/>
      <c r="D11" s="95" t="s">
        <v>35</v>
      </c>
      <c r="E11" s="95"/>
      <c r="F11" s="95"/>
      <c r="G11" s="95"/>
      <c r="H11" s="95"/>
      <c r="J11" s="55"/>
    </row>
    <row r="12" spans="1:12" ht="18" customHeight="1" x14ac:dyDescent="0.25">
      <c r="B12" s="96" t="s">
        <v>6</v>
      </c>
      <c r="C12" s="96"/>
      <c r="D12" s="98" t="s">
        <v>33</v>
      </c>
      <c r="E12" s="98"/>
      <c r="F12" s="98"/>
      <c r="G12" s="98"/>
      <c r="H12" s="100" t="s">
        <v>7</v>
      </c>
      <c r="I12" s="100"/>
      <c r="J12" s="93" t="s">
        <v>34</v>
      </c>
      <c r="K12" s="93"/>
    </row>
    <row r="13" spans="1:12" ht="18" customHeight="1" x14ac:dyDescent="0.25">
      <c r="B13" s="26" t="s">
        <v>8</v>
      </c>
      <c r="C13" s="27" t="s">
        <v>25</v>
      </c>
      <c r="D13" s="28"/>
      <c r="E13" s="29"/>
      <c r="F13" s="30"/>
      <c r="G13" s="31"/>
      <c r="H13" s="26"/>
      <c r="I13" s="32"/>
      <c r="J13" s="56"/>
      <c r="L13" s="39"/>
    </row>
    <row r="14" spans="1:12" ht="13.5" customHeight="1" thickBot="1" x14ac:dyDescent="0.3">
      <c r="F14" s="33"/>
      <c r="G14" s="34"/>
      <c r="H14" s="34"/>
      <c r="I14" s="35"/>
      <c r="J14" s="57"/>
    </row>
    <row r="15" spans="1:12" ht="13.5" customHeight="1" thickTop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2"/>
      <c r="K15" s="64"/>
    </row>
    <row r="16" spans="1:12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" t="s">
        <v>9</v>
      </c>
      <c r="K16" s="59"/>
    </row>
    <row r="17" spans="1:11" ht="18" customHeight="1" x14ac:dyDescent="0.25">
      <c r="A17" s="38"/>
      <c r="B17" s="40" t="s">
        <v>10</v>
      </c>
      <c r="C17" s="40"/>
      <c r="D17" s="40"/>
      <c r="E17" s="40"/>
      <c r="F17" s="40"/>
      <c r="G17" s="88"/>
      <c r="H17" s="88"/>
      <c r="I17" s="88"/>
      <c r="J17" s="16">
        <v>1639268.64</v>
      </c>
      <c r="K17" s="59"/>
    </row>
    <row r="18" spans="1:1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60"/>
      <c r="K18" s="59"/>
    </row>
    <row r="19" spans="1:11" ht="12.95" customHeight="1" x14ac:dyDescent="0.25">
      <c r="A19" s="38"/>
      <c r="B19" s="41" t="s">
        <v>11</v>
      </c>
      <c r="C19" s="41"/>
      <c r="D19" s="41"/>
      <c r="E19" s="41"/>
      <c r="F19" s="41"/>
      <c r="G19" s="39"/>
      <c r="H19" s="39"/>
      <c r="I19" s="39"/>
      <c r="J19" s="60"/>
      <c r="K19" s="59"/>
    </row>
    <row r="20" spans="1:11" ht="17.25" customHeight="1" x14ac:dyDescent="0.25">
      <c r="A20" s="38"/>
      <c r="B20" s="39" t="s">
        <v>41</v>
      </c>
      <c r="C20" s="39"/>
      <c r="D20" s="39"/>
      <c r="E20" s="39"/>
      <c r="F20" s="39"/>
      <c r="G20" s="99"/>
      <c r="H20" s="99"/>
      <c r="I20" s="99"/>
      <c r="J20" s="87">
        <v>465022</v>
      </c>
      <c r="K20" s="59"/>
    </row>
    <row r="21" spans="1:11" ht="15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0">
        <v>0</v>
      </c>
      <c r="K21" s="59"/>
    </row>
    <row r="22" spans="1:11" ht="12.95" customHeight="1" x14ac:dyDescent="0.25">
      <c r="A22" s="38"/>
      <c r="B22" s="39"/>
      <c r="C22" s="39"/>
      <c r="D22" s="39"/>
      <c r="E22" s="39"/>
      <c r="F22" s="39"/>
      <c r="G22" s="42"/>
      <c r="H22" s="42"/>
      <c r="I22" s="42"/>
      <c r="J22" s="60"/>
      <c r="K22" s="59"/>
    </row>
    <row r="23" spans="1:11" ht="18" customHeight="1" x14ac:dyDescent="0.25">
      <c r="A23" s="38"/>
      <c r="B23" s="40" t="s">
        <v>13</v>
      </c>
      <c r="C23" s="40"/>
      <c r="D23" s="40"/>
      <c r="E23" s="40"/>
      <c r="F23" s="40"/>
      <c r="G23" s="39"/>
      <c r="H23" s="39"/>
      <c r="I23" s="39"/>
      <c r="J23" s="62">
        <f>SUM(J17+J20+J21)</f>
        <v>2104290.6399999997</v>
      </c>
      <c r="K23" s="59"/>
    </row>
    <row r="24" spans="1:11" ht="12.9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60"/>
      <c r="K24" s="59"/>
    </row>
    <row r="25" spans="1:11" ht="12.95" customHeight="1" x14ac:dyDescent="0.25">
      <c r="A25" s="38"/>
      <c r="B25" s="41" t="s">
        <v>14</v>
      </c>
      <c r="C25" s="41"/>
      <c r="D25" s="41"/>
      <c r="E25" s="41"/>
      <c r="F25" s="41"/>
      <c r="G25" s="39"/>
      <c r="H25" s="39"/>
      <c r="I25" s="39"/>
      <c r="J25" s="60"/>
      <c r="K25" s="59"/>
    </row>
    <row r="26" spans="1:11" ht="13.5" customHeight="1" x14ac:dyDescent="0.25">
      <c r="A26" s="38"/>
      <c r="B26" s="39" t="s">
        <v>15</v>
      </c>
      <c r="C26" s="39"/>
      <c r="D26" s="39"/>
      <c r="E26" s="39"/>
      <c r="F26" s="39"/>
      <c r="G26" s="88"/>
      <c r="H26" s="88"/>
      <c r="I26" s="88"/>
      <c r="J26" s="63">
        <v>1019506.72</v>
      </c>
      <c r="K26" s="59"/>
    </row>
    <row r="27" spans="1:11" ht="15" customHeight="1" x14ac:dyDescent="0.25">
      <c r="A27" s="38"/>
      <c r="B27" s="39" t="s">
        <v>57</v>
      </c>
      <c r="C27" s="39"/>
      <c r="D27" s="39"/>
      <c r="E27" s="39"/>
      <c r="F27" s="39"/>
      <c r="G27" s="42"/>
      <c r="H27" s="42"/>
      <c r="I27" s="42"/>
      <c r="J27" s="60">
        <v>2064.2199999999998</v>
      </c>
      <c r="K27" s="59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4"/>
      <c r="K28" s="59"/>
    </row>
    <row r="29" spans="1:11" ht="16.5" thickBot="1" x14ac:dyDescent="0.3">
      <c r="A29" s="38"/>
      <c r="B29" s="40" t="s">
        <v>17</v>
      </c>
      <c r="C29" s="40"/>
      <c r="D29" s="40"/>
      <c r="E29" s="40"/>
      <c r="F29" s="40"/>
      <c r="G29" s="88"/>
      <c r="H29" s="88"/>
      <c r="I29" s="88"/>
      <c r="J29" s="5">
        <f>SUM(J23-J26-J28-J27)</f>
        <v>1082719.6999999997</v>
      </c>
      <c r="K29" s="59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6"/>
      <c r="K30" s="59"/>
    </row>
    <row r="31" spans="1:11" ht="10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59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59"/>
    </row>
    <row r="33" spans="1:11" ht="15.75" customHeight="1" x14ac:dyDescent="0.25">
      <c r="A33" s="38"/>
      <c r="B33" s="40" t="s">
        <v>19</v>
      </c>
      <c r="C33" s="40"/>
      <c r="D33" s="40"/>
      <c r="E33" s="40"/>
      <c r="F33" s="40"/>
      <c r="G33" s="88"/>
      <c r="H33" s="88"/>
      <c r="I33" s="88"/>
      <c r="J33" s="4">
        <v>1322116.44</v>
      </c>
      <c r="K33" s="59"/>
    </row>
    <row r="34" spans="1:11" ht="8.25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0"/>
      <c r="K34" s="59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59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88"/>
      <c r="H36" s="88"/>
      <c r="I36" s="88"/>
      <c r="J36" s="60">
        <v>0</v>
      </c>
      <c r="K36" s="59"/>
    </row>
    <row r="37" spans="1:11" ht="12.75" customHeight="1" x14ac:dyDescent="0.25">
      <c r="A37" s="38"/>
      <c r="B37" s="39"/>
      <c r="C37" s="39"/>
      <c r="D37" s="39"/>
      <c r="E37" s="39"/>
      <c r="F37" s="39"/>
      <c r="G37" s="42"/>
      <c r="H37" s="42"/>
      <c r="I37" s="42"/>
      <c r="J37" s="60"/>
      <c r="K37" s="59"/>
    </row>
    <row r="38" spans="1:11" ht="15.75" customHeight="1" x14ac:dyDescent="0.25">
      <c r="A38" s="38"/>
      <c r="B38" s="40" t="s">
        <v>13</v>
      </c>
      <c r="C38" s="40"/>
      <c r="D38" s="40"/>
      <c r="E38" s="40"/>
      <c r="F38" s="40"/>
      <c r="G38" s="91"/>
      <c r="H38" s="91"/>
      <c r="I38" s="91"/>
      <c r="J38" s="62">
        <f>SUM(J33:J37)</f>
        <v>1322116.44</v>
      </c>
      <c r="K38" s="59"/>
    </row>
    <row r="39" spans="1:11" ht="12.95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59"/>
    </row>
    <row r="40" spans="1:11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0"/>
      <c r="K40" s="59"/>
    </row>
    <row r="41" spans="1:11" ht="15.75" customHeight="1" x14ac:dyDescent="0.25">
      <c r="A41" s="38"/>
      <c r="B41" s="39" t="s">
        <v>21</v>
      </c>
      <c r="C41" s="39"/>
      <c r="D41" s="39"/>
      <c r="E41" s="39"/>
      <c r="F41" s="39"/>
      <c r="G41" s="91"/>
      <c r="H41" s="91"/>
      <c r="I41" s="91"/>
      <c r="J41" s="63">
        <v>239396.74</v>
      </c>
      <c r="K41" s="59"/>
    </row>
    <row r="42" spans="1:11" ht="12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4"/>
      <c r="K42" s="59"/>
    </row>
    <row r="43" spans="1:11" ht="19.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5">
        <f>SUM(J38-J41)</f>
        <v>1082719.7</v>
      </c>
      <c r="K43" s="59"/>
    </row>
    <row r="44" spans="1:11" ht="17.25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7"/>
      <c r="K44" s="65"/>
    </row>
    <row r="45" spans="1:11" ht="13.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104" t="s">
        <v>22</v>
      </c>
      <c r="K45" s="104"/>
    </row>
    <row r="46" spans="1:11" ht="11.2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6"/>
      <c r="K46" s="66"/>
    </row>
    <row r="47" spans="1:11" ht="8.2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6"/>
      <c r="K47" s="66"/>
    </row>
    <row r="48" spans="1:11" ht="14.25" customHeight="1" x14ac:dyDescent="0.25">
      <c r="A48" s="39"/>
      <c r="B48" s="88" t="s">
        <v>50</v>
      </c>
      <c r="C48" s="88"/>
      <c r="D48" s="40"/>
      <c r="E48" s="88"/>
      <c r="F48" s="88"/>
      <c r="G48" s="88"/>
      <c r="H48" s="39"/>
      <c r="I48" s="88" t="s">
        <v>51</v>
      </c>
      <c r="J48" s="88"/>
      <c r="K48" s="88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89" t="s">
        <v>40</v>
      </c>
      <c r="C52" s="89"/>
      <c r="D52" s="51"/>
      <c r="E52" s="89"/>
      <c r="F52" s="89"/>
      <c r="G52" s="89"/>
      <c r="H52" s="50"/>
      <c r="I52" s="89" t="s">
        <v>52</v>
      </c>
      <c r="J52" s="89"/>
      <c r="K52" s="39"/>
    </row>
    <row r="53" spans="1:11" x14ac:dyDescent="0.25">
      <c r="A53" s="39"/>
      <c r="B53" s="88"/>
      <c r="C53" s="88"/>
      <c r="D53" s="42"/>
      <c r="E53" s="88"/>
      <c r="F53" s="88"/>
      <c r="G53" s="88"/>
      <c r="I53" s="88"/>
      <c r="J53" s="88"/>
      <c r="K53" s="88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5:K45"/>
    <mergeCell ref="G41:I4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7" customWidth="1"/>
    <col min="2" max="2" width="7.5703125" style="17" customWidth="1"/>
    <col min="3" max="3" width="18.7109375" style="17" customWidth="1"/>
    <col min="4" max="4" width="10.7109375" style="17" customWidth="1"/>
    <col min="5" max="5" width="8.5703125" style="17" customWidth="1"/>
    <col min="6" max="6" width="4.7109375" style="17" hidden="1" customWidth="1"/>
    <col min="7" max="7" width="17.85546875" style="17" customWidth="1"/>
    <col min="8" max="8" width="8.42578125" style="17" customWidth="1"/>
    <col min="9" max="9" width="7.5703125" style="17" customWidth="1"/>
    <col min="10" max="10" width="20.28515625" style="53" customWidth="1"/>
    <col min="11" max="11" width="1.140625" style="17" customWidth="1"/>
    <col min="12" max="16384" width="11.42578125" style="17"/>
  </cols>
  <sheetData>
    <row r="1" spans="1:12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 x14ac:dyDescent="0.3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8.75" x14ac:dyDescent="0.3">
      <c r="B6" s="18" t="s">
        <v>23</v>
      </c>
      <c r="C6" s="19" t="s">
        <v>60</v>
      </c>
      <c r="D6" s="20"/>
      <c r="E6" s="20"/>
      <c r="I6" s="21">
        <v>2016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x14ac:dyDescent="0.25">
      <c r="A9" s="22"/>
      <c r="B9" s="92" t="s">
        <v>0</v>
      </c>
      <c r="C9" s="92"/>
      <c r="D9" s="23">
        <v>210</v>
      </c>
      <c r="F9" s="92" t="s">
        <v>1</v>
      </c>
      <c r="G9" s="92" t="s">
        <v>2</v>
      </c>
      <c r="H9" s="24">
        <v>1</v>
      </c>
      <c r="I9" s="22"/>
      <c r="J9" s="22"/>
      <c r="K9" s="22"/>
    </row>
    <row r="10" spans="1:12" x14ac:dyDescent="0.25">
      <c r="A10" s="22"/>
      <c r="B10" s="92" t="s">
        <v>3</v>
      </c>
      <c r="C10" s="92"/>
      <c r="D10" s="24">
        <v>1</v>
      </c>
      <c r="E10" s="25"/>
      <c r="F10" s="25"/>
      <c r="G10" s="25" t="s">
        <v>4</v>
      </c>
      <c r="H10" s="23">
        <v>1</v>
      </c>
      <c r="I10" s="22"/>
      <c r="J10" s="22"/>
      <c r="K10" s="22"/>
    </row>
    <row r="11" spans="1:12" ht="18" customHeight="1" x14ac:dyDescent="0.25">
      <c r="B11" s="92" t="s">
        <v>5</v>
      </c>
      <c r="C11" s="92"/>
      <c r="D11" s="95" t="s">
        <v>35</v>
      </c>
      <c r="E11" s="95"/>
      <c r="F11" s="95"/>
      <c r="G11" s="95"/>
      <c r="H11" s="95"/>
      <c r="J11" s="55"/>
    </row>
    <row r="12" spans="1:12" ht="18" customHeight="1" x14ac:dyDescent="0.25">
      <c r="B12" s="96" t="s">
        <v>6</v>
      </c>
      <c r="C12" s="96"/>
      <c r="D12" s="98" t="s">
        <v>54</v>
      </c>
      <c r="E12" s="98"/>
      <c r="F12" s="98"/>
      <c r="G12" s="98"/>
      <c r="H12" s="100" t="s">
        <v>7</v>
      </c>
      <c r="I12" s="100"/>
      <c r="J12" s="93" t="s">
        <v>55</v>
      </c>
      <c r="K12" s="93"/>
    </row>
    <row r="13" spans="1:12" ht="18" customHeight="1" x14ac:dyDescent="0.25">
      <c r="B13" s="26" t="s">
        <v>8</v>
      </c>
      <c r="C13" s="27" t="s">
        <v>25</v>
      </c>
      <c r="D13" s="28"/>
      <c r="E13" s="29"/>
      <c r="F13" s="30"/>
      <c r="G13" s="31"/>
      <c r="H13" s="26"/>
      <c r="I13" s="32"/>
      <c r="J13" s="56"/>
      <c r="L13" s="39"/>
    </row>
    <row r="14" spans="1:12" ht="13.5" customHeight="1" thickBot="1" x14ac:dyDescent="0.3">
      <c r="F14" s="33"/>
      <c r="G14" s="34"/>
      <c r="H14" s="34"/>
      <c r="I14" s="35"/>
      <c r="J14" s="57"/>
    </row>
    <row r="15" spans="1:12" ht="13.5" customHeight="1" thickTop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2"/>
      <c r="K15" s="64"/>
    </row>
    <row r="16" spans="1:12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" t="s">
        <v>9</v>
      </c>
      <c r="K16" s="59"/>
    </row>
    <row r="17" spans="1:11" ht="18" customHeight="1" x14ac:dyDescent="0.25">
      <c r="A17" s="38"/>
      <c r="B17" s="40" t="s">
        <v>10</v>
      </c>
      <c r="C17" s="40"/>
      <c r="D17" s="40"/>
      <c r="E17" s="40"/>
      <c r="F17" s="40"/>
      <c r="G17" s="88"/>
      <c r="H17" s="88"/>
      <c r="I17" s="88"/>
      <c r="J17" s="16">
        <v>13804.83</v>
      </c>
      <c r="K17" s="59"/>
    </row>
    <row r="18" spans="1:1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60"/>
      <c r="K18" s="59"/>
    </row>
    <row r="19" spans="1:11" ht="12.95" customHeight="1" x14ac:dyDescent="0.25">
      <c r="A19" s="38"/>
      <c r="B19" s="41" t="s">
        <v>11</v>
      </c>
      <c r="C19" s="41"/>
      <c r="D19" s="41"/>
      <c r="E19" s="41"/>
      <c r="F19" s="41"/>
      <c r="G19" s="39"/>
      <c r="H19" s="39"/>
      <c r="I19" s="39"/>
      <c r="J19" s="60"/>
      <c r="K19" s="59"/>
    </row>
    <row r="20" spans="1:11" ht="13.5" customHeight="1" x14ac:dyDescent="0.25">
      <c r="A20" s="38"/>
      <c r="B20" s="39" t="s">
        <v>41</v>
      </c>
      <c r="C20" s="39"/>
      <c r="D20" s="39"/>
      <c r="E20" s="39"/>
      <c r="F20" s="39"/>
      <c r="G20" s="99"/>
      <c r="H20" s="99"/>
      <c r="I20" s="99"/>
      <c r="J20" s="87"/>
      <c r="K20" s="59"/>
    </row>
    <row r="21" spans="1:11" ht="15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0">
        <v>0</v>
      </c>
      <c r="K21" s="59"/>
    </row>
    <row r="22" spans="1:11" ht="12.95" customHeight="1" x14ac:dyDescent="0.25">
      <c r="A22" s="38"/>
      <c r="B22" s="39"/>
      <c r="C22" s="39"/>
      <c r="D22" s="39"/>
      <c r="E22" s="39"/>
      <c r="F22" s="39"/>
      <c r="G22" s="42"/>
      <c r="H22" s="42"/>
      <c r="I22" s="42"/>
      <c r="J22" s="60"/>
      <c r="K22" s="59"/>
    </row>
    <row r="23" spans="1:11" ht="18" customHeight="1" x14ac:dyDescent="0.25">
      <c r="A23" s="38"/>
      <c r="B23" s="40" t="s">
        <v>13</v>
      </c>
      <c r="C23" s="40"/>
      <c r="D23" s="40"/>
      <c r="E23" s="40"/>
      <c r="F23" s="40"/>
      <c r="G23" s="39"/>
      <c r="H23" s="39"/>
      <c r="I23" s="39"/>
      <c r="J23" s="62">
        <f>SUM(J17:J22)</f>
        <v>13804.83</v>
      </c>
      <c r="K23" s="59"/>
    </row>
    <row r="24" spans="1:11" ht="12.9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60"/>
      <c r="K24" s="59"/>
    </row>
    <row r="25" spans="1:11" ht="12.95" customHeight="1" x14ac:dyDescent="0.25">
      <c r="A25" s="38"/>
      <c r="B25" s="41" t="s">
        <v>14</v>
      </c>
      <c r="C25" s="41"/>
      <c r="D25" s="41"/>
      <c r="E25" s="41"/>
      <c r="F25" s="41"/>
      <c r="G25" s="39"/>
      <c r="H25" s="39"/>
      <c r="I25" s="39"/>
      <c r="J25" s="60"/>
      <c r="K25" s="59"/>
    </row>
    <row r="26" spans="1:11" ht="13.5" customHeight="1" x14ac:dyDescent="0.25">
      <c r="A26" s="38"/>
      <c r="B26" s="39" t="s">
        <v>15</v>
      </c>
      <c r="C26" s="39"/>
      <c r="D26" s="39"/>
      <c r="E26" s="39"/>
      <c r="F26" s="39"/>
      <c r="G26" s="88"/>
      <c r="H26" s="88"/>
      <c r="I26" s="88"/>
      <c r="J26" s="63">
        <v>0</v>
      </c>
      <c r="K26" s="59"/>
    </row>
    <row r="27" spans="1:11" ht="15" customHeight="1" x14ac:dyDescent="0.25">
      <c r="A27" s="38"/>
      <c r="B27" s="39" t="s">
        <v>16</v>
      </c>
      <c r="C27" s="39"/>
      <c r="D27" s="39"/>
      <c r="E27" s="39"/>
      <c r="F27" s="39"/>
      <c r="G27" s="42"/>
      <c r="H27" s="42"/>
      <c r="I27" s="42"/>
      <c r="J27" s="60">
        <v>175</v>
      </c>
      <c r="K27" s="59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4"/>
      <c r="K28" s="59"/>
    </row>
    <row r="29" spans="1:11" ht="16.5" thickBot="1" x14ac:dyDescent="0.3">
      <c r="A29" s="38"/>
      <c r="B29" s="40" t="s">
        <v>17</v>
      </c>
      <c r="C29" s="40"/>
      <c r="D29" s="40"/>
      <c r="E29" s="40"/>
      <c r="F29" s="40"/>
      <c r="G29" s="88"/>
      <c r="H29" s="88"/>
      <c r="I29" s="88"/>
      <c r="J29" s="5">
        <f>SUM(J23-J26-J28-J27)</f>
        <v>13629.83</v>
      </c>
      <c r="K29" s="59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6"/>
      <c r="K30" s="59"/>
    </row>
    <row r="31" spans="1:11" ht="10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59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59"/>
    </row>
    <row r="33" spans="1:11" ht="15.75" customHeight="1" x14ac:dyDescent="0.25">
      <c r="A33" s="38"/>
      <c r="B33" s="40" t="s">
        <v>19</v>
      </c>
      <c r="C33" s="40"/>
      <c r="D33" s="40"/>
      <c r="E33" s="40"/>
      <c r="F33" s="40"/>
      <c r="G33" s="88"/>
      <c r="H33" s="88"/>
      <c r="I33" s="88"/>
      <c r="J33" s="4">
        <v>13629.83</v>
      </c>
      <c r="K33" s="59"/>
    </row>
    <row r="34" spans="1:11" ht="8.25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0"/>
      <c r="K34" s="59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59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88"/>
      <c r="H36" s="88"/>
      <c r="I36" s="88"/>
      <c r="J36" s="60">
        <v>0</v>
      </c>
      <c r="K36" s="59"/>
    </row>
    <row r="37" spans="1:11" ht="12.75" customHeight="1" x14ac:dyDescent="0.25">
      <c r="A37" s="38"/>
      <c r="B37" s="39" t="s">
        <v>48</v>
      </c>
      <c r="C37" s="39"/>
      <c r="D37" s="39"/>
      <c r="E37" s="39"/>
      <c r="F37" s="39"/>
      <c r="G37" s="42"/>
      <c r="H37" s="42"/>
      <c r="I37" s="42"/>
      <c r="J37" s="60">
        <v>0</v>
      </c>
      <c r="K37" s="59"/>
    </row>
    <row r="38" spans="1:11" ht="15.75" customHeight="1" x14ac:dyDescent="0.25">
      <c r="A38" s="38"/>
      <c r="B38" s="40" t="s">
        <v>13</v>
      </c>
      <c r="C38" s="40"/>
      <c r="D38" s="40"/>
      <c r="E38" s="40"/>
      <c r="F38" s="40"/>
      <c r="G38" s="91"/>
      <c r="H38" s="91"/>
      <c r="I38" s="91"/>
      <c r="J38" s="62">
        <f>SUM(J33:J37)</f>
        <v>13629.83</v>
      </c>
      <c r="K38" s="59"/>
    </row>
    <row r="39" spans="1:11" ht="12.95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59"/>
    </row>
    <row r="40" spans="1:11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0"/>
      <c r="K40" s="59"/>
    </row>
    <row r="41" spans="1:11" ht="15.75" customHeight="1" x14ac:dyDescent="0.25">
      <c r="A41" s="38"/>
      <c r="B41" s="39" t="s">
        <v>21</v>
      </c>
      <c r="C41" s="39"/>
      <c r="D41" s="39"/>
      <c r="E41" s="39"/>
      <c r="F41" s="39"/>
      <c r="G41" s="91"/>
      <c r="H41" s="91"/>
      <c r="I41" s="91"/>
      <c r="J41" s="63">
        <v>0</v>
      </c>
      <c r="K41" s="59"/>
    </row>
    <row r="42" spans="1:11" ht="12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4"/>
      <c r="K42" s="59"/>
    </row>
    <row r="43" spans="1:11" ht="19.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5">
        <f>SUM(J38-J41)</f>
        <v>13629.83</v>
      </c>
      <c r="K43" s="59"/>
    </row>
    <row r="44" spans="1:11" ht="17.25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7"/>
      <c r="K44" s="65"/>
    </row>
    <row r="45" spans="1:11" ht="13.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90" t="s">
        <v>22</v>
      </c>
      <c r="K45" s="90"/>
    </row>
    <row r="46" spans="1:11" ht="11.2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6"/>
      <c r="K46" s="66"/>
    </row>
    <row r="47" spans="1:11" ht="8.2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6"/>
      <c r="K47" s="66"/>
    </row>
    <row r="48" spans="1:11" ht="14.25" customHeight="1" x14ac:dyDescent="0.25">
      <c r="A48" s="39"/>
      <c r="B48" s="88" t="s">
        <v>50</v>
      </c>
      <c r="C48" s="88"/>
      <c r="D48" s="40"/>
      <c r="E48" s="88"/>
      <c r="F48" s="88"/>
      <c r="G48" s="88"/>
      <c r="H48" s="39"/>
      <c r="I48" s="88" t="s">
        <v>51</v>
      </c>
      <c r="J48" s="88"/>
      <c r="K48" s="88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89" t="s">
        <v>40</v>
      </c>
      <c r="C52" s="89"/>
      <c r="D52" s="51"/>
      <c r="E52" s="89"/>
      <c r="F52" s="89"/>
      <c r="G52" s="89"/>
      <c r="H52" s="50"/>
      <c r="I52" s="89" t="s">
        <v>52</v>
      </c>
      <c r="J52" s="89"/>
      <c r="K52" s="39"/>
    </row>
    <row r="53" spans="1:11" x14ac:dyDescent="0.25">
      <c r="A53" s="39"/>
      <c r="B53" s="88"/>
      <c r="C53" s="88"/>
      <c r="D53" s="42"/>
      <c r="E53" s="88"/>
      <c r="F53" s="88"/>
      <c r="G53" s="88"/>
      <c r="I53" s="88"/>
      <c r="J53" s="88"/>
      <c r="K53" s="88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29">
    <mergeCell ref="A4:K4"/>
    <mergeCell ref="A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N20" sqref="N20"/>
    </sheetView>
  </sheetViews>
  <sheetFormatPr baseColWidth="10" defaultRowHeight="15.75" x14ac:dyDescent="0.25"/>
  <cols>
    <col min="1" max="1" width="1.140625" style="17" customWidth="1"/>
    <col min="2" max="2" width="7.5703125" style="17" customWidth="1"/>
    <col min="3" max="3" width="18.7109375" style="17" customWidth="1"/>
    <col min="4" max="4" width="10.7109375" style="17" customWidth="1"/>
    <col min="5" max="5" width="8.5703125" style="17" customWidth="1"/>
    <col min="6" max="6" width="4.7109375" style="17" hidden="1" customWidth="1"/>
    <col min="7" max="7" width="17.85546875" style="17" customWidth="1"/>
    <col min="8" max="8" width="8.42578125" style="17" customWidth="1"/>
    <col min="9" max="9" width="7.5703125" style="17" customWidth="1"/>
    <col min="10" max="10" width="20.28515625" style="53" customWidth="1"/>
    <col min="11" max="11" width="1.140625" style="17" customWidth="1"/>
    <col min="12" max="16384" width="11.42578125" style="17"/>
  </cols>
  <sheetData>
    <row r="1" spans="1:12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 x14ac:dyDescent="0.3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8.75" x14ac:dyDescent="0.3">
      <c r="B6" s="18" t="s">
        <v>23</v>
      </c>
      <c r="C6" s="19" t="s">
        <v>60</v>
      </c>
      <c r="D6" s="20"/>
      <c r="E6" s="20"/>
      <c r="I6" s="21">
        <v>2016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x14ac:dyDescent="0.25">
      <c r="A9" s="22"/>
      <c r="B9" s="92" t="s">
        <v>0</v>
      </c>
      <c r="C9" s="92"/>
      <c r="D9" s="23">
        <v>210</v>
      </c>
      <c r="F9" s="92" t="s">
        <v>1</v>
      </c>
      <c r="G9" s="92" t="s">
        <v>2</v>
      </c>
      <c r="H9" s="24">
        <v>1</v>
      </c>
      <c r="I9" s="22"/>
      <c r="J9" s="22"/>
      <c r="K9" s="22"/>
    </row>
    <row r="10" spans="1:12" x14ac:dyDescent="0.25">
      <c r="A10" s="22"/>
      <c r="B10" s="92" t="s">
        <v>3</v>
      </c>
      <c r="C10" s="92"/>
      <c r="D10" s="24">
        <v>1</v>
      </c>
      <c r="E10" s="25"/>
      <c r="F10" s="25"/>
      <c r="G10" s="25" t="s">
        <v>4</v>
      </c>
      <c r="H10" s="23">
        <v>1</v>
      </c>
      <c r="I10" s="22"/>
      <c r="J10" s="22"/>
      <c r="K10" s="22"/>
    </row>
    <row r="11" spans="1:12" ht="18" customHeight="1" x14ac:dyDescent="0.25">
      <c r="B11" s="92" t="s">
        <v>5</v>
      </c>
      <c r="C11" s="92"/>
      <c r="D11" s="95" t="s">
        <v>35</v>
      </c>
      <c r="E11" s="95"/>
      <c r="F11" s="95"/>
      <c r="G11" s="95"/>
      <c r="H11" s="95"/>
      <c r="J11" s="55"/>
    </row>
    <row r="12" spans="1:12" ht="18" customHeight="1" x14ac:dyDescent="0.25">
      <c r="B12" s="96" t="s">
        <v>6</v>
      </c>
      <c r="C12" s="96"/>
      <c r="D12" s="98" t="s">
        <v>58</v>
      </c>
      <c r="E12" s="98"/>
      <c r="F12" s="98"/>
      <c r="G12" s="98"/>
      <c r="H12" s="100" t="s">
        <v>7</v>
      </c>
      <c r="I12" s="100"/>
      <c r="J12" s="93" t="s">
        <v>59</v>
      </c>
      <c r="K12" s="93"/>
    </row>
    <row r="13" spans="1:12" ht="18" customHeight="1" x14ac:dyDescent="0.25">
      <c r="B13" s="26" t="s">
        <v>8</v>
      </c>
      <c r="C13" s="27" t="s">
        <v>25</v>
      </c>
      <c r="D13" s="28"/>
      <c r="E13" s="29"/>
      <c r="F13" s="30"/>
      <c r="G13" s="31"/>
      <c r="H13" s="26"/>
      <c r="I13" s="32"/>
      <c r="J13" s="56"/>
      <c r="L13" s="39"/>
    </row>
    <row r="14" spans="1:12" ht="13.5" customHeight="1" thickBot="1" x14ac:dyDescent="0.3">
      <c r="F14" s="33"/>
      <c r="G14" s="34"/>
      <c r="H14" s="34"/>
      <c r="I14" s="35"/>
      <c r="J14" s="57"/>
    </row>
    <row r="15" spans="1:12" ht="13.5" customHeight="1" thickTop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2"/>
      <c r="K15" s="64"/>
    </row>
    <row r="16" spans="1:12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" t="s">
        <v>9</v>
      </c>
      <c r="K16" s="59"/>
    </row>
    <row r="17" spans="1:11" ht="18" customHeight="1" x14ac:dyDescent="0.25">
      <c r="A17" s="38"/>
      <c r="B17" s="40" t="s">
        <v>10</v>
      </c>
      <c r="C17" s="40"/>
      <c r="D17" s="40"/>
      <c r="E17" s="40"/>
      <c r="F17" s="40"/>
      <c r="G17" s="88"/>
      <c r="H17" s="88"/>
      <c r="I17" s="88"/>
      <c r="J17" s="16">
        <v>690737.28</v>
      </c>
      <c r="K17" s="59"/>
    </row>
    <row r="18" spans="1:1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60"/>
      <c r="K18" s="59"/>
    </row>
    <row r="19" spans="1:11" ht="12.95" customHeight="1" x14ac:dyDescent="0.25">
      <c r="A19" s="38"/>
      <c r="B19" s="41" t="s">
        <v>11</v>
      </c>
      <c r="C19" s="41"/>
      <c r="D19" s="41"/>
      <c r="E19" s="41"/>
      <c r="F19" s="41"/>
      <c r="G19" s="39"/>
      <c r="H19" s="39"/>
      <c r="I19" s="39"/>
      <c r="J19" s="60"/>
      <c r="K19" s="59"/>
    </row>
    <row r="20" spans="1:11" ht="13.5" customHeight="1" x14ac:dyDescent="0.25">
      <c r="A20" s="38"/>
      <c r="B20" s="39" t="s">
        <v>41</v>
      </c>
      <c r="C20" s="39"/>
      <c r="D20" s="39"/>
      <c r="E20" s="39"/>
      <c r="F20" s="39"/>
      <c r="G20" s="99"/>
      <c r="H20" s="99"/>
      <c r="I20" s="99"/>
      <c r="J20" s="87"/>
      <c r="K20" s="59"/>
    </row>
    <row r="21" spans="1:11" ht="15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0">
        <v>0</v>
      </c>
      <c r="K21" s="59"/>
    </row>
    <row r="22" spans="1:11" ht="12.95" customHeight="1" x14ac:dyDescent="0.25">
      <c r="A22" s="38"/>
      <c r="B22" s="39"/>
      <c r="C22" s="39"/>
      <c r="D22" s="39"/>
      <c r="E22" s="39"/>
      <c r="F22" s="39"/>
      <c r="G22" s="42"/>
      <c r="H22" s="42"/>
      <c r="I22" s="42"/>
      <c r="J22" s="60"/>
      <c r="K22" s="59"/>
    </row>
    <row r="23" spans="1:11" ht="18" customHeight="1" x14ac:dyDescent="0.25">
      <c r="A23" s="38"/>
      <c r="B23" s="40" t="s">
        <v>13</v>
      </c>
      <c r="C23" s="40"/>
      <c r="D23" s="40"/>
      <c r="E23" s="40"/>
      <c r="F23" s="40"/>
      <c r="G23" s="39"/>
      <c r="H23" s="39"/>
      <c r="I23" s="39"/>
      <c r="J23" s="62">
        <f>SUM(J17:J22)</f>
        <v>690737.28</v>
      </c>
      <c r="K23" s="59"/>
    </row>
    <row r="24" spans="1:11" ht="12.9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60"/>
      <c r="K24" s="59"/>
    </row>
    <row r="25" spans="1:11" ht="12.95" customHeight="1" x14ac:dyDescent="0.25">
      <c r="A25" s="38"/>
      <c r="B25" s="41" t="s">
        <v>14</v>
      </c>
      <c r="C25" s="41"/>
      <c r="D25" s="41"/>
      <c r="E25" s="41"/>
      <c r="F25" s="41"/>
      <c r="G25" s="39"/>
      <c r="H25" s="39"/>
      <c r="I25" s="39"/>
      <c r="J25" s="60"/>
      <c r="K25" s="59"/>
    </row>
    <row r="26" spans="1:11" ht="13.5" customHeight="1" x14ac:dyDescent="0.25">
      <c r="A26" s="38"/>
      <c r="B26" s="39" t="s">
        <v>15</v>
      </c>
      <c r="C26" s="39"/>
      <c r="D26" s="39"/>
      <c r="E26" s="39"/>
      <c r="F26" s="39"/>
      <c r="G26" s="88"/>
      <c r="H26" s="88"/>
      <c r="I26" s="88"/>
      <c r="J26" s="63">
        <v>213978</v>
      </c>
      <c r="K26" s="59"/>
    </row>
    <row r="27" spans="1:11" ht="15" customHeight="1" x14ac:dyDescent="0.25">
      <c r="A27" s="38"/>
      <c r="B27" s="39" t="s">
        <v>16</v>
      </c>
      <c r="C27" s="39"/>
      <c r="D27" s="39"/>
      <c r="E27" s="39"/>
      <c r="F27" s="39"/>
      <c r="G27" s="42"/>
      <c r="H27" s="42"/>
      <c r="I27" s="42"/>
      <c r="J27" s="60">
        <v>175</v>
      </c>
      <c r="K27" s="59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4"/>
      <c r="K28" s="59"/>
    </row>
    <row r="29" spans="1:11" ht="16.5" thickBot="1" x14ac:dyDescent="0.3">
      <c r="A29" s="38"/>
      <c r="B29" s="40" t="s">
        <v>17</v>
      </c>
      <c r="C29" s="40"/>
      <c r="D29" s="40"/>
      <c r="E29" s="40"/>
      <c r="F29" s="40"/>
      <c r="G29" s="88"/>
      <c r="H29" s="88"/>
      <c r="I29" s="88"/>
      <c r="J29" s="5">
        <f>SUM(J23-J26-J28-J27)</f>
        <v>476584.28</v>
      </c>
      <c r="K29" s="59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6"/>
      <c r="K30" s="59"/>
    </row>
    <row r="31" spans="1:11" ht="10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59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59"/>
    </row>
    <row r="33" spans="1:11" ht="15.75" customHeight="1" x14ac:dyDescent="0.25">
      <c r="A33" s="38"/>
      <c r="B33" s="40" t="s">
        <v>19</v>
      </c>
      <c r="C33" s="40"/>
      <c r="D33" s="40"/>
      <c r="E33" s="40"/>
      <c r="F33" s="40"/>
      <c r="G33" s="88"/>
      <c r="H33" s="88"/>
      <c r="I33" s="88"/>
      <c r="J33" s="4">
        <v>690562.28</v>
      </c>
      <c r="K33" s="59"/>
    </row>
    <row r="34" spans="1:11" ht="8.25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0"/>
      <c r="K34" s="59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59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88"/>
      <c r="H36" s="88"/>
      <c r="I36" s="88"/>
      <c r="J36" s="60">
        <v>0</v>
      </c>
      <c r="K36" s="59"/>
    </row>
    <row r="37" spans="1:11" ht="12.75" customHeight="1" x14ac:dyDescent="0.25">
      <c r="A37" s="38"/>
      <c r="B37" s="39" t="s">
        <v>48</v>
      </c>
      <c r="C37" s="39"/>
      <c r="D37" s="39"/>
      <c r="E37" s="39"/>
      <c r="F37" s="39"/>
      <c r="G37" s="42"/>
      <c r="H37" s="42"/>
      <c r="I37" s="42"/>
      <c r="J37" s="60">
        <v>0</v>
      </c>
      <c r="K37" s="59"/>
    </row>
    <row r="38" spans="1:11" ht="15.75" customHeight="1" x14ac:dyDescent="0.25">
      <c r="A38" s="38"/>
      <c r="B38" s="40" t="s">
        <v>13</v>
      </c>
      <c r="C38" s="40"/>
      <c r="D38" s="40"/>
      <c r="E38" s="40"/>
      <c r="F38" s="40"/>
      <c r="G38" s="91"/>
      <c r="H38" s="91"/>
      <c r="I38" s="91"/>
      <c r="J38" s="62">
        <f>SUM(J33:J37)</f>
        <v>690562.28</v>
      </c>
      <c r="K38" s="59"/>
    </row>
    <row r="39" spans="1:11" ht="12.95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59"/>
    </row>
    <row r="40" spans="1:11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0"/>
      <c r="K40" s="59"/>
    </row>
    <row r="41" spans="1:11" ht="15.75" customHeight="1" x14ac:dyDescent="0.25">
      <c r="A41" s="38"/>
      <c r="B41" s="39" t="s">
        <v>21</v>
      </c>
      <c r="C41" s="39"/>
      <c r="D41" s="39"/>
      <c r="E41" s="39"/>
      <c r="F41" s="39"/>
      <c r="G41" s="91"/>
      <c r="H41" s="91"/>
      <c r="I41" s="91"/>
      <c r="J41" s="63">
        <v>213978</v>
      </c>
      <c r="K41" s="59"/>
    </row>
    <row r="42" spans="1:11" ht="12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4"/>
      <c r="K42" s="59"/>
    </row>
    <row r="43" spans="1:11" ht="19.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5">
        <f>SUM(J38-J41)</f>
        <v>476584.28</v>
      </c>
      <c r="K43" s="59"/>
    </row>
    <row r="44" spans="1:11" ht="17.25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7"/>
      <c r="K44" s="65"/>
    </row>
    <row r="45" spans="1:11" ht="13.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104" t="s">
        <v>22</v>
      </c>
      <c r="K45" s="104"/>
    </row>
    <row r="46" spans="1:11" ht="11.2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6"/>
      <c r="K46" s="66"/>
    </row>
    <row r="47" spans="1:11" ht="8.2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6"/>
      <c r="K47" s="66"/>
    </row>
    <row r="48" spans="1:11" ht="14.25" customHeight="1" x14ac:dyDescent="0.25">
      <c r="A48" s="39"/>
      <c r="B48" s="88" t="s">
        <v>50</v>
      </c>
      <c r="C48" s="88"/>
      <c r="D48" s="40"/>
      <c r="E48" s="88"/>
      <c r="F48" s="88"/>
      <c r="G48" s="88"/>
      <c r="H48" s="39"/>
      <c r="I48" s="88" t="s">
        <v>51</v>
      </c>
      <c r="J48" s="88"/>
      <c r="K48" s="88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89" t="s">
        <v>40</v>
      </c>
      <c r="C52" s="89"/>
      <c r="D52" s="51"/>
      <c r="E52" s="89"/>
      <c r="F52" s="89"/>
      <c r="G52" s="89"/>
      <c r="H52" s="50"/>
      <c r="I52" s="89" t="s">
        <v>52</v>
      </c>
      <c r="J52" s="89"/>
      <c r="K52" s="39"/>
    </row>
    <row r="53" spans="1:11" x14ac:dyDescent="0.25">
      <c r="A53" s="39"/>
      <c r="B53" s="88"/>
      <c r="C53" s="88"/>
      <c r="D53" s="42"/>
      <c r="E53" s="88"/>
      <c r="F53" s="88"/>
      <c r="G53" s="88"/>
      <c r="I53" s="88"/>
      <c r="J53" s="88"/>
      <c r="K53" s="88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29">
    <mergeCell ref="A4:K4"/>
    <mergeCell ref="A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2016-08-15T13:10:23Z</cp:lastPrinted>
  <dcterms:created xsi:type="dcterms:W3CDTF">2007-01-23T14:26:53Z</dcterms:created>
  <dcterms:modified xsi:type="dcterms:W3CDTF">2016-08-15T13:10:32Z</dcterms:modified>
</cp:coreProperties>
</file>