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Finanzas\Concialiciones Bancarias\"/>
    </mc:Choice>
  </mc:AlternateContent>
  <bookViews>
    <workbookView xWindow="0" yWindow="0" windowWidth="20490" windowHeight="7755"/>
  </bookViews>
  <sheets>
    <sheet name="Fomento Agropecuario" sheetId="5" r:id="rId1"/>
    <sheet name="Apoyo a Produccion" sheetId="4" r:id="rId2"/>
    <sheet name="Com. Pres. Reforma Sect. Agrop." sheetId="10" r:id="rId3"/>
    <sheet name="MOSCAMED" sheetId="11" r:id="rId4"/>
    <sheet name="Fondo Reponible" sheetId="12" r:id="rId5"/>
  </sheets>
  <calcPr calcId="152511"/>
</workbook>
</file>

<file path=xl/calcChain.xml><?xml version="1.0" encoding="utf-8"?>
<calcChain xmlns="http://schemas.openxmlformats.org/spreadsheetml/2006/main">
  <c r="J22" i="4" l="1"/>
  <c r="J30" i="4" s="1"/>
  <c r="J39" i="4"/>
  <c r="J44" i="4" s="1"/>
  <c r="J22" i="10" l="1"/>
  <c r="J29" i="10" s="1"/>
  <c r="J24" i="12"/>
  <c r="J31" i="12" s="1"/>
  <c r="J38" i="10"/>
  <c r="J43" i="10" s="1"/>
  <c r="J42" i="5"/>
  <c r="J21" i="5"/>
  <c r="J28" i="5" s="1"/>
  <c r="J40" i="12"/>
  <c r="J45" i="12" l="1"/>
  <c r="J24" i="11"/>
  <c r="J30" i="11" s="1"/>
  <c r="J39" i="11"/>
  <c r="J44" i="11" s="1"/>
</calcChain>
</file>

<file path=xl/sharedStrings.xml><?xml version="1.0" encoding="utf-8"?>
<sst xmlns="http://schemas.openxmlformats.org/spreadsheetml/2006/main" count="221" uniqueCount="66">
  <si>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</si>
  <si>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</si>
  <si>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</si>
  <si>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</si>
  <si>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</si>
  <si>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</si>
  <si>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</si>
  <si>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</si>
  <si>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</si>
  <si>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</si>
  <si>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</si>
  <si>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</si>
  <si>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</si>
  <si>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</si>
  <si>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</si>
  <si>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</si>
  <si>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</si>
  <si>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</si>
  <si>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</si>
  <si>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</si>
  <si>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</si>
  <si>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</si>
  <si>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</si>
  <si>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</si>
  <si>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</si>
  <si>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</si>
  <si>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</si>
  <si>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</si>
  <si>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</si>
  <si>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</si>
  <si>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</si>
  <si>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</si>
  <si>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</si>
  <si>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</si>
  <si>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</si>
  <si>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</si>
  <si>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</si>
  <si>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</si>
  <si>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</si>
  <si>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</si>
  <si>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</si>
  <si>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</si>
  <si>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</si>
  <si>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</si>
  <si>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</si>
  <si>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</si>
  <si>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</si>
  <si>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</si>
  <si>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</si>
  <si>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</si>
  <si>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</si>
  <si>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</si>
  <si>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</si>
  <si>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</si>
  <si>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</si>
  <si>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</si>
  <si>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>Licda. Joselyn Contreras</t>
  </si>
  <si>
    <t xml:space="preserve">Licda. Joselyn Contreras </t>
  </si>
  <si>
    <t>Cheques Devueltos</t>
  </si>
  <si>
    <t>Nota de debito</t>
  </si>
  <si>
    <t xml:space="preserve">                 Conciliación Bancaria al 31 de Enero</t>
  </si>
  <si>
    <t xml:space="preserve">                 Conciliación Bancaria al 31 de Enero </t>
  </si>
  <si>
    <t xml:space="preserve">                 Conciliación Bancaria al 31 de  Enero</t>
  </si>
  <si>
    <t>MINISTERIO DE AGRICULTURA</t>
  </si>
  <si>
    <t>"Año del Desarrollo Agroforestal"</t>
  </si>
  <si>
    <t>"Año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</si>
</sst>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4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zoomScale="75" workbookViewId="0">
      <selection activeCell="M16" sqref="M16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05" t="s">
        <v>63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8.75" x14ac:dyDescent="0.3">
      <c r="A5" s="106" t="s">
        <v>65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8.75" x14ac:dyDescent="0.3">
      <c r="A6" s="73" t="s">
        <v>40</v>
      </c>
      <c r="B6" s="73" t="s">
        <v>40</v>
      </c>
      <c r="C6" s="77" t="s">
        <v>60</v>
      </c>
      <c r="D6" s="4"/>
      <c r="E6" s="4"/>
      <c r="I6" s="78">
        <v>2018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13" t="s">
        <v>0</v>
      </c>
      <c r="C8" s="113"/>
      <c r="D8" s="7">
        <v>210</v>
      </c>
      <c r="F8" s="113" t="s">
        <v>1</v>
      </c>
      <c r="G8" s="113" t="s">
        <v>2</v>
      </c>
      <c r="H8" s="8">
        <v>1</v>
      </c>
      <c r="I8" s="5"/>
      <c r="J8" s="5"/>
    </row>
    <row r="9" spans="1:10" x14ac:dyDescent="0.25">
      <c r="A9" s="5"/>
      <c r="B9" s="113" t="s">
        <v>3</v>
      </c>
      <c r="C9" s="113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13" t="s">
        <v>5</v>
      </c>
      <c r="C10" s="113"/>
      <c r="D10" s="114" t="s">
        <v>33</v>
      </c>
      <c r="E10" s="114"/>
      <c r="F10" s="114"/>
      <c r="G10" s="114"/>
      <c r="H10" s="114"/>
      <c r="J10" s="9"/>
    </row>
    <row r="11" spans="1:10" ht="18" customHeight="1" x14ac:dyDescent="0.25">
      <c r="B11" s="110" t="s">
        <v>6</v>
      </c>
      <c r="C11" s="110"/>
      <c r="D11" s="111" t="s">
        <v>28</v>
      </c>
      <c r="E11" s="111"/>
      <c r="F11" s="111"/>
      <c r="G11" s="111"/>
      <c r="H11" s="115" t="s">
        <v>7</v>
      </c>
      <c r="I11" s="115"/>
      <c r="J11" s="76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2"/>
      <c r="G13" s="21"/>
      <c r="H13" s="11"/>
      <c r="I13" s="22"/>
      <c r="J13" s="23"/>
    </row>
    <row r="14" spans="1:10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5"/>
    </row>
    <row r="15" spans="1:10" x14ac:dyDescent="0.25">
      <c r="A15" s="56"/>
      <c r="B15" s="19"/>
      <c r="C15" s="19"/>
      <c r="D15" s="19"/>
      <c r="E15" s="19"/>
      <c r="F15" s="19"/>
      <c r="G15" s="19"/>
      <c r="H15" s="19"/>
      <c r="I15" s="19"/>
      <c r="J15" s="57" t="s">
        <v>9</v>
      </c>
    </row>
    <row r="16" spans="1:10" ht="18" customHeight="1" x14ac:dyDescent="0.25">
      <c r="A16" s="56"/>
      <c r="B16" s="31" t="s">
        <v>10</v>
      </c>
      <c r="C16" s="31"/>
      <c r="D16" s="31"/>
      <c r="E16" s="31"/>
      <c r="F16" s="31"/>
      <c r="G16" s="107"/>
      <c r="H16" s="107"/>
      <c r="I16" s="107"/>
      <c r="J16" s="80">
        <v>7559770.4900000002</v>
      </c>
    </row>
    <row r="17" spans="1:15" ht="12.95" customHeight="1" x14ac:dyDescent="0.25">
      <c r="A17" s="56"/>
      <c r="B17" s="19"/>
      <c r="C17" s="19"/>
      <c r="D17" s="19"/>
      <c r="E17" s="19"/>
      <c r="F17" s="19"/>
      <c r="G17" s="19"/>
      <c r="H17" s="19"/>
      <c r="I17" s="19"/>
      <c r="J17" s="58"/>
    </row>
    <row r="18" spans="1:15" ht="12.95" customHeight="1" x14ac:dyDescent="0.25">
      <c r="A18" s="56"/>
      <c r="B18" s="34" t="s">
        <v>11</v>
      </c>
      <c r="C18" s="34"/>
      <c r="D18" s="34"/>
      <c r="E18" s="34"/>
      <c r="F18" s="34"/>
      <c r="G18" s="19"/>
      <c r="H18" s="19"/>
      <c r="I18" s="19"/>
      <c r="J18" s="58"/>
    </row>
    <row r="19" spans="1:15" ht="12.95" customHeight="1" x14ac:dyDescent="0.25">
      <c r="A19" s="56"/>
      <c r="B19" s="19" t="s">
        <v>12</v>
      </c>
      <c r="C19" s="19"/>
      <c r="D19" s="19"/>
      <c r="E19" s="19"/>
      <c r="F19" s="19"/>
      <c r="G19" s="112"/>
      <c r="H19" s="112"/>
      <c r="I19" s="112"/>
      <c r="J19" s="58">
        <v>948400</v>
      </c>
    </row>
    <row r="20" spans="1:15" ht="12.95" customHeight="1" x14ac:dyDescent="0.25">
      <c r="A20" s="56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58">
        <v>0</v>
      </c>
    </row>
    <row r="21" spans="1:15" ht="18" customHeight="1" x14ac:dyDescent="0.25">
      <c r="A21" s="56"/>
      <c r="B21" s="31" t="s">
        <v>13</v>
      </c>
      <c r="C21" s="31"/>
      <c r="D21" s="31"/>
      <c r="E21" s="31"/>
      <c r="F21" s="31"/>
      <c r="G21" s="19"/>
      <c r="H21" s="19"/>
      <c r="I21" s="19"/>
      <c r="J21" s="59">
        <f>SUM(J16+J19+J20)</f>
        <v>8508170.4900000002</v>
      </c>
    </row>
    <row r="22" spans="1:15" ht="12.95" customHeight="1" x14ac:dyDescent="0.25">
      <c r="A22" s="56"/>
      <c r="B22" s="19"/>
      <c r="C22" s="19"/>
      <c r="D22" s="19"/>
      <c r="E22" s="19"/>
      <c r="F22" s="19"/>
      <c r="G22" s="19"/>
      <c r="H22" s="19"/>
      <c r="I22" s="19"/>
      <c r="J22" s="58"/>
    </row>
    <row r="23" spans="1:15" ht="12.95" customHeight="1" x14ac:dyDescent="0.25">
      <c r="A23" s="56"/>
      <c r="B23" s="34" t="s">
        <v>14</v>
      </c>
      <c r="C23" s="34"/>
      <c r="D23" s="34"/>
      <c r="E23" s="34"/>
      <c r="F23" s="34"/>
      <c r="G23" s="19"/>
      <c r="H23" s="19"/>
      <c r="I23" s="19"/>
      <c r="J23" s="58"/>
    </row>
    <row r="24" spans="1:15" ht="13.5" customHeight="1" x14ac:dyDescent="0.25">
      <c r="A24" s="56"/>
      <c r="B24" s="19" t="s">
        <v>15</v>
      </c>
      <c r="C24" s="19"/>
      <c r="D24" s="19"/>
      <c r="E24" s="19"/>
      <c r="F24" s="19"/>
      <c r="G24" s="107"/>
      <c r="H24" s="107"/>
      <c r="I24" s="107"/>
      <c r="J24" s="58">
        <v>0</v>
      </c>
      <c r="O24" s="50"/>
    </row>
    <row r="25" spans="1:15" ht="15" customHeight="1" x14ac:dyDescent="0.25">
      <c r="A25" s="56"/>
      <c r="B25" s="19" t="s">
        <v>38</v>
      </c>
      <c r="C25" s="19"/>
      <c r="D25" s="19"/>
      <c r="E25" s="19"/>
      <c r="F25" s="19"/>
      <c r="G25" s="107"/>
      <c r="H25" s="107"/>
      <c r="I25" s="107"/>
      <c r="J25" s="58">
        <v>0</v>
      </c>
    </row>
    <row r="26" spans="1:15" ht="18" customHeight="1" x14ac:dyDescent="0.25">
      <c r="A26" s="56"/>
      <c r="B26" s="19" t="s">
        <v>50</v>
      </c>
      <c r="C26" s="19"/>
      <c r="D26" s="19"/>
      <c r="E26" s="19"/>
      <c r="F26" s="19"/>
      <c r="G26" s="32"/>
      <c r="H26" s="32"/>
      <c r="I26" s="32"/>
      <c r="J26" s="58">
        <v>175</v>
      </c>
    </row>
    <row r="27" spans="1:15" ht="19.5" customHeight="1" x14ac:dyDescent="0.25">
      <c r="A27" s="56"/>
      <c r="B27" s="19"/>
      <c r="C27" s="19"/>
      <c r="D27" s="19"/>
      <c r="E27" s="19"/>
      <c r="F27" s="19"/>
      <c r="G27" s="32"/>
      <c r="H27" s="32"/>
      <c r="I27" s="32"/>
      <c r="J27" s="69"/>
    </row>
    <row r="28" spans="1:15" ht="18.75" customHeight="1" thickBot="1" x14ac:dyDescent="0.3">
      <c r="A28" s="56"/>
      <c r="B28" s="31" t="s">
        <v>17</v>
      </c>
      <c r="C28" s="31"/>
      <c r="D28" s="31"/>
      <c r="E28" s="31"/>
      <c r="F28" s="31"/>
      <c r="G28" s="107"/>
      <c r="H28" s="107"/>
      <c r="I28" s="107"/>
      <c r="J28" s="60">
        <f>SUM(J21-J24-J25-J26)</f>
        <v>8507995.4900000002</v>
      </c>
    </row>
    <row r="29" spans="1:15" ht="12.95" customHeight="1" thickTop="1" x14ac:dyDescent="0.25">
      <c r="A29" s="56"/>
      <c r="B29" s="37"/>
      <c r="C29" s="37"/>
      <c r="D29" s="37"/>
      <c r="E29" s="37"/>
      <c r="F29" s="37"/>
      <c r="G29" s="37"/>
      <c r="H29" s="37"/>
      <c r="I29" s="37"/>
      <c r="J29" s="61"/>
    </row>
    <row r="30" spans="1:15" ht="14.25" customHeight="1" x14ac:dyDescent="0.25">
      <c r="A30" s="56"/>
      <c r="B30" s="19"/>
      <c r="C30" s="19"/>
      <c r="D30" s="19"/>
      <c r="E30" s="19"/>
      <c r="F30" s="19"/>
      <c r="G30" s="19"/>
      <c r="H30" s="19"/>
      <c r="I30" s="19"/>
      <c r="J30" s="62"/>
    </row>
    <row r="31" spans="1:15" ht="12.75" customHeight="1" x14ac:dyDescent="0.25">
      <c r="A31" s="56"/>
      <c r="B31" s="19"/>
      <c r="C31" s="19"/>
      <c r="D31" s="19"/>
      <c r="E31" s="19"/>
      <c r="F31" s="19"/>
      <c r="G31" s="19"/>
      <c r="H31" s="19"/>
      <c r="I31" s="19"/>
      <c r="J31" s="57" t="s">
        <v>18</v>
      </c>
    </row>
    <row r="32" spans="1:15" ht="15.75" customHeight="1" x14ac:dyDescent="0.25">
      <c r="A32" s="56"/>
      <c r="B32" s="31" t="s">
        <v>19</v>
      </c>
      <c r="C32" s="31"/>
      <c r="D32" s="31"/>
      <c r="E32" s="31"/>
      <c r="F32" s="31"/>
      <c r="G32" s="107"/>
      <c r="H32" s="107"/>
      <c r="I32" s="107"/>
      <c r="J32" s="69">
        <v>8507995.4900000002</v>
      </c>
    </row>
    <row r="33" spans="1:10" ht="12" customHeight="1" x14ac:dyDescent="0.25">
      <c r="A33" s="56"/>
      <c r="B33" s="31"/>
      <c r="C33" s="31"/>
      <c r="D33" s="31"/>
      <c r="E33" s="31"/>
      <c r="F33" s="31"/>
      <c r="G33" s="32"/>
      <c r="H33" s="32"/>
      <c r="I33" s="32"/>
      <c r="J33" s="58"/>
    </row>
    <row r="34" spans="1:10" ht="12.95" customHeight="1" x14ac:dyDescent="0.25">
      <c r="A34" s="56"/>
      <c r="B34" s="34" t="s">
        <v>11</v>
      </c>
      <c r="C34" s="34"/>
      <c r="D34" s="34"/>
      <c r="E34" s="34"/>
      <c r="F34" s="34"/>
      <c r="G34" s="19"/>
      <c r="H34" s="19"/>
      <c r="I34" s="19"/>
      <c r="J34" s="63"/>
    </row>
    <row r="35" spans="1:10" ht="12.95" customHeight="1" x14ac:dyDescent="0.25">
      <c r="A35" s="56"/>
      <c r="B35" s="19" t="s">
        <v>20</v>
      </c>
      <c r="C35" s="19"/>
      <c r="D35" s="19"/>
      <c r="E35" s="19"/>
      <c r="F35" s="19"/>
      <c r="G35" s="107"/>
      <c r="H35" s="107"/>
      <c r="I35" s="107"/>
      <c r="J35" s="58">
        <v>0</v>
      </c>
    </row>
    <row r="36" spans="1:10" ht="12.95" customHeight="1" x14ac:dyDescent="0.25">
      <c r="A36" s="56"/>
      <c r="B36" s="19"/>
      <c r="C36" s="19"/>
      <c r="D36" s="19"/>
      <c r="E36" s="19"/>
      <c r="F36" s="19"/>
      <c r="G36" s="32"/>
      <c r="H36" s="32"/>
      <c r="I36" s="32"/>
      <c r="J36" s="69">
        <v>0</v>
      </c>
    </row>
    <row r="37" spans="1:10" ht="15" customHeight="1" x14ac:dyDescent="0.25">
      <c r="A37" s="56"/>
      <c r="B37" s="31" t="s">
        <v>13</v>
      </c>
      <c r="C37" s="31"/>
      <c r="D37" s="31"/>
      <c r="E37" s="31"/>
      <c r="F37" s="31"/>
      <c r="G37" s="109"/>
      <c r="H37" s="109"/>
      <c r="I37" s="109"/>
      <c r="J37" s="64"/>
    </row>
    <row r="38" spans="1:10" ht="9.75" customHeight="1" x14ac:dyDescent="0.25">
      <c r="A38" s="56"/>
      <c r="B38" s="19"/>
      <c r="C38" s="19"/>
      <c r="D38" s="19"/>
      <c r="E38" s="19"/>
      <c r="F38" s="19"/>
      <c r="G38" s="19"/>
      <c r="H38" s="19"/>
      <c r="I38" s="19"/>
      <c r="J38" s="63"/>
    </row>
    <row r="39" spans="1:10" ht="12.95" customHeight="1" x14ac:dyDescent="0.25">
      <c r="A39" s="56"/>
      <c r="B39" s="34" t="s">
        <v>14</v>
      </c>
      <c r="C39" s="34"/>
      <c r="D39" s="34"/>
      <c r="E39" s="34"/>
      <c r="F39" s="34"/>
      <c r="G39" s="19"/>
      <c r="H39" s="19"/>
      <c r="I39" s="19"/>
      <c r="J39" s="58"/>
    </row>
    <row r="40" spans="1:10" ht="15" customHeight="1" x14ac:dyDescent="0.25">
      <c r="A40" s="56"/>
      <c r="B40" s="19" t="s">
        <v>21</v>
      </c>
      <c r="C40" s="19"/>
      <c r="D40" s="19"/>
      <c r="E40" s="19"/>
      <c r="F40" s="19"/>
      <c r="G40" s="109"/>
      <c r="H40" s="109"/>
      <c r="I40" s="109"/>
      <c r="J40" s="58">
        <v>0</v>
      </c>
    </row>
    <row r="41" spans="1:10" ht="12.95" customHeight="1" x14ac:dyDescent="0.25">
      <c r="A41" s="56"/>
      <c r="B41" s="19"/>
      <c r="C41" s="19"/>
      <c r="D41" s="19"/>
      <c r="E41" s="19"/>
      <c r="F41" s="19"/>
      <c r="G41" s="89"/>
      <c r="H41" s="89"/>
      <c r="I41" s="89"/>
      <c r="J41" s="58"/>
    </row>
    <row r="42" spans="1:10" ht="26.25" customHeight="1" thickBot="1" x14ac:dyDescent="0.3">
      <c r="A42" s="56"/>
      <c r="B42" s="31" t="s">
        <v>17</v>
      </c>
      <c r="C42" s="31"/>
      <c r="D42" s="31"/>
      <c r="E42" s="31"/>
      <c r="F42" s="31"/>
      <c r="G42" s="19"/>
      <c r="H42" s="19"/>
      <c r="I42" s="19"/>
      <c r="J42" s="60">
        <f>SUM(J32-J40)</f>
        <v>8507995.4900000002</v>
      </c>
    </row>
    <row r="43" spans="1:10" ht="11.25" customHeight="1" thickTop="1" thickBot="1" x14ac:dyDescent="0.3">
      <c r="A43" s="65"/>
      <c r="B43" s="66"/>
      <c r="C43" s="66"/>
      <c r="D43" s="66"/>
      <c r="E43" s="66"/>
      <c r="F43" s="66"/>
      <c r="G43" s="67"/>
      <c r="H43" s="67"/>
      <c r="I43" s="67"/>
      <c r="J43" s="68"/>
    </row>
    <row r="44" spans="1:10" ht="12.75" customHeight="1" x14ac:dyDescent="0.25">
      <c r="A44" s="19"/>
      <c r="B44" s="31"/>
      <c r="C44" s="31"/>
      <c r="D44" s="31"/>
      <c r="E44" s="31"/>
      <c r="F44" s="31"/>
      <c r="G44" s="19"/>
      <c r="H44" s="19"/>
      <c r="I44" s="19"/>
      <c r="J44" s="51" t="s">
        <v>22</v>
      </c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/>
    </row>
    <row r="46" spans="1:10" ht="1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4.25" customHeight="1" x14ac:dyDescent="0.25">
      <c r="A47" s="19"/>
      <c r="B47" s="107" t="s">
        <v>45</v>
      </c>
      <c r="C47" s="107"/>
      <c r="D47" s="31"/>
      <c r="E47" s="107"/>
      <c r="F47" s="107"/>
      <c r="G47" s="107"/>
      <c r="H47" s="19"/>
      <c r="I47" s="107" t="s">
        <v>46</v>
      </c>
      <c r="J47" s="107"/>
    </row>
    <row r="48" spans="1:10" ht="14.2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</row>
    <row r="49" spans="1:10" ht="14.25" customHeight="1" x14ac:dyDescent="0.25">
      <c r="A49" s="19"/>
      <c r="B49" s="79"/>
      <c r="C49" s="79"/>
      <c r="D49" s="31"/>
      <c r="E49" s="32"/>
      <c r="F49" s="32"/>
      <c r="G49" s="32"/>
      <c r="H49" s="19"/>
      <c r="I49" s="79"/>
      <c r="J49" s="79"/>
    </row>
    <row r="50" spans="1:10" ht="18" customHeight="1" x14ac:dyDescent="0.25">
      <c r="A50" s="39"/>
      <c r="B50" s="108" t="s">
        <v>56</v>
      </c>
      <c r="C50" s="108"/>
      <c r="D50" s="47"/>
      <c r="E50" s="108"/>
      <c r="F50" s="108"/>
      <c r="G50" s="108"/>
      <c r="H50" s="39"/>
      <c r="I50" s="108" t="s">
        <v>47</v>
      </c>
      <c r="J50" s="108"/>
    </row>
    <row r="51" spans="1:10" x14ac:dyDescent="0.25">
      <c r="A51" s="19"/>
      <c r="B51" s="107"/>
      <c r="C51" s="107"/>
      <c r="D51" s="32"/>
      <c r="E51" s="107"/>
      <c r="F51" s="107"/>
      <c r="G51" s="107"/>
      <c r="I51" s="107"/>
      <c r="J51" s="107"/>
    </row>
    <row r="52" spans="1:10" x14ac:dyDescent="0.25">
      <c r="A52" s="19"/>
      <c r="B52" s="48"/>
      <c r="C52" s="48"/>
      <c r="D52" s="32"/>
      <c r="E52" s="32"/>
      <c r="F52" s="32"/>
      <c r="G52" s="32"/>
      <c r="I52" s="32"/>
      <c r="J52" s="32"/>
    </row>
    <row r="53" spans="1:10" x14ac:dyDescent="0.25">
      <c r="A53" s="19"/>
      <c r="B53" s="48"/>
      <c r="C53" s="48"/>
      <c r="D53" s="32"/>
      <c r="I53" s="32"/>
      <c r="J53" s="32"/>
    </row>
  </sheetData>
  <mergeCells count="28">
    <mergeCell ref="G32:I32"/>
    <mergeCell ref="B8:C8"/>
    <mergeCell ref="F8:G8"/>
    <mergeCell ref="B9:C9"/>
    <mergeCell ref="G24:I24"/>
    <mergeCell ref="H11:I11"/>
    <mergeCell ref="I51:J51"/>
    <mergeCell ref="B51:C51"/>
    <mergeCell ref="E50:G50"/>
    <mergeCell ref="B50:C50"/>
    <mergeCell ref="I50:J50"/>
    <mergeCell ref="E51:G51"/>
    <mergeCell ref="A4:J4"/>
    <mergeCell ref="A5:J5"/>
    <mergeCell ref="B47:C47"/>
    <mergeCell ref="E47:G47"/>
    <mergeCell ref="I47:J47"/>
    <mergeCell ref="G40:I40"/>
    <mergeCell ref="G37:I37"/>
    <mergeCell ref="G35:I35"/>
    <mergeCell ref="B11:C11"/>
    <mergeCell ref="D11:G11"/>
    <mergeCell ref="G16:I16"/>
    <mergeCell ref="G19:I19"/>
    <mergeCell ref="G25:I25"/>
    <mergeCell ref="G28:I28"/>
    <mergeCell ref="B10:C10"/>
    <mergeCell ref="D10:H10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zoomScale="75" workbookViewId="0">
      <selection activeCell="N11" sqref="N11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2" width="11.42578125" style="1"/>
    <col min="13" max="13" width="25.140625" style="1" customWidth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05" t="s">
        <v>63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2" ht="18.75" x14ac:dyDescent="0.3">
      <c r="A5" s="106" t="s">
        <v>65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2" ht="18.75" x14ac:dyDescent="0.3">
      <c r="B6" s="73" t="s">
        <v>40</v>
      </c>
      <c r="C6" s="77" t="s">
        <v>60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13" t="s">
        <v>0</v>
      </c>
      <c r="C8" s="113"/>
      <c r="D8" s="7">
        <v>210</v>
      </c>
      <c r="F8" s="113" t="s">
        <v>1</v>
      </c>
      <c r="G8" s="113" t="s">
        <v>2</v>
      </c>
      <c r="H8" s="8">
        <v>1</v>
      </c>
      <c r="I8" s="5"/>
      <c r="J8" s="5"/>
      <c r="K8" s="5"/>
    </row>
    <row r="9" spans="1:12" x14ac:dyDescent="0.25">
      <c r="A9" s="5"/>
      <c r="B9" s="113" t="s">
        <v>3</v>
      </c>
      <c r="C9" s="113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13" t="s">
        <v>5</v>
      </c>
      <c r="C10" s="113"/>
      <c r="D10" s="114" t="s">
        <v>34</v>
      </c>
      <c r="E10" s="114"/>
      <c r="F10" s="114"/>
      <c r="G10" s="114"/>
      <c r="H10" s="114"/>
      <c r="J10" s="9"/>
    </row>
    <row r="11" spans="1:12" ht="18" customHeight="1" x14ac:dyDescent="0.3">
      <c r="B11" s="110" t="s">
        <v>6</v>
      </c>
      <c r="C11" s="110"/>
      <c r="D11" s="118" t="s">
        <v>27</v>
      </c>
      <c r="E11" s="118"/>
      <c r="F11" s="118"/>
      <c r="G11" s="118"/>
      <c r="H11" s="119" t="s">
        <v>7</v>
      </c>
      <c r="I11" s="119"/>
      <c r="J11" s="117" t="s">
        <v>26</v>
      </c>
      <c r="K11" s="117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7"/>
      <c r="H16" s="107"/>
      <c r="I16" s="107"/>
      <c r="J16" s="74">
        <v>650077200.05999994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35</v>
      </c>
      <c r="C19" s="19"/>
      <c r="D19" s="19"/>
      <c r="E19" s="19"/>
      <c r="F19" s="19"/>
      <c r="G19" s="107"/>
      <c r="H19" s="107"/>
      <c r="I19" s="107"/>
      <c r="J19" s="33">
        <v>358174763.92000002</v>
      </c>
      <c r="K19" s="30"/>
    </row>
    <row r="20" spans="1:16" ht="15" customHeight="1" x14ac:dyDescent="0.25">
      <c r="A20" s="28"/>
      <c r="B20" s="19" t="s">
        <v>44</v>
      </c>
      <c r="C20" s="19"/>
      <c r="D20" s="19"/>
      <c r="E20" s="19"/>
      <c r="F20" s="19"/>
      <c r="G20" s="32"/>
      <c r="H20" s="32"/>
      <c r="I20" s="32"/>
      <c r="J20" s="33">
        <v>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1127559.46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SUM(J16+J19+J20+J21)</f>
        <v>1009379523.4400001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7" t="s">
        <v>23</v>
      </c>
      <c r="H25" s="107"/>
      <c r="I25" s="107"/>
      <c r="J25" s="70">
        <v>43832436.409999996</v>
      </c>
      <c r="K25" s="30"/>
    </row>
    <row r="26" spans="1:16" ht="15.75" customHeight="1" x14ac:dyDescent="0.25">
      <c r="A26" s="28"/>
      <c r="B26" s="19" t="s">
        <v>39</v>
      </c>
      <c r="C26" s="19"/>
      <c r="D26" s="19"/>
      <c r="E26" s="19" t="s">
        <v>23</v>
      </c>
      <c r="F26" s="19"/>
      <c r="G26" s="32"/>
      <c r="H26" s="32"/>
      <c r="I26" s="32"/>
      <c r="J26" s="70">
        <v>8293369.6299999999</v>
      </c>
      <c r="K26" s="30"/>
    </row>
    <row r="27" spans="1:16" ht="15.75" customHeight="1" x14ac:dyDescent="0.25">
      <c r="A27" s="28"/>
      <c r="B27" s="19" t="s">
        <v>59</v>
      </c>
      <c r="C27" s="19"/>
      <c r="D27" s="19"/>
      <c r="E27" s="19"/>
      <c r="F27" s="19"/>
      <c r="G27" s="99"/>
      <c r="H27" s="99"/>
      <c r="I27" s="99"/>
      <c r="J27" s="70">
        <v>30621.35</v>
      </c>
      <c r="K27" s="30"/>
    </row>
    <row r="28" spans="1:16" ht="15.75" customHeight="1" x14ac:dyDescent="0.25">
      <c r="A28" s="28"/>
      <c r="B28" s="19" t="s">
        <v>42</v>
      </c>
      <c r="C28" s="19"/>
      <c r="D28" s="19"/>
      <c r="E28" s="19"/>
      <c r="F28" s="19"/>
      <c r="G28" s="32"/>
      <c r="H28" s="32"/>
      <c r="I28" s="32"/>
      <c r="J28" s="33">
        <v>112663.84</v>
      </c>
      <c r="K28" s="30"/>
      <c r="M28" s="50"/>
      <c r="N28" s="50"/>
      <c r="O28" s="50"/>
      <c r="P28" s="50"/>
    </row>
    <row r="29" spans="1:16" ht="16.5" hidden="1" customHeight="1" x14ac:dyDescent="0.25">
      <c r="A29" s="28"/>
      <c r="B29" s="19" t="s">
        <v>58</v>
      </c>
      <c r="C29" s="19"/>
      <c r="D29" s="19"/>
      <c r="E29" s="19"/>
      <c r="F29" s="19"/>
      <c r="G29" s="32"/>
      <c r="H29" s="32"/>
      <c r="I29" s="32"/>
      <c r="J29" s="70">
        <v>0</v>
      </c>
      <c r="K29" s="30"/>
    </row>
    <row r="30" spans="1:16" ht="22.5" customHeight="1" thickBot="1" x14ac:dyDescent="0.3">
      <c r="A30" s="28"/>
      <c r="B30" s="31" t="s">
        <v>17</v>
      </c>
      <c r="C30" s="31"/>
      <c r="D30" s="31"/>
      <c r="E30" s="31"/>
      <c r="F30" s="31"/>
      <c r="G30" s="107"/>
      <c r="H30" s="107"/>
      <c r="I30" s="107"/>
      <c r="J30" s="36">
        <f>SUM(J22-J25-J26-J27-J28)</f>
        <v>957110432.21000004</v>
      </c>
      <c r="K30" s="30"/>
      <c r="N30" s="71"/>
      <c r="O30" s="50"/>
    </row>
    <row r="31" spans="1:16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6" ht="7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4" ht="12.7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4" ht="15.75" customHeight="1" x14ac:dyDescent="0.25">
      <c r="A34" s="28"/>
      <c r="B34" s="31" t="s">
        <v>19</v>
      </c>
      <c r="C34" s="31"/>
      <c r="D34" s="31"/>
      <c r="E34" s="31"/>
      <c r="F34" s="31"/>
      <c r="G34" s="107"/>
      <c r="H34" s="107"/>
      <c r="I34" s="107"/>
      <c r="J34" s="71">
        <v>979329219.79999995</v>
      </c>
      <c r="K34" s="30"/>
    </row>
    <row r="35" spans="1:14" ht="12" customHeight="1" x14ac:dyDescent="0.25">
      <c r="A35" s="28"/>
      <c r="B35" s="31"/>
      <c r="C35" s="31"/>
      <c r="D35" s="31"/>
      <c r="E35" s="31"/>
      <c r="F35" s="31"/>
      <c r="G35" s="32"/>
      <c r="H35" s="32"/>
      <c r="I35" s="32"/>
      <c r="J35" s="33"/>
      <c r="K35" s="30"/>
    </row>
    <row r="36" spans="1:14" ht="12.95" customHeight="1" x14ac:dyDescent="0.25">
      <c r="A36" s="28"/>
      <c r="B36" s="34" t="s">
        <v>14</v>
      </c>
      <c r="C36" s="34"/>
      <c r="D36" s="34"/>
      <c r="E36" s="34"/>
      <c r="F36" s="34"/>
      <c r="G36" s="19"/>
      <c r="H36" s="19"/>
      <c r="I36" s="19"/>
      <c r="J36" s="39"/>
      <c r="K36" s="30"/>
      <c r="N36" s="71"/>
    </row>
    <row r="37" spans="1:14" ht="15" customHeight="1" x14ac:dyDescent="0.25">
      <c r="A37" s="28"/>
      <c r="B37" s="19" t="s">
        <v>20</v>
      </c>
      <c r="C37" s="19"/>
      <c r="D37" s="19"/>
      <c r="E37" s="19"/>
      <c r="F37" s="19"/>
      <c r="G37" s="107"/>
      <c r="H37" s="107"/>
      <c r="I37" s="107"/>
      <c r="J37" s="33"/>
      <c r="K37" s="30"/>
    </row>
    <row r="38" spans="1:14" ht="17.25" customHeight="1" x14ac:dyDescent="0.25">
      <c r="A38" s="28"/>
      <c r="B38" s="31" t="s">
        <v>41</v>
      </c>
      <c r="C38" s="19"/>
      <c r="D38" s="19"/>
      <c r="E38" s="19"/>
      <c r="F38" s="19"/>
      <c r="G38" s="102">
        <v>450.2</v>
      </c>
      <c r="H38" s="32"/>
      <c r="I38" s="32"/>
      <c r="J38" s="33">
        <v>0</v>
      </c>
      <c r="K38" s="30"/>
    </row>
    <row r="39" spans="1:14" ht="16.5" customHeight="1" x14ac:dyDescent="0.25">
      <c r="A39" s="28"/>
      <c r="B39" s="31" t="s">
        <v>13</v>
      </c>
      <c r="C39" s="31"/>
      <c r="D39" s="31"/>
      <c r="E39" s="31"/>
      <c r="F39" s="31"/>
      <c r="G39" s="109"/>
      <c r="H39" s="109"/>
      <c r="I39" s="109"/>
      <c r="J39" s="35">
        <f>SUM(J34+G38)</f>
        <v>979329670</v>
      </c>
      <c r="K39" s="30"/>
      <c r="N39" s="50"/>
    </row>
    <row r="40" spans="1:14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4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4" ht="18.75" customHeight="1" x14ac:dyDescent="0.25">
      <c r="A42" s="28"/>
      <c r="B42" s="19" t="s">
        <v>21</v>
      </c>
      <c r="C42" s="19"/>
      <c r="D42" s="19"/>
      <c r="E42" s="19"/>
      <c r="F42" s="19"/>
      <c r="G42" s="109"/>
      <c r="H42" s="109"/>
      <c r="I42" s="109"/>
      <c r="J42" s="33">
        <v>22219237.789999999</v>
      </c>
      <c r="K42" s="30"/>
    </row>
    <row r="43" spans="1:14" ht="9.75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4" ht="23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957110432.21000004</v>
      </c>
      <c r="K44" s="30"/>
    </row>
    <row r="45" spans="1:14" ht="2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4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6" t="s">
        <v>22</v>
      </c>
      <c r="K46" s="116"/>
    </row>
    <row r="47" spans="1:14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4" ht="12.75" customHeight="1" x14ac:dyDescent="0.25">
      <c r="A48" s="19"/>
      <c r="B48" s="107" t="s">
        <v>45</v>
      </c>
      <c r="C48" s="107"/>
      <c r="D48" s="31"/>
      <c r="E48" s="107"/>
      <c r="F48" s="107"/>
      <c r="G48" s="107"/>
      <c r="H48" s="19"/>
      <c r="I48" s="107" t="s">
        <v>46</v>
      </c>
      <c r="J48" s="107"/>
      <c r="K48" s="107"/>
    </row>
    <row r="49" spans="1:11" ht="12.7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2.75" customHeight="1" x14ac:dyDescent="0.25">
      <c r="A50" s="19"/>
      <c r="B50" s="79"/>
      <c r="C50" s="79"/>
      <c r="D50" s="31"/>
      <c r="E50" s="32"/>
      <c r="F50" s="32"/>
      <c r="G50" s="32"/>
      <c r="H50" s="19"/>
      <c r="I50" s="79"/>
      <c r="J50" s="79"/>
      <c r="K50" s="32"/>
    </row>
    <row r="51" spans="1:11" ht="18" customHeight="1" x14ac:dyDescent="0.25">
      <c r="A51" s="39"/>
      <c r="B51" s="108" t="s">
        <v>56</v>
      </c>
      <c r="C51" s="108"/>
      <c r="D51" s="47"/>
      <c r="E51" s="108"/>
      <c r="F51" s="108"/>
      <c r="G51" s="108"/>
      <c r="H51" s="39"/>
      <c r="I51" s="108" t="s">
        <v>47</v>
      </c>
      <c r="J51" s="108"/>
      <c r="K51" s="19"/>
    </row>
    <row r="52" spans="1:11" x14ac:dyDescent="0.25">
      <c r="A52" s="19"/>
      <c r="D52" s="32"/>
      <c r="J52" s="1"/>
    </row>
    <row r="53" spans="1:11" x14ac:dyDescent="0.25">
      <c r="A53" s="19"/>
      <c r="B53" s="48"/>
      <c r="C53" s="48"/>
      <c r="D53" s="32"/>
      <c r="E53" s="32"/>
      <c r="F53" s="32"/>
      <c r="G53" s="32"/>
      <c r="I53" s="32"/>
      <c r="J53" s="32"/>
      <c r="K53" s="32"/>
    </row>
    <row r="54" spans="1:11" x14ac:dyDescent="0.25">
      <c r="A54" s="19"/>
      <c r="B54" s="48"/>
      <c r="C54" s="48"/>
      <c r="D54" s="32"/>
      <c r="I54" s="32"/>
      <c r="J54" s="32"/>
      <c r="K54" s="32"/>
    </row>
  </sheetData>
  <mergeCells count="26"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A4:J4"/>
    <mergeCell ref="A5:J5"/>
    <mergeCell ref="B48:C48"/>
    <mergeCell ref="E51:G51"/>
    <mergeCell ref="G30:I30"/>
    <mergeCell ref="G19:I19"/>
    <mergeCell ref="G25:I25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N19" sqref="N19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6.85546875" style="1" customWidth="1"/>
    <col min="8" max="8" width="7" style="1" customWidth="1"/>
    <col min="9" max="9" width="9.28515625" style="1" customWidth="1"/>
    <col min="10" max="10" width="23" style="2" customWidth="1"/>
    <col min="11" max="11" width="0.425781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05" t="s">
        <v>63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 ht="18.75" x14ac:dyDescent="0.3">
      <c r="A5" s="106" t="s">
        <v>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8.75" x14ac:dyDescent="0.3">
      <c r="B6" s="73" t="s">
        <v>40</v>
      </c>
      <c r="C6" s="77" t="s">
        <v>60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13" t="s">
        <v>0</v>
      </c>
      <c r="C9" s="113"/>
      <c r="D9" s="7">
        <v>210</v>
      </c>
      <c r="F9" s="113" t="s">
        <v>1</v>
      </c>
      <c r="G9" s="113" t="s">
        <v>2</v>
      </c>
      <c r="H9" s="8">
        <v>1</v>
      </c>
      <c r="I9" s="5"/>
      <c r="J9" s="5"/>
      <c r="K9" s="5"/>
    </row>
    <row r="10" spans="1:12" x14ac:dyDescent="0.25">
      <c r="A10" s="5"/>
      <c r="B10" s="113" t="s">
        <v>3</v>
      </c>
      <c r="C10" s="113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13" t="s">
        <v>5</v>
      </c>
      <c r="C11" s="113"/>
      <c r="D11" s="114" t="s">
        <v>32</v>
      </c>
      <c r="E11" s="114"/>
      <c r="F11" s="114"/>
      <c r="G11" s="114"/>
      <c r="H11" s="114"/>
      <c r="J11" s="9"/>
    </row>
    <row r="12" spans="1:12" ht="18" customHeight="1" x14ac:dyDescent="0.25">
      <c r="B12" s="110" t="s">
        <v>6</v>
      </c>
      <c r="C12" s="110"/>
      <c r="D12" s="111" t="s">
        <v>30</v>
      </c>
      <c r="E12" s="111"/>
      <c r="F12" s="111"/>
      <c r="G12" s="111"/>
      <c r="H12" s="115" t="s">
        <v>7</v>
      </c>
      <c r="I12" s="115"/>
      <c r="J12" s="117" t="s">
        <v>31</v>
      </c>
      <c r="K12" s="117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7"/>
      <c r="H17" s="107"/>
      <c r="I17" s="107"/>
      <c r="J17" s="75">
        <v>764419.21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37</v>
      </c>
      <c r="C20" s="19"/>
      <c r="D20" s="19"/>
      <c r="E20" s="19"/>
      <c r="F20" s="19"/>
      <c r="G20" s="112"/>
      <c r="H20" s="112"/>
      <c r="I20" s="112"/>
      <c r="J20" s="72">
        <v>0</v>
      </c>
      <c r="K20" s="30"/>
    </row>
    <row r="21" spans="1:11" ht="12.95" customHeight="1" x14ac:dyDescent="0.25">
      <c r="A21" s="28"/>
      <c r="B21" s="19" t="s">
        <v>44</v>
      </c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8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SUM(J17+J20)</f>
        <v>764419.21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7"/>
      <c r="H25" s="107"/>
      <c r="I25" s="107"/>
      <c r="J25" s="70">
        <v>120403.47</v>
      </c>
      <c r="K25" s="30"/>
    </row>
    <row r="26" spans="1:11" ht="13.5" customHeight="1" x14ac:dyDescent="0.25">
      <c r="A26" s="28"/>
      <c r="B26" s="19" t="s">
        <v>39</v>
      </c>
      <c r="C26" s="19"/>
      <c r="D26" s="19"/>
      <c r="E26" s="19"/>
      <c r="F26" s="19"/>
      <c r="G26" s="101"/>
      <c r="H26" s="101"/>
      <c r="I26" s="101"/>
      <c r="J26" s="70">
        <v>387321.15</v>
      </c>
      <c r="K26" s="30"/>
    </row>
    <row r="27" spans="1:11" ht="15" customHeight="1" x14ac:dyDescent="0.25">
      <c r="A27" s="28"/>
      <c r="B27" s="19" t="s">
        <v>51</v>
      </c>
      <c r="C27" s="19"/>
      <c r="D27" s="19"/>
      <c r="E27" s="19"/>
      <c r="F27" s="19"/>
      <c r="G27" s="32"/>
      <c r="H27" s="32"/>
      <c r="I27" s="32"/>
      <c r="J27" s="33">
        <v>1165.81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7"/>
      <c r="H29" s="107"/>
      <c r="I29" s="107"/>
      <c r="J29" s="36">
        <f>SUM(J22-J25-J26-J27)</f>
        <v>255528.77999999997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.75" customHeight="1" x14ac:dyDescent="0.25">
      <c r="A33" s="28"/>
      <c r="B33" s="31" t="s">
        <v>19</v>
      </c>
      <c r="C33" s="31"/>
      <c r="D33" s="31"/>
      <c r="E33" s="31"/>
      <c r="F33" s="31"/>
      <c r="G33" s="107"/>
      <c r="H33" s="107"/>
      <c r="I33" s="107"/>
      <c r="J33" s="33">
        <v>371674.99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7"/>
      <c r="H36" s="107"/>
      <c r="I36" s="107"/>
      <c r="J36" s="33">
        <v>0</v>
      </c>
      <c r="K36" s="30"/>
    </row>
    <row r="37" spans="1:11" ht="16.5" customHeight="1" x14ac:dyDescent="0.25">
      <c r="A37" s="28"/>
      <c r="B37" s="31" t="s">
        <v>41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9"/>
      <c r="H38" s="109"/>
      <c r="I38" s="109"/>
      <c r="J38" s="35">
        <f>SUM(J33+J36+J37)</f>
        <v>371674.99</v>
      </c>
      <c r="K38" s="30"/>
    </row>
    <row r="39" spans="1:11" ht="12.95" customHeight="1" x14ac:dyDescent="0.25">
      <c r="A39" s="28" t="s">
        <v>54</v>
      </c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9"/>
      <c r="H41" s="109"/>
      <c r="I41" s="109"/>
      <c r="J41" s="70">
        <v>116146.21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255528.77999999997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6" t="s">
        <v>22</v>
      </c>
      <c r="K45" s="116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7" t="s">
        <v>45</v>
      </c>
      <c r="C48" s="107"/>
      <c r="D48" s="31"/>
      <c r="E48" s="107"/>
      <c r="F48" s="107"/>
      <c r="G48" s="107"/>
      <c r="H48" s="19"/>
      <c r="I48" s="107" t="s">
        <v>46</v>
      </c>
      <c r="J48" s="107"/>
      <c r="K48" s="107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79"/>
      <c r="C51" s="79"/>
      <c r="D51" s="31"/>
      <c r="E51" s="32"/>
      <c r="F51" s="32"/>
      <c r="G51" s="32"/>
      <c r="H51" s="19"/>
      <c r="I51" s="79"/>
      <c r="J51" s="79"/>
      <c r="K51" s="32"/>
    </row>
    <row r="52" spans="1:11" ht="18" customHeight="1" x14ac:dyDescent="0.25">
      <c r="A52" s="39"/>
      <c r="B52" s="108" t="s">
        <v>57</v>
      </c>
      <c r="C52" s="108"/>
      <c r="D52" s="47"/>
      <c r="E52" s="108"/>
      <c r="F52" s="108"/>
      <c r="G52" s="108"/>
      <c r="H52" s="39"/>
      <c r="I52" s="108" t="s">
        <v>36</v>
      </c>
      <c r="J52" s="108"/>
      <c r="K52" s="19"/>
    </row>
    <row r="53" spans="1:11" x14ac:dyDescent="0.25">
      <c r="A53" s="19"/>
      <c r="B53" s="107"/>
      <c r="C53" s="107"/>
      <c r="D53" s="32"/>
      <c r="E53" s="107"/>
      <c r="F53" s="107"/>
      <c r="G53" s="107"/>
      <c r="I53" s="107"/>
      <c r="J53" s="107"/>
      <c r="K53" s="107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29">
    <mergeCell ref="G25:I25"/>
    <mergeCell ref="B11:C11"/>
    <mergeCell ref="D11:H11"/>
    <mergeCell ref="J12:K12"/>
    <mergeCell ref="B9:C9"/>
    <mergeCell ref="F9:G9"/>
    <mergeCell ref="B10:C10"/>
    <mergeCell ref="E53:G53"/>
    <mergeCell ref="I53:K53"/>
    <mergeCell ref="B53:C53"/>
    <mergeCell ref="E52:G52"/>
    <mergeCell ref="I52:J52"/>
    <mergeCell ref="B52:C52"/>
    <mergeCell ref="A4:K4"/>
    <mergeCell ref="A5:K5"/>
    <mergeCell ref="B48:C48"/>
    <mergeCell ref="E48:G48"/>
    <mergeCell ref="I48:K48"/>
    <mergeCell ref="G36:I36"/>
    <mergeCell ref="J45:K45"/>
    <mergeCell ref="G41:I41"/>
    <mergeCell ref="G33:I33"/>
    <mergeCell ref="B12:C12"/>
    <mergeCell ref="G38:I38"/>
    <mergeCell ref="G17:I17"/>
    <mergeCell ref="D12:G12"/>
    <mergeCell ref="H12:I12"/>
    <mergeCell ref="G29:I29"/>
    <mergeCell ref="G20:I2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03"/>
      <c r="J1" s="1"/>
      <c r="K1" s="2"/>
    </row>
    <row r="2" spans="1:12" ht="14.25" customHeight="1" x14ac:dyDescent="0.25">
      <c r="A2" s="103"/>
      <c r="J2" s="1"/>
      <c r="K2" s="2"/>
    </row>
    <row r="3" spans="1:12" ht="14.25" customHeight="1" x14ac:dyDescent="0.25">
      <c r="A3" s="104"/>
      <c r="J3" s="1"/>
      <c r="K3" s="2"/>
    </row>
    <row r="4" spans="1:12" ht="20.25" x14ac:dyDescent="0.3">
      <c r="A4" s="104"/>
      <c r="B4" s="105" t="s">
        <v>63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2" ht="18.75" x14ac:dyDescent="0.3">
      <c r="A5" s="104"/>
      <c r="B5" s="106" t="s">
        <v>65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8.75" x14ac:dyDescent="0.3">
      <c r="B6" s="73" t="s">
        <v>40</v>
      </c>
      <c r="C6" s="77" t="s">
        <v>61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13" t="s">
        <v>0</v>
      </c>
      <c r="C9" s="113"/>
      <c r="D9" s="7">
        <v>210</v>
      </c>
      <c r="F9" s="113" t="s">
        <v>1</v>
      </c>
      <c r="G9" s="113" t="s">
        <v>2</v>
      </c>
      <c r="H9" s="8">
        <v>1</v>
      </c>
      <c r="I9" s="5"/>
      <c r="J9" s="5"/>
      <c r="K9" s="5"/>
    </row>
    <row r="10" spans="1:12" x14ac:dyDescent="0.25">
      <c r="A10" s="5"/>
      <c r="B10" s="113" t="s">
        <v>3</v>
      </c>
      <c r="C10" s="113"/>
      <c r="D10" s="8">
        <v>1</v>
      </c>
      <c r="E10" s="81"/>
      <c r="F10" s="81"/>
      <c r="G10" s="81" t="s">
        <v>4</v>
      </c>
      <c r="H10" s="7">
        <v>1</v>
      </c>
      <c r="I10" s="5"/>
      <c r="J10" s="5"/>
      <c r="K10" s="5"/>
    </row>
    <row r="11" spans="1:12" ht="18" customHeight="1" x14ac:dyDescent="0.25">
      <c r="B11" s="113" t="s">
        <v>5</v>
      </c>
      <c r="C11" s="113"/>
      <c r="D11" s="114" t="s">
        <v>32</v>
      </c>
      <c r="E11" s="114"/>
      <c r="F11" s="114"/>
      <c r="G11" s="114"/>
      <c r="H11" s="114"/>
      <c r="J11" s="9"/>
    </row>
    <row r="12" spans="1:12" ht="18" customHeight="1" x14ac:dyDescent="0.25">
      <c r="B12" s="110" t="s">
        <v>6</v>
      </c>
      <c r="C12" s="110"/>
      <c r="D12" s="111" t="s">
        <v>48</v>
      </c>
      <c r="E12" s="111"/>
      <c r="F12" s="111"/>
      <c r="G12" s="111"/>
      <c r="H12" s="115" t="s">
        <v>7</v>
      </c>
      <c r="I12" s="115"/>
      <c r="J12" s="117" t="s">
        <v>49</v>
      </c>
      <c r="K12" s="117"/>
    </row>
    <row r="13" spans="1:12" ht="18" customHeight="1" x14ac:dyDescent="0.25">
      <c r="B13" s="83" t="s">
        <v>8</v>
      </c>
      <c r="C13" s="49" t="s">
        <v>25</v>
      </c>
      <c r="D13" s="13"/>
      <c r="E13" s="88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4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7"/>
      <c r="H17" s="107"/>
      <c r="I17" s="107"/>
      <c r="J17" s="75">
        <v>10729.83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37</v>
      </c>
      <c r="C20" s="19"/>
      <c r="D20" s="19"/>
      <c r="E20" s="19"/>
      <c r="F20" s="19"/>
      <c r="G20" s="112"/>
      <c r="H20" s="112"/>
      <c r="I20" s="112"/>
      <c r="J20" s="72"/>
      <c r="K20" s="30"/>
    </row>
    <row r="21" spans="1:11" ht="13.5" customHeight="1" x14ac:dyDescent="0.25">
      <c r="A21" s="28"/>
      <c r="B21" s="19" t="s">
        <v>44</v>
      </c>
      <c r="C21" s="19"/>
      <c r="D21" s="19"/>
      <c r="E21" s="19"/>
      <c r="F21" s="19"/>
      <c r="G21" s="100"/>
      <c r="H21" s="100"/>
      <c r="I21" s="100"/>
      <c r="J21" s="72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82" t="s">
        <v>23</v>
      </c>
      <c r="H22" s="82"/>
      <c r="I22" s="82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82"/>
      <c r="H23" s="82"/>
      <c r="I23" s="82"/>
      <c r="J23" s="33"/>
      <c r="K23" s="30"/>
    </row>
    <row r="24" spans="1:11" ht="18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SUM(J17:J23)</f>
        <v>10729.83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/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7"/>
      <c r="H27" s="107"/>
      <c r="I27" s="107"/>
      <c r="J27" s="70">
        <v>0</v>
      </c>
      <c r="K27" s="30"/>
    </row>
    <row r="28" spans="1:11" ht="15" customHeight="1" x14ac:dyDescent="0.25">
      <c r="A28" s="28"/>
      <c r="B28" s="19" t="s">
        <v>16</v>
      </c>
      <c r="C28" s="19"/>
      <c r="D28" s="19"/>
      <c r="E28" s="19"/>
      <c r="F28" s="19"/>
      <c r="G28" s="82"/>
      <c r="H28" s="82"/>
      <c r="I28" s="82"/>
      <c r="J28" s="33">
        <v>175</v>
      </c>
      <c r="K28" s="30"/>
    </row>
    <row r="29" spans="1:11" ht="14.25" customHeight="1" x14ac:dyDescent="0.25">
      <c r="A29" s="28"/>
      <c r="B29" s="19"/>
      <c r="C29" s="19"/>
      <c r="D29" s="19"/>
      <c r="E29" s="19"/>
      <c r="F29" s="19"/>
      <c r="G29" s="82"/>
      <c r="H29" s="82"/>
      <c r="I29" s="82"/>
      <c r="J29" s="33"/>
      <c r="K29" s="30"/>
    </row>
    <row r="30" spans="1:11" ht="16.5" thickBot="1" x14ac:dyDescent="0.3">
      <c r="A30" s="28"/>
      <c r="B30" s="31" t="s">
        <v>17</v>
      </c>
      <c r="C30" s="31"/>
      <c r="D30" s="31"/>
      <c r="E30" s="31"/>
      <c r="F30" s="31"/>
      <c r="G30" s="107"/>
      <c r="H30" s="107"/>
      <c r="I30" s="107"/>
      <c r="J30" s="36">
        <f>SUM(J24-J27-J29-J28)</f>
        <v>10554.83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1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1" ht="15.75" customHeight="1" x14ac:dyDescent="0.25">
      <c r="A34" s="28"/>
      <c r="B34" s="31" t="s">
        <v>19</v>
      </c>
      <c r="C34" s="31"/>
      <c r="D34" s="31"/>
      <c r="E34" s="31"/>
      <c r="F34" s="31"/>
      <c r="G34" s="107"/>
      <c r="H34" s="107"/>
      <c r="I34" s="107"/>
      <c r="J34" s="33">
        <v>10554.83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82"/>
      <c r="H35" s="82"/>
      <c r="I35" s="82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G36" s="19"/>
      <c r="H36" s="19"/>
      <c r="I36" s="19"/>
      <c r="J36" s="39"/>
      <c r="K36" s="30"/>
    </row>
    <row r="37" spans="1:11" ht="12.95" customHeight="1" x14ac:dyDescent="0.25">
      <c r="A37" s="28"/>
      <c r="B37" s="19" t="s">
        <v>20</v>
      </c>
      <c r="C37" s="19"/>
      <c r="D37" s="19"/>
      <c r="E37" s="19"/>
      <c r="F37" s="19"/>
      <c r="G37" s="107"/>
      <c r="H37" s="107"/>
      <c r="I37" s="107"/>
      <c r="J37" s="33">
        <v>0</v>
      </c>
      <c r="K37" s="30"/>
    </row>
    <row r="38" spans="1:11" ht="12.75" customHeight="1" x14ac:dyDescent="0.25">
      <c r="A38" s="28"/>
      <c r="B38" s="19" t="s">
        <v>43</v>
      </c>
      <c r="C38" s="19"/>
      <c r="D38" s="19"/>
      <c r="E38" s="19"/>
      <c r="F38" s="19"/>
      <c r="G38" s="82"/>
      <c r="H38" s="82"/>
      <c r="I38" s="82"/>
      <c r="J38" s="33">
        <v>0</v>
      </c>
      <c r="K38" s="30"/>
    </row>
    <row r="39" spans="1:11" ht="15.75" customHeight="1" x14ac:dyDescent="0.25">
      <c r="A39" s="28"/>
      <c r="B39" s="31" t="s">
        <v>13</v>
      </c>
      <c r="C39" s="31"/>
      <c r="D39" s="31"/>
      <c r="E39" s="31"/>
      <c r="F39" s="31"/>
      <c r="G39" s="109"/>
      <c r="H39" s="109"/>
      <c r="I39" s="109"/>
      <c r="J39" s="35">
        <f>SUM(J34:J38)</f>
        <v>10554.83</v>
      </c>
      <c r="K39" s="30"/>
    </row>
    <row r="40" spans="1:11" ht="12.95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5.75" customHeight="1" x14ac:dyDescent="0.25">
      <c r="A42" s="28"/>
      <c r="B42" s="19" t="s">
        <v>21</v>
      </c>
      <c r="C42" s="19"/>
      <c r="D42" s="19"/>
      <c r="E42" s="19"/>
      <c r="F42" s="19"/>
      <c r="G42" s="109"/>
      <c r="H42" s="109"/>
      <c r="I42" s="109"/>
      <c r="J42" s="70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87"/>
      <c r="H43" s="87"/>
      <c r="I43" s="87"/>
      <c r="J43" s="33"/>
      <c r="K43" s="30"/>
    </row>
    <row r="44" spans="1:11" ht="19.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10554.83</v>
      </c>
      <c r="K44" s="30"/>
    </row>
    <row r="45" spans="1:11" ht="17.25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3.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6" t="s">
        <v>22</v>
      </c>
      <c r="K46" s="116"/>
    </row>
    <row r="47" spans="1:11" ht="11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6"/>
      <c r="K47" s="86"/>
    </row>
    <row r="48" spans="1:11" ht="8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86"/>
      <c r="K48" s="86"/>
    </row>
    <row r="49" spans="1:11" ht="14.25" customHeight="1" x14ac:dyDescent="0.25">
      <c r="A49" s="19"/>
      <c r="B49" s="107" t="s">
        <v>45</v>
      </c>
      <c r="C49" s="107"/>
      <c r="D49" s="31"/>
      <c r="E49" s="107"/>
      <c r="F49" s="107"/>
      <c r="G49" s="107"/>
      <c r="H49" s="19"/>
      <c r="I49" s="107" t="s">
        <v>46</v>
      </c>
      <c r="J49" s="107"/>
      <c r="K49" s="107"/>
    </row>
    <row r="50" spans="1:11" ht="14.25" customHeight="1" x14ac:dyDescent="0.25">
      <c r="A50" s="19"/>
      <c r="B50" s="82"/>
      <c r="C50" s="82"/>
      <c r="D50" s="31"/>
      <c r="E50" s="82"/>
      <c r="F50" s="82"/>
      <c r="G50" s="82"/>
      <c r="H50" s="19"/>
      <c r="I50" s="82"/>
      <c r="J50" s="82"/>
      <c r="K50" s="82"/>
    </row>
    <row r="51" spans="1:11" ht="14.25" customHeight="1" x14ac:dyDescent="0.25">
      <c r="A51" s="19"/>
      <c r="B51" s="82"/>
      <c r="C51" s="82"/>
      <c r="D51" s="31"/>
      <c r="E51" s="82"/>
      <c r="F51" s="82"/>
      <c r="G51" s="82"/>
      <c r="H51" s="19"/>
      <c r="I51" s="82"/>
      <c r="J51" s="82"/>
      <c r="K51" s="82"/>
    </row>
    <row r="52" spans="1:11" ht="14.25" customHeight="1" x14ac:dyDescent="0.25">
      <c r="A52" s="19"/>
      <c r="B52" s="79"/>
      <c r="C52" s="79"/>
      <c r="D52" s="31"/>
      <c r="E52" s="82"/>
      <c r="F52" s="82"/>
      <c r="G52" s="82"/>
      <c r="H52" s="19"/>
      <c r="I52" s="79"/>
      <c r="J52" s="79"/>
      <c r="K52" s="82"/>
    </row>
    <row r="53" spans="1:11" ht="18" customHeight="1" x14ac:dyDescent="0.25">
      <c r="A53" s="39"/>
      <c r="B53" s="108" t="s">
        <v>56</v>
      </c>
      <c r="C53" s="108"/>
      <c r="D53" s="85"/>
      <c r="E53" s="108"/>
      <c r="F53" s="108"/>
      <c r="G53" s="108"/>
      <c r="H53" s="39"/>
      <c r="I53" s="108" t="s">
        <v>36</v>
      </c>
      <c r="J53" s="108"/>
      <c r="K53" s="19"/>
    </row>
    <row r="54" spans="1:11" x14ac:dyDescent="0.25">
      <c r="A54" s="19"/>
      <c r="B54" s="107"/>
      <c r="C54" s="107"/>
      <c r="D54" s="82"/>
      <c r="E54" s="107"/>
      <c r="F54" s="107"/>
      <c r="G54" s="107"/>
      <c r="I54" s="107"/>
      <c r="J54" s="107"/>
      <c r="K54" s="107"/>
    </row>
    <row r="55" spans="1:11" x14ac:dyDescent="0.25">
      <c r="A55" s="19"/>
      <c r="B55" s="48"/>
      <c r="C55" s="48"/>
      <c r="D55" s="82"/>
      <c r="E55" s="82"/>
      <c r="F55" s="82"/>
      <c r="G55" s="82"/>
      <c r="I55" s="82"/>
      <c r="J55" s="82"/>
      <c r="K55" s="82"/>
    </row>
    <row r="56" spans="1:11" x14ac:dyDescent="0.25">
      <c r="A56" s="19"/>
      <c r="B56" s="48"/>
      <c r="C56" s="48"/>
      <c r="D56" s="82"/>
      <c r="I56" s="82"/>
      <c r="J56" s="82"/>
      <c r="K56" s="82"/>
    </row>
  </sheetData>
  <mergeCells count="29"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J12:K12"/>
    <mergeCell ref="G17:I17"/>
    <mergeCell ref="G20:I20"/>
    <mergeCell ref="G27:I27"/>
    <mergeCell ref="G30:I30"/>
    <mergeCell ref="B11:C11"/>
    <mergeCell ref="D11:H11"/>
    <mergeCell ref="G42:I42"/>
    <mergeCell ref="B12:C12"/>
    <mergeCell ref="D12:G12"/>
    <mergeCell ref="H12:I12"/>
    <mergeCell ref="G34:I34"/>
    <mergeCell ref="G37:I37"/>
    <mergeCell ref="G39:I39"/>
    <mergeCell ref="B4:K4"/>
    <mergeCell ref="B5:K5"/>
    <mergeCell ref="B9:C9"/>
    <mergeCell ref="F9:G9"/>
    <mergeCell ref="B10:C10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75" workbookViewId="0">
      <selection activeCell="B5" sqref="B5:K5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03"/>
      <c r="J1" s="1"/>
      <c r="K1" s="2"/>
    </row>
    <row r="2" spans="1:12" ht="14.25" customHeight="1" x14ac:dyDescent="0.25">
      <c r="A2" s="103"/>
      <c r="J2" s="1"/>
      <c r="K2" s="2"/>
    </row>
    <row r="3" spans="1:12" ht="14.25" customHeight="1" x14ac:dyDescent="0.25">
      <c r="A3" s="104"/>
      <c r="J3" s="1"/>
      <c r="K3" s="2"/>
    </row>
    <row r="4" spans="1:12" ht="20.25" x14ac:dyDescent="0.3">
      <c r="A4" s="104"/>
      <c r="B4" s="105" t="s">
        <v>63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2" ht="18.75" x14ac:dyDescent="0.3">
      <c r="A5" s="104"/>
      <c r="B5" s="106" t="s">
        <v>64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8.75" x14ac:dyDescent="0.3">
      <c r="B6" s="73" t="s">
        <v>40</v>
      </c>
      <c r="C6" s="77" t="s">
        <v>62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13" t="s">
        <v>0</v>
      </c>
      <c r="C9" s="113"/>
      <c r="D9" s="7">
        <v>210</v>
      </c>
      <c r="F9" s="113" t="s">
        <v>1</v>
      </c>
      <c r="G9" s="113" t="s">
        <v>2</v>
      </c>
      <c r="H9" s="8">
        <v>1</v>
      </c>
      <c r="I9" s="5"/>
      <c r="J9" s="5"/>
      <c r="K9" s="5"/>
    </row>
    <row r="10" spans="1:12" x14ac:dyDescent="0.25">
      <c r="A10" s="5"/>
      <c r="B10" s="113" t="s">
        <v>3</v>
      </c>
      <c r="C10" s="113"/>
      <c r="D10" s="8">
        <v>1</v>
      </c>
      <c r="E10" s="90"/>
      <c r="F10" s="90"/>
      <c r="G10" s="90" t="s">
        <v>4</v>
      </c>
      <c r="H10" s="7">
        <v>1</v>
      </c>
      <c r="I10" s="5"/>
      <c r="J10" s="5"/>
      <c r="K10" s="5"/>
    </row>
    <row r="11" spans="1:12" ht="18" customHeight="1" x14ac:dyDescent="0.25">
      <c r="B11" s="113" t="s">
        <v>5</v>
      </c>
      <c r="C11" s="113"/>
      <c r="D11" s="114" t="s">
        <v>32</v>
      </c>
      <c r="E11" s="114"/>
      <c r="F11" s="114"/>
      <c r="G11" s="114"/>
      <c r="H11" s="114"/>
      <c r="J11" s="9"/>
    </row>
    <row r="12" spans="1:12" ht="18" customHeight="1" x14ac:dyDescent="0.25">
      <c r="B12" s="110" t="s">
        <v>6</v>
      </c>
      <c r="C12" s="110"/>
      <c r="D12" s="111" t="s">
        <v>52</v>
      </c>
      <c r="E12" s="111"/>
      <c r="F12" s="111"/>
      <c r="G12" s="111"/>
      <c r="H12" s="115" t="s">
        <v>7</v>
      </c>
      <c r="I12" s="115"/>
      <c r="J12" s="117" t="s">
        <v>53</v>
      </c>
      <c r="K12" s="117"/>
    </row>
    <row r="13" spans="1:12" ht="18" customHeight="1" x14ac:dyDescent="0.25">
      <c r="B13" s="92" t="s">
        <v>8</v>
      </c>
      <c r="C13" s="49" t="s">
        <v>25</v>
      </c>
      <c r="D13" s="13"/>
      <c r="E13" s="97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3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7"/>
      <c r="H17" s="107"/>
      <c r="I17" s="107"/>
      <c r="J17" s="75">
        <v>131641.43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37</v>
      </c>
      <c r="C20" s="19"/>
      <c r="D20" s="19"/>
      <c r="E20" s="19"/>
      <c r="F20" s="19"/>
      <c r="G20" s="112"/>
      <c r="H20" s="112"/>
      <c r="I20" s="112"/>
      <c r="J20" s="72">
        <v>0</v>
      </c>
      <c r="K20" s="30"/>
    </row>
    <row r="21" spans="1:11" ht="13.5" customHeight="1" x14ac:dyDescent="0.25">
      <c r="A21" s="28"/>
      <c r="B21" s="19" t="s">
        <v>44</v>
      </c>
      <c r="C21" s="19"/>
      <c r="D21" s="19"/>
      <c r="E21" s="19"/>
      <c r="F21" s="19"/>
      <c r="G21" s="100"/>
      <c r="H21" s="100"/>
      <c r="I21" s="100"/>
      <c r="J21" s="72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91" t="s">
        <v>23</v>
      </c>
      <c r="H22" s="91"/>
      <c r="I22" s="91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91"/>
      <c r="H23" s="91"/>
      <c r="I23" s="91"/>
      <c r="J23" s="33"/>
      <c r="K23" s="30"/>
    </row>
    <row r="24" spans="1:11" ht="18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SUM(J17+J20+J21+J22)</f>
        <v>131641.43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>
        <v>0</v>
      </c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7"/>
      <c r="H27" s="107"/>
      <c r="I27" s="107"/>
      <c r="J27" s="70">
        <v>0</v>
      </c>
      <c r="K27" s="30"/>
    </row>
    <row r="28" spans="1:11" ht="13.5" customHeight="1" x14ac:dyDescent="0.25">
      <c r="A28" s="28"/>
      <c r="B28" s="19" t="s">
        <v>55</v>
      </c>
      <c r="C28" s="19"/>
      <c r="D28" s="19"/>
      <c r="E28" s="19"/>
      <c r="F28" s="19"/>
      <c r="G28" s="98"/>
      <c r="H28" s="98"/>
      <c r="I28" s="98"/>
      <c r="J28" s="70">
        <v>0</v>
      </c>
      <c r="K28" s="30"/>
    </row>
    <row r="29" spans="1:11" ht="15" customHeight="1" x14ac:dyDescent="0.25">
      <c r="A29" s="28"/>
      <c r="B29" s="19" t="s">
        <v>16</v>
      </c>
      <c r="C29" s="19"/>
      <c r="D29" s="19"/>
      <c r="E29" s="19"/>
      <c r="F29" s="19"/>
      <c r="G29" s="91"/>
      <c r="H29" s="91"/>
      <c r="I29" s="91"/>
      <c r="J29" s="33">
        <v>175</v>
      </c>
      <c r="K29" s="30"/>
    </row>
    <row r="30" spans="1:11" ht="14.25" customHeight="1" x14ac:dyDescent="0.25">
      <c r="A30" s="28"/>
      <c r="B30" s="19"/>
      <c r="C30" s="19"/>
      <c r="D30" s="19"/>
      <c r="E30" s="19"/>
      <c r="F30" s="19"/>
      <c r="G30" s="91"/>
      <c r="H30" s="91"/>
      <c r="I30" s="91"/>
      <c r="J30" s="33"/>
      <c r="K30" s="30"/>
    </row>
    <row r="31" spans="1:11" ht="16.5" thickBot="1" x14ac:dyDescent="0.3">
      <c r="A31" s="28"/>
      <c r="B31" s="31" t="s">
        <v>17</v>
      </c>
      <c r="C31" s="31"/>
      <c r="D31" s="31"/>
      <c r="E31" s="31"/>
      <c r="F31" s="31"/>
      <c r="G31" s="107"/>
      <c r="H31" s="107"/>
      <c r="I31" s="107"/>
      <c r="J31" s="36">
        <f>SUM(J24-J29)</f>
        <v>131466.43</v>
      </c>
      <c r="K31" s="30"/>
    </row>
    <row r="32" spans="1:11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1" ht="10.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3"/>
      <c r="K33" s="30"/>
    </row>
    <row r="34" spans="1:11" ht="12.95" customHeight="1" x14ac:dyDescent="0.25">
      <c r="A34" s="28"/>
      <c r="B34" s="19"/>
      <c r="C34" s="19"/>
      <c r="D34" s="19"/>
      <c r="E34" s="19"/>
      <c r="F34" s="19"/>
      <c r="G34" s="19"/>
      <c r="H34" s="19"/>
      <c r="I34" s="19"/>
      <c r="J34" s="29" t="s">
        <v>18</v>
      </c>
      <c r="K34" s="30"/>
    </row>
    <row r="35" spans="1:11" ht="15.75" customHeight="1" x14ac:dyDescent="0.25">
      <c r="A35" s="28"/>
      <c r="B35" s="31" t="s">
        <v>19</v>
      </c>
      <c r="C35" s="31"/>
      <c r="D35" s="31"/>
      <c r="E35" s="31"/>
      <c r="F35" s="31"/>
      <c r="G35" s="107"/>
      <c r="H35" s="107"/>
      <c r="I35" s="107"/>
      <c r="J35" s="33">
        <v>131466.43</v>
      </c>
      <c r="K35" s="30"/>
    </row>
    <row r="36" spans="1:11" ht="8.25" customHeight="1" x14ac:dyDescent="0.25">
      <c r="A36" s="28"/>
      <c r="B36" s="31"/>
      <c r="C36" s="31"/>
      <c r="D36" s="31"/>
      <c r="E36" s="31"/>
      <c r="F36" s="31"/>
      <c r="G36" s="91"/>
      <c r="H36" s="91"/>
      <c r="I36" s="91"/>
      <c r="J36" s="33"/>
      <c r="K36" s="30"/>
    </row>
    <row r="37" spans="1:11" ht="12.95" customHeight="1" x14ac:dyDescent="0.25">
      <c r="A37" s="28"/>
      <c r="B37" s="34" t="s">
        <v>11</v>
      </c>
      <c r="C37" s="34"/>
      <c r="D37" s="34"/>
      <c r="E37" s="34"/>
      <c r="F37" s="34"/>
      <c r="G37" s="19"/>
      <c r="H37" s="19"/>
      <c r="I37" s="19"/>
      <c r="J37" s="39"/>
      <c r="K37" s="30"/>
    </row>
    <row r="38" spans="1:11" ht="12.95" customHeight="1" x14ac:dyDescent="0.25">
      <c r="A38" s="28"/>
      <c r="B38" s="19" t="s">
        <v>20</v>
      </c>
      <c r="C38" s="19"/>
      <c r="D38" s="19"/>
      <c r="E38" s="19"/>
      <c r="F38" s="19"/>
      <c r="G38" s="107"/>
      <c r="H38" s="107"/>
      <c r="I38" s="107"/>
      <c r="J38" s="33">
        <v>0</v>
      </c>
      <c r="K38" s="30"/>
    </row>
    <row r="39" spans="1:11" ht="12.75" customHeight="1" x14ac:dyDescent="0.25">
      <c r="A39" s="28"/>
      <c r="B39" s="19" t="s">
        <v>43</v>
      </c>
      <c r="C39" s="19"/>
      <c r="D39" s="19"/>
      <c r="E39" s="19"/>
      <c r="F39" s="19"/>
      <c r="G39" s="91"/>
      <c r="H39" s="91"/>
      <c r="I39" s="91"/>
      <c r="J39" s="33">
        <v>0</v>
      </c>
      <c r="K39" s="30"/>
    </row>
    <row r="40" spans="1:11" ht="15.75" customHeight="1" x14ac:dyDescent="0.25">
      <c r="A40" s="28"/>
      <c r="B40" s="31" t="s">
        <v>13</v>
      </c>
      <c r="C40" s="31"/>
      <c r="D40" s="31"/>
      <c r="E40" s="31"/>
      <c r="F40" s="31"/>
      <c r="G40" s="109"/>
      <c r="H40" s="109"/>
      <c r="I40" s="109"/>
      <c r="J40" s="35">
        <f>SUM(J35+J39)</f>
        <v>131466.43</v>
      </c>
      <c r="K40" s="30"/>
    </row>
    <row r="41" spans="1:11" ht="12.95" customHeight="1" x14ac:dyDescent="0.25">
      <c r="A41" s="28"/>
      <c r="B41" s="19"/>
      <c r="C41" s="19"/>
      <c r="D41" s="19"/>
      <c r="E41" s="19"/>
      <c r="F41" s="19"/>
      <c r="G41" s="19"/>
      <c r="H41" s="19"/>
      <c r="I41" s="19"/>
      <c r="J41" s="39"/>
      <c r="K41" s="30"/>
    </row>
    <row r="42" spans="1:11" ht="12.95" customHeight="1" x14ac:dyDescent="0.25">
      <c r="A42" s="28"/>
      <c r="B42" s="34" t="s">
        <v>14</v>
      </c>
      <c r="C42" s="34"/>
      <c r="D42" s="34"/>
      <c r="E42" s="34"/>
      <c r="F42" s="34"/>
      <c r="G42" s="19"/>
      <c r="H42" s="19"/>
      <c r="I42" s="19"/>
      <c r="J42" s="33"/>
      <c r="K42" s="30"/>
    </row>
    <row r="43" spans="1:11" ht="15.75" customHeight="1" x14ac:dyDescent="0.25">
      <c r="A43" s="28"/>
      <c r="B43" s="19" t="s">
        <v>21</v>
      </c>
      <c r="C43" s="19"/>
      <c r="D43" s="19"/>
      <c r="E43" s="19"/>
      <c r="F43" s="19"/>
      <c r="G43" s="109"/>
      <c r="H43" s="109"/>
      <c r="I43" s="109"/>
      <c r="J43" s="70">
        <v>0</v>
      </c>
      <c r="K43" s="30"/>
    </row>
    <row r="44" spans="1:11" ht="12" customHeight="1" x14ac:dyDescent="0.25">
      <c r="A44" s="28"/>
      <c r="B44" s="19"/>
      <c r="C44" s="19"/>
      <c r="D44" s="19"/>
      <c r="E44" s="19"/>
      <c r="F44" s="19"/>
      <c r="G44" s="96"/>
      <c r="H44" s="96"/>
      <c r="I44" s="96"/>
      <c r="J44" s="33"/>
      <c r="K44" s="30"/>
    </row>
    <row r="45" spans="1:11" ht="19.5" customHeight="1" thickBot="1" x14ac:dyDescent="0.3">
      <c r="A45" s="28"/>
      <c r="B45" s="31" t="s">
        <v>17</v>
      </c>
      <c r="C45" s="31"/>
      <c r="D45" s="31"/>
      <c r="E45" s="31"/>
      <c r="F45" s="31"/>
      <c r="G45" s="19"/>
      <c r="H45" s="19"/>
      <c r="I45" s="19"/>
      <c r="J45" s="36">
        <f>SUM(J40-J43)</f>
        <v>131466.43</v>
      </c>
      <c r="K45" s="30"/>
    </row>
    <row r="46" spans="1:11" ht="17.25" thickTop="1" thickBot="1" x14ac:dyDescent="0.3">
      <c r="A46" s="41"/>
      <c r="B46" s="42"/>
      <c r="C46" s="42"/>
      <c r="D46" s="42"/>
      <c r="E46" s="42"/>
      <c r="F46" s="42"/>
      <c r="G46" s="43"/>
      <c r="H46" s="43"/>
      <c r="I46" s="43"/>
      <c r="J46" s="44"/>
      <c r="K46" s="45"/>
    </row>
    <row r="47" spans="1:11" ht="13.5" customHeight="1" thickTop="1" x14ac:dyDescent="0.25">
      <c r="A47" s="25"/>
      <c r="B47" s="46"/>
      <c r="C47" s="46"/>
      <c r="D47" s="46"/>
      <c r="E47" s="46"/>
      <c r="F47" s="46"/>
      <c r="G47" s="25"/>
      <c r="H47" s="25"/>
      <c r="I47" s="25"/>
      <c r="J47" s="116" t="s">
        <v>22</v>
      </c>
      <c r="K47" s="116"/>
    </row>
    <row r="48" spans="1:11" ht="11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95"/>
      <c r="K48" s="95"/>
    </row>
    <row r="49" spans="1:11" ht="8.25" customHeight="1" x14ac:dyDescent="0.25">
      <c r="A49" s="19"/>
      <c r="B49" s="31"/>
      <c r="C49" s="31"/>
      <c r="D49" s="31"/>
      <c r="E49" s="31"/>
      <c r="F49" s="31"/>
      <c r="G49" s="19"/>
      <c r="H49" s="19"/>
      <c r="I49" s="19"/>
      <c r="J49" s="95"/>
      <c r="K49" s="95"/>
    </row>
    <row r="50" spans="1:11" ht="14.25" customHeight="1" x14ac:dyDescent="0.25">
      <c r="A50" s="19"/>
      <c r="B50" s="107" t="s">
        <v>45</v>
      </c>
      <c r="C50" s="107"/>
      <c r="D50" s="31"/>
      <c r="E50" s="107"/>
      <c r="F50" s="107"/>
      <c r="G50" s="107"/>
      <c r="H50" s="19"/>
      <c r="I50" s="107" t="s">
        <v>46</v>
      </c>
      <c r="J50" s="107"/>
      <c r="K50" s="107"/>
    </row>
    <row r="51" spans="1:11" ht="14.25" customHeight="1" x14ac:dyDescent="0.25">
      <c r="A51" s="19"/>
      <c r="B51" s="91"/>
      <c r="C51" s="91"/>
      <c r="D51" s="31"/>
      <c r="E51" s="91"/>
      <c r="F51" s="91"/>
      <c r="G51" s="91"/>
      <c r="H51" s="19"/>
      <c r="I51" s="91"/>
      <c r="J51" s="91"/>
      <c r="K51" s="91"/>
    </row>
    <row r="52" spans="1:11" ht="14.25" customHeight="1" x14ac:dyDescent="0.25">
      <c r="A52" s="19"/>
      <c r="B52" s="91"/>
      <c r="C52" s="91"/>
      <c r="D52" s="31"/>
      <c r="E52" s="91"/>
      <c r="F52" s="91"/>
      <c r="G52" s="91"/>
      <c r="H52" s="19"/>
      <c r="I52" s="91"/>
      <c r="J52" s="91"/>
      <c r="K52" s="91"/>
    </row>
    <row r="53" spans="1:11" ht="14.25" customHeight="1" x14ac:dyDescent="0.25">
      <c r="A53" s="19"/>
      <c r="B53" s="79"/>
      <c r="C53" s="79"/>
      <c r="D53" s="31"/>
      <c r="E53" s="91"/>
      <c r="F53" s="91"/>
      <c r="G53" s="91"/>
      <c r="H53" s="19"/>
      <c r="I53" s="79"/>
      <c r="J53" s="79"/>
      <c r="K53" s="91"/>
    </row>
    <row r="54" spans="1:11" ht="18" customHeight="1" x14ac:dyDescent="0.25">
      <c r="A54" s="39"/>
      <c r="B54" s="108" t="s">
        <v>56</v>
      </c>
      <c r="C54" s="108"/>
      <c r="D54" s="94"/>
      <c r="E54" s="108"/>
      <c r="F54" s="108"/>
      <c r="G54" s="108"/>
      <c r="H54" s="39"/>
      <c r="I54" s="120" t="s">
        <v>36</v>
      </c>
      <c r="J54" s="120"/>
      <c r="K54" s="19"/>
    </row>
    <row r="55" spans="1:11" x14ac:dyDescent="0.25">
      <c r="A55" s="19"/>
      <c r="B55" s="107"/>
      <c r="C55" s="107"/>
      <c r="D55" s="91"/>
      <c r="E55" s="107"/>
      <c r="F55" s="107"/>
      <c r="G55" s="107"/>
      <c r="I55" s="107"/>
      <c r="J55" s="107"/>
      <c r="K55" s="107"/>
    </row>
    <row r="56" spans="1:11" x14ac:dyDescent="0.25">
      <c r="A56" s="19"/>
      <c r="B56" s="48"/>
      <c r="C56" s="48"/>
      <c r="D56" s="91"/>
      <c r="E56" s="91"/>
      <c r="F56" s="91"/>
      <c r="G56" s="91"/>
      <c r="I56" s="91"/>
      <c r="J56" s="91"/>
      <c r="K56" s="91"/>
    </row>
    <row r="57" spans="1:11" x14ac:dyDescent="0.25">
      <c r="A57" s="19"/>
      <c r="B57" s="48"/>
      <c r="C57" s="48"/>
      <c r="D57" s="91"/>
      <c r="I57" s="91"/>
      <c r="J57" s="91"/>
      <c r="K57" s="91"/>
    </row>
  </sheetData>
  <mergeCells count="29">
    <mergeCell ref="B55:C55"/>
    <mergeCell ref="E55:G55"/>
    <mergeCell ref="I55:K55"/>
    <mergeCell ref="J47:K47"/>
    <mergeCell ref="B50:C50"/>
    <mergeCell ref="E50:G50"/>
    <mergeCell ref="I50:K50"/>
    <mergeCell ref="B54:C54"/>
    <mergeCell ref="E54:G54"/>
    <mergeCell ref="I54:J54"/>
    <mergeCell ref="J12:K12"/>
    <mergeCell ref="G17:I17"/>
    <mergeCell ref="G20:I20"/>
    <mergeCell ref="G27:I27"/>
    <mergeCell ref="G31:I31"/>
    <mergeCell ref="B11:C11"/>
    <mergeCell ref="D11:H11"/>
    <mergeCell ref="G43:I43"/>
    <mergeCell ref="B12:C12"/>
    <mergeCell ref="D12:G12"/>
    <mergeCell ref="H12:I12"/>
    <mergeCell ref="G35:I35"/>
    <mergeCell ref="G38:I38"/>
    <mergeCell ref="G40:I40"/>
    <mergeCell ref="B4:K4"/>
    <mergeCell ref="B5:K5"/>
    <mergeCell ref="B9:C9"/>
    <mergeCell ref="F9:G9"/>
    <mergeCell ref="B10:C10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Fomento Agropecuario</vt:lpstr>
      <vt:lpstr>Apoyo a Produccion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2018-02-09T14:37:09Z</cp:lastPrinted>
  <dcterms:created xsi:type="dcterms:W3CDTF">2007-01-23T14:26:53Z</dcterms:created>
  <dcterms:modified xsi:type="dcterms:W3CDTF">2018-02-09T14:45:02Z</dcterms:modified>
</cp:coreProperties>
</file>