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39" i="10" l="1"/>
  <c r="J39" i="4"/>
  <c r="J39" i="12" l="1"/>
  <c r="J44" i="12" s="1"/>
  <c r="J24" i="12"/>
  <c r="J30" i="12" s="1"/>
  <c r="J22" i="5"/>
  <c r="J30" i="5" s="1"/>
  <c r="J24" i="10"/>
  <c r="J30" i="10" s="1"/>
  <c r="J38" i="5"/>
  <c r="J44" i="5" s="1"/>
  <c r="J44" i="4"/>
  <c r="J23" i="4"/>
  <c r="J30" i="4" s="1"/>
  <c r="J24" i="11"/>
  <c r="J30" i="11" s="1"/>
  <c r="J23" i="6"/>
  <c r="J30" i="6" s="1"/>
  <c r="J39" i="11"/>
  <c r="J44" i="11" s="1"/>
  <c r="J44" i="10"/>
  <c r="J40" i="6"/>
  <c r="J45" i="6" s="1"/>
</calcChain>
</file>

<file path=xl/sharedStrings.xml><?xml version="1.0" encoding="utf-8"?>
<sst xmlns="http://schemas.openxmlformats.org/spreadsheetml/2006/main" count="259" uniqueCount="64">
  <si>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</si>
  <si>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</si>
  <si>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</si>
  <si>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</si>
  <si>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</si>
  <si>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</si>
  <si>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</si>
  <si>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</si>
  <si>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</si>
  <si>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</si>
  <si>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</si>
  <si>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</si>
  <si>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</si>
  <si>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</si>
  <si>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</si>
  <si>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</si>
  <si>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</si>
  <si>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</si>
  <si>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</si>
  <si>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</si>
  <si>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</si>
  <si>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</si>
  <si>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</si>
  <si>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</si>
  <si>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</si>
  <si>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</si>
  <si>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</si>
  <si>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</si>
  <si>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</si>
  <si>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</si>
  <si>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</si>
  <si>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</si>
  <si>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</si>
  <si>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</si>
  <si>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</si>
  <si>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</si>
  <si>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</si>
  <si>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</si>
  <si>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</si>
  <si>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</si>
  <si>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</si>
  <si>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</si>
  <si>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</si>
  <si>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</si>
  <si>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</si>
  <si>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</si>
  <si>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</si>
  <si>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</si>
  <si>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</si>
  <si>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</si>
  <si>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</si>
  <si>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</si>
  <si>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</si>
  <si>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</si>
  <si>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</si>
  <si>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</si>
  <si>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</si>
  <si>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</si>
  <si>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</si>
  <si>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</si>
  <si>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Mas: Cheques Reintegrados</t>
  </si>
  <si>
    <t xml:space="preserve">                 Conciliación Bancaria al 31 de Diciembre</t>
  </si>
  <si>
    <t>MINISTERIO DE AGRICULTURA</t>
  </si>
  <si>
    <t>"Año del Fomento de la Vivienda"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</si>
</sst>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43" fontId="2" fillId="0" borderId="0" xfId="1" applyFont="1" applyBorder="1"/>
    <xf numFmtId="43" fontId="2" fillId="0" borderId="6" xfId="1" applyFont="1" applyBorder="1"/>
    <xf numFmtId="43" fontId="3" fillId="2" borderId="0" xfId="1" applyFont="1" applyFill="1" applyBorder="1" applyAlignment="1">
      <alignment horizontal="center"/>
    </xf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43" fontId="2" fillId="0" borderId="17" xfId="1" applyFont="1" applyBorder="1"/>
    <xf numFmtId="43" fontId="3" fillId="2" borderId="19" xfId="1" applyFont="1" applyFill="1" applyBorder="1" applyAlignment="1">
      <alignment horizontal="center"/>
    </xf>
    <xf numFmtId="43" fontId="3" fillId="2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4" fillId="3" borderId="0" xfId="0" applyFont="1" applyFill="1" applyAlignment="1"/>
    <xf numFmtId="0" fontId="2" fillId="3" borderId="7" xfId="0" applyFont="1" applyFill="1" applyBorder="1"/>
    <xf numFmtId="0" fontId="2" fillId="3" borderId="9" xfId="0" applyFont="1" applyFill="1" applyBorder="1"/>
    <xf numFmtId="0" fontId="2" fillId="3" borderId="14" xfId="0" applyFont="1" applyFill="1" applyBorder="1"/>
    <xf numFmtId="43" fontId="9" fillId="3" borderId="0" xfId="1" applyFont="1" applyFill="1" applyBorder="1" applyAlignment="1">
      <alignment horizontal="right"/>
    </xf>
    <xf numFmtId="43" fontId="2" fillId="3" borderId="0" xfId="1" applyFont="1" applyFill="1"/>
    <xf numFmtId="0" fontId="3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43" fontId="2" fillId="3" borderId="0" xfId="1" applyFont="1" applyFill="1" applyBorder="1" applyProtection="1">
      <protection locked="0"/>
    </xf>
    <xf numFmtId="43" fontId="12" fillId="3" borderId="0" xfId="1" applyFont="1" applyFill="1"/>
    <xf numFmtId="43" fontId="3" fillId="3" borderId="4" xfId="1" applyFont="1" applyFill="1" applyBorder="1" applyProtection="1"/>
    <xf numFmtId="43" fontId="5" fillId="3" borderId="0" xfId="1" applyFont="1" applyFill="1"/>
    <xf numFmtId="43" fontId="3" fillId="3" borderId="13" xfId="1" applyFont="1" applyFill="1" applyBorder="1"/>
    <xf numFmtId="43" fontId="11" fillId="3" borderId="0" xfId="1" applyFont="1" applyFill="1" applyAlignment="1">
      <alignment horizontal="center"/>
    </xf>
    <xf numFmtId="39" fontId="3" fillId="3" borderId="10" xfId="1" applyNumberFormat="1" applyFont="1" applyFill="1" applyBorder="1" applyProtection="1"/>
    <xf numFmtId="43" fontId="11" fillId="3" borderId="0" xfId="1" applyNumberFormat="1" applyFont="1" applyFill="1"/>
    <xf numFmtId="43" fontId="3" fillId="3" borderId="0" xfId="1" applyFont="1" applyFill="1" applyBorder="1" applyAlignment="1">
      <alignment horizontal="center"/>
    </xf>
    <xf numFmtId="39" fontId="3" fillId="3" borderId="0" xfId="1" applyNumberFormat="1" applyFont="1" applyFill="1" applyBorder="1" applyProtection="1">
      <protection locked="0"/>
    </xf>
    <xf numFmtId="43" fontId="3" fillId="3" borderId="10" xfId="1" applyFont="1" applyFill="1" applyBorder="1" applyProtection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43" fontId="2" fillId="3" borderId="0" xfId="0" applyNumberFormat="1" applyFont="1" applyFill="1"/>
    <xf numFmtId="0" fontId="3" fillId="3" borderId="2" xfId="0" applyFont="1" applyFill="1" applyBorder="1" applyAlignment="1" applyProtection="1">
      <alignment horizontal="left"/>
      <protection locked="0"/>
    </xf>
    <xf numFmtId="43" fontId="10" fillId="3" borderId="19" xfId="1" applyFont="1" applyFill="1" applyBorder="1"/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3" fillId="3" borderId="21" xfId="1" applyFont="1" applyFill="1" applyBorder="1" applyProtection="1"/>
    <xf numFmtId="43" fontId="3" fillId="3" borderId="25" xfId="1" applyFont="1" applyFill="1" applyBorder="1"/>
    <xf numFmtId="43" fontId="10" fillId="3" borderId="0" xfId="0" applyNumberFormat="1" applyFont="1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43" fontId="9" fillId="3" borderId="6" xfId="1" applyFont="1" applyFill="1" applyBorder="1" applyAlignment="1">
      <alignment horizontal="right"/>
    </xf>
    <xf numFmtId="0" fontId="6" fillId="3" borderId="3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9" fillId="3" borderId="0" xfId="1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749301</xdr:colOff>
      <xdr:row>0</xdr:row>
      <xdr:rowOff>38100</xdr:rowOff>
    </xdr:from>
    <xdr:to>
      <xdr:col>6</xdr:col>
      <xdr:colOff>431801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1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238125"/>
          <a:ext cx="54610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75" workbookViewId="0">
      <selection activeCell="N22" sqref="N22"/>
    </sheetView>
  </sheetViews>
  <sheetFormatPr baseColWidth="10" defaultRowHeight="15.75" x14ac:dyDescent="0.25"/>
  <cols>
    <col min="1" max="1" width="1" style="18" customWidth="1"/>
    <col min="2" max="2" width="8.5703125" style="18" customWidth="1"/>
    <col min="3" max="3" width="17.7109375" style="18" customWidth="1"/>
    <col min="4" max="4" width="10.7109375" style="18" customWidth="1"/>
    <col min="5" max="5" width="11.7109375" style="18" customWidth="1"/>
    <col min="6" max="6" width="4.7109375" style="18" hidden="1" customWidth="1"/>
    <col min="7" max="7" width="15.5703125" style="18" customWidth="1"/>
    <col min="8" max="8" width="7" style="18" customWidth="1"/>
    <col min="9" max="9" width="7.85546875" style="18" customWidth="1"/>
    <col min="10" max="10" width="22" style="60" customWidth="1"/>
    <col min="11" max="11" width="1.140625" style="18" customWidth="1"/>
    <col min="12" max="13" width="11.42578125" style="18"/>
    <col min="14" max="14" width="19.85546875" style="18" customWidth="1"/>
    <col min="15" max="15" width="18.140625" style="18" customWidth="1"/>
    <col min="16" max="16" width="16.140625" style="18" bestFit="1" customWidth="1"/>
    <col min="17" max="16384" width="11.42578125" style="18"/>
  </cols>
  <sheetData>
    <row r="1" spans="1:12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1"/>
      <c r="K1" s="110"/>
    </row>
    <row r="2" spans="1:12" ht="14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1"/>
      <c r="K2" s="110"/>
    </row>
    <row r="3" spans="1:12" ht="14.2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1"/>
      <c r="K3" s="110"/>
    </row>
    <row r="4" spans="1:12" ht="20.25" x14ac:dyDescent="0.3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2" ht="18.75" x14ac:dyDescent="0.3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2" ht="9.75" customHeight="1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2" ht="18.75" x14ac:dyDescent="0.3">
      <c r="B7" s="20" t="s">
        <v>44</v>
      </c>
      <c r="C7" s="21" t="s">
        <v>61</v>
      </c>
      <c r="D7" s="22"/>
      <c r="E7" s="22"/>
      <c r="I7" s="23">
        <v>2016</v>
      </c>
      <c r="J7" s="22"/>
      <c r="K7" s="55"/>
    </row>
    <row r="8" spans="1:12" ht="12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x14ac:dyDescent="0.25">
      <c r="A9" s="24"/>
      <c r="B9" s="97" t="s">
        <v>0</v>
      </c>
      <c r="C9" s="97"/>
      <c r="D9" s="25">
        <v>210</v>
      </c>
      <c r="F9" s="97" t="s">
        <v>1</v>
      </c>
      <c r="G9" s="97" t="s">
        <v>2</v>
      </c>
      <c r="H9" s="26">
        <v>1</v>
      </c>
      <c r="I9" s="24"/>
      <c r="J9" s="24"/>
      <c r="K9" s="24"/>
    </row>
    <row r="10" spans="1:12" x14ac:dyDescent="0.25">
      <c r="A10" s="24"/>
      <c r="B10" s="97" t="s">
        <v>3</v>
      </c>
      <c r="C10" s="97"/>
      <c r="D10" s="26">
        <v>1</v>
      </c>
      <c r="E10" s="27"/>
      <c r="F10" s="27"/>
      <c r="G10" s="27" t="s">
        <v>4</v>
      </c>
      <c r="H10" s="25">
        <v>1</v>
      </c>
      <c r="I10" s="24"/>
      <c r="J10" s="24"/>
      <c r="K10" s="24"/>
    </row>
    <row r="11" spans="1:12" ht="18" customHeight="1" x14ac:dyDescent="0.25">
      <c r="B11" s="97" t="s">
        <v>5</v>
      </c>
      <c r="C11" s="97"/>
      <c r="D11" s="100" t="s">
        <v>38</v>
      </c>
      <c r="E11" s="100"/>
      <c r="F11" s="100"/>
      <c r="G11" s="100"/>
      <c r="H11" s="100"/>
      <c r="J11" s="61"/>
    </row>
    <row r="12" spans="1:12" ht="18" customHeight="1" x14ac:dyDescent="0.3">
      <c r="B12" s="101" t="s">
        <v>6</v>
      </c>
      <c r="C12" s="101"/>
      <c r="D12" s="99" t="s">
        <v>27</v>
      </c>
      <c r="E12" s="99"/>
      <c r="F12" s="99"/>
      <c r="G12" s="99"/>
      <c r="H12" s="102" t="s">
        <v>7</v>
      </c>
      <c r="I12" s="102"/>
      <c r="J12" s="98" t="s">
        <v>26</v>
      </c>
      <c r="K12" s="98"/>
    </row>
    <row r="13" spans="1:12" ht="18" customHeight="1" x14ac:dyDescent="0.25">
      <c r="B13" s="28" t="s">
        <v>8</v>
      </c>
      <c r="C13" s="29" t="s">
        <v>25</v>
      </c>
      <c r="D13" s="30"/>
      <c r="E13" s="31"/>
      <c r="F13" s="32"/>
      <c r="G13" s="33"/>
      <c r="H13" s="28"/>
      <c r="I13" s="34"/>
      <c r="J13" s="62"/>
      <c r="L13" s="41"/>
    </row>
    <row r="14" spans="1:12" ht="12.75" customHeight="1" thickBot="1" x14ac:dyDescent="0.3">
      <c r="F14" s="35"/>
      <c r="G14" s="36"/>
      <c r="H14" s="36"/>
      <c r="I14" s="37"/>
      <c r="J14" s="63"/>
    </row>
    <row r="15" spans="1:12" ht="8.25" customHeight="1" thickTop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2"/>
      <c r="K15" s="56"/>
    </row>
    <row r="16" spans="1:12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3" t="s">
        <v>9</v>
      </c>
      <c r="K16" s="57"/>
    </row>
    <row r="17" spans="1:16" ht="18" customHeight="1" x14ac:dyDescent="0.25">
      <c r="A17" s="40"/>
      <c r="B17" s="42" t="s">
        <v>10</v>
      </c>
      <c r="C17" s="42"/>
      <c r="D17" s="42"/>
      <c r="E17" s="42"/>
      <c r="F17" s="42"/>
      <c r="G17" s="92"/>
      <c r="H17" s="92"/>
      <c r="I17" s="92"/>
      <c r="J17" s="16">
        <v>30879037.48</v>
      </c>
      <c r="K17" s="57"/>
    </row>
    <row r="18" spans="1:16" ht="9.75" customHeigh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64"/>
      <c r="K18" s="57"/>
    </row>
    <row r="19" spans="1:16" ht="12.95" customHeight="1" x14ac:dyDescent="0.25">
      <c r="A19" s="40"/>
      <c r="B19" s="43" t="s">
        <v>11</v>
      </c>
      <c r="C19" s="43"/>
      <c r="D19" s="43"/>
      <c r="E19" s="43"/>
      <c r="F19" s="43"/>
      <c r="G19" s="41"/>
      <c r="H19" s="41"/>
      <c r="I19" s="41"/>
      <c r="J19" s="64"/>
      <c r="K19" s="57"/>
    </row>
    <row r="20" spans="1:16" ht="15" customHeight="1" x14ac:dyDescent="0.25">
      <c r="A20" s="40"/>
      <c r="B20" s="41" t="s">
        <v>39</v>
      </c>
      <c r="C20" s="41"/>
      <c r="D20" s="41"/>
      <c r="E20" s="41"/>
      <c r="F20" s="41"/>
      <c r="G20" s="92"/>
      <c r="H20" s="92"/>
      <c r="I20" s="92"/>
      <c r="J20" s="64">
        <v>395207863.74000001</v>
      </c>
      <c r="K20" s="57"/>
    </row>
    <row r="21" spans="1:16" ht="15" customHeight="1" x14ac:dyDescent="0.25">
      <c r="A21" s="40"/>
      <c r="B21" s="41" t="s">
        <v>49</v>
      </c>
      <c r="C21" s="41"/>
      <c r="D21" s="41"/>
      <c r="E21" s="41"/>
      <c r="F21" s="41"/>
      <c r="G21" s="44"/>
      <c r="H21" s="44"/>
      <c r="I21" s="44"/>
      <c r="J21" s="64">
        <v>0</v>
      </c>
      <c r="K21" s="57"/>
    </row>
    <row r="22" spans="1:16" ht="18" customHeight="1" x14ac:dyDescent="0.25">
      <c r="A22" s="40"/>
      <c r="B22" s="41" t="s">
        <v>24</v>
      </c>
      <c r="C22" s="41"/>
      <c r="D22" s="41"/>
      <c r="E22" s="41"/>
      <c r="F22" s="41"/>
      <c r="G22" s="44" t="s">
        <v>23</v>
      </c>
      <c r="H22" s="44"/>
      <c r="I22" s="44"/>
      <c r="J22" s="64">
        <v>3800</v>
      </c>
      <c r="K22" s="57"/>
      <c r="O22" s="81"/>
    </row>
    <row r="23" spans="1:16" ht="22.5" customHeight="1" x14ac:dyDescent="0.25">
      <c r="A23" s="40"/>
      <c r="B23" s="42" t="s">
        <v>13</v>
      </c>
      <c r="C23" s="42"/>
      <c r="D23" s="42"/>
      <c r="E23" s="42"/>
      <c r="F23" s="42"/>
      <c r="G23" s="41"/>
      <c r="H23" s="41"/>
      <c r="I23" s="41"/>
      <c r="J23" s="66">
        <f>SUM(J17:J22)</f>
        <v>426090701.22000003</v>
      </c>
      <c r="K23" s="57"/>
      <c r="O23" s="81"/>
    </row>
    <row r="24" spans="1:16" ht="12.95" customHeigh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64"/>
      <c r="K24" s="57"/>
    </row>
    <row r="25" spans="1:16" ht="12.95" customHeight="1" x14ac:dyDescent="0.25">
      <c r="A25" s="40"/>
      <c r="B25" s="43" t="s">
        <v>14</v>
      </c>
      <c r="C25" s="43"/>
      <c r="D25" s="43"/>
      <c r="E25" s="43"/>
      <c r="F25" s="43"/>
      <c r="G25" s="41"/>
      <c r="H25" s="41"/>
      <c r="I25" s="41"/>
      <c r="J25" s="64"/>
      <c r="K25" s="57"/>
    </row>
    <row r="26" spans="1:16" ht="15.75" customHeight="1" x14ac:dyDescent="0.25">
      <c r="A26" s="40"/>
      <c r="B26" s="41" t="s">
        <v>15</v>
      </c>
      <c r="C26" s="41"/>
      <c r="D26" s="41"/>
      <c r="E26" s="41"/>
      <c r="F26" s="41"/>
      <c r="G26" s="92" t="s">
        <v>23</v>
      </c>
      <c r="H26" s="92"/>
      <c r="I26" s="92"/>
      <c r="J26" s="67">
        <v>111590128.66</v>
      </c>
      <c r="K26" s="57"/>
    </row>
    <row r="27" spans="1:16" ht="15.75" customHeight="1" x14ac:dyDescent="0.25">
      <c r="A27" s="40"/>
      <c r="B27" s="41" t="s">
        <v>43</v>
      </c>
      <c r="C27" s="41"/>
      <c r="D27" s="41"/>
      <c r="E27" s="41" t="s">
        <v>23</v>
      </c>
      <c r="F27" s="41"/>
      <c r="G27" s="44"/>
      <c r="H27" s="44"/>
      <c r="I27" s="44"/>
      <c r="J27" s="67">
        <v>59867009.310000002</v>
      </c>
      <c r="K27" s="57"/>
    </row>
    <row r="28" spans="1:16" ht="16.5" customHeight="1" x14ac:dyDescent="0.25">
      <c r="A28" s="40"/>
      <c r="B28" s="41" t="s">
        <v>47</v>
      </c>
      <c r="C28" s="41"/>
      <c r="D28" s="41"/>
      <c r="E28" s="41"/>
      <c r="F28" s="41"/>
      <c r="G28" s="44"/>
      <c r="H28" s="44"/>
      <c r="I28" s="44"/>
      <c r="J28" s="64">
        <v>221581.74</v>
      </c>
      <c r="K28" s="57"/>
      <c r="N28" s="81"/>
      <c r="O28" s="81"/>
      <c r="P28" s="81"/>
    </row>
    <row r="29" spans="1:16" ht="6" customHeight="1" x14ac:dyDescent="0.25">
      <c r="A29" s="40"/>
      <c r="B29" s="41"/>
      <c r="C29" s="41"/>
      <c r="D29" s="41"/>
      <c r="E29" s="41"/>
      <c r="F29" s="41"/>
      <c r="G29" s="44"/>
      <c r="H29" s="44"/>
      <c r="I29" s="44"/>
      <c r="J29" s="14"/>
      <c r="K29" s="57"/>
    </row>
    <row r="30" spans="1:16" ht="22.5" customHeight="1" thickBot="1" x14ac:dyDescent="0.3">
      <c r="A30" s="40"/>
      <c r="B30" s="42" t="s">
        <v>17</v>
      </c>
      <c r="C30" s="42"/>
      <c r="D30" s="42"/>
      <c r="E30" s="42"/>
      <c r="F30" s="42"/>
      <c r="G30" s="92"/>
      <c r="H30" s="92"/>
      <c r="I30" s="92"/>
      <c r="J30" s="5">
        <f>SUM(J23-J26-J27-J28)</f>
        <v>254411981.51000005</v>
      </c>
      <c r="K30" s="57"/>
      <c r="N30" s="91"/>
      <c r="O30" s="81"/>
    </row>
    <row r="31" spans="1:16" ht="12.95" customHeight="1" thickTop="1" x14ac:dyDescent="0.25">
      <c r="A31" s="40"/>
      <c r="B31" s="45"/>
      <c r="C31" s="45"/>
      <c r="D31" s="45"/>
      <c r="E31" s="45"/>
      <c r="F31" s="45"/>
      <c r="G31" s="45"/>
      <c r="H31" s="45"/>
      <c r="I31" s="45"/>
      <c r="J31" s="6"/>
      <c r="K31" s="57"/>
    </row>
    <row r="32" spans="1:16" ht="7.5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1"/>
      <c r="K32" s="57"/>
    </row>
    <row r="33" spans="1:14" ht="12.95" customHeigh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3"/>
      <c r="K33" s="57"/>
    </row>
    <row r="34" spans="1:14" ht="15.75" customHeight="1" x14ac:dyDescent="0.25">
      <c r="A34" s="40"/>
      <c r="B34" s="42" t="s">
        <v>19</v>
      </c>
      <c r="C34" s="42"/>
      <c r="D34" s="42"/>
      <c r="E34" s="42"/>
      <c r="F34" s="42"/>
      <c r="G34" s="92"/>
      <c r="H34" s="92"/>
      <c r="I34" s="92"/>
      <c r="J34" s="15">
        <v>268624495.55000001</v>
      </c>
      <c r="K34" s="57"/>
    </row>
    <row r="35" spans="1:14" ht="12" customHeight="1" x14ac:dyDescent="0.25">
      <c r="A35" s="40"/>
      <c r="B35" s="42"/>
      <c r="C35" s="42"/>
      <c r="D35" s="42"/>
      <c r="E35" s="42"/>
      <c r="F35" s="42"/>
      <c r="G35" s="44"/>
      <c r="H35" s="44"/>
      <c r="I35" s="44"/>
      <c r="J35" s="64"/>
      <c r="K35" s="57"/>
    </row>
    <row r="36" spans="1:14" ht="12.95" customHeight="1" x14ac:dyDescent="0.25">
      <c r="A36" s="40"/>
      <c r="B36" s="43" t="s">
        <v>14</v>
      </c>
      <c r="C36" s="43"/>
      <c r="D36" s="43"/>
      <c r="E36" s="43"/>
      <c r="F36" s="43"/>
      <c r="G36" s="41"/>
      <c r="H36" s="41"/>
      <c r="I36" s="41"/>
      <c r="J36" s="52"/>
      <c r="K36" s="57"/>
      <c r="N36" s="91"/>
    </row>
    <row r="37" spans="1:14" ht="15" customHeight="1" x14ac:dyDescent="0.25">
      <c r="A37" s="40"/>
      <c r="B37" s="41" t="s">
        <v>20</v>
      </c>
      <c r="C37" s="41"/>
      <c r="D37" s="41"/>
      <c r="E37" s="41"/>
      <c r="F37" s="41"/>
      <c r="G37" s="92"/>
      <c r="H37" s="92"/>
      <c r="I37" s="92"/>
      <c r="J37" s="64"/>
      <c r="K37" s="57"/>
    </row>
    <row r="38" spans="1:14" ht="17.25" customHeight="1" x14ac:dyDescent="0.25">
      <c r="A38" s="40"/>
      <c r="B38" s="42" t="s">
        <v>46</v>
      </c>
      <c r="C38" s="41"/>
      <c r="D38" s="41"/>
      <c r="E38" s="41"/>
      <c r="F38" s="41"/>
      <c r="G38" s="44"/>
      <c r="H38" s="44"/>
      <c r="I38" s="44"/>
      <c r="J38" s="64">
        <v>0</v>
      </c>
      <c r="K38" s="57"/>
    </row>
    <row r="39" spans="1:14" ht="16.5" customHeight="1" x14ac:dyDescent="0.25">
      <c r="A39" s="40"/>
      <c r="B39" s="42" t="s">
        <v>13</v>
      </c>
      <c r="C39" s="42"/>
      <c r="D39" s="42"/>
      <c r="E39" s="42"/>
      <c r="F39" s="42"/>
      <c r="G39" s="95"/>
      <c r="H39" s="95"/>
      <c r="I39" s="95"/>
      <c r="J39" s="66">
        <f>SUM(J34+J38)</f>
        <v>268624495.55000001</v>
      </c>
      <c r="K39" s="57"/>
      <c r="N39" s="81"/>
    </row>
    <row r="40" spans="1:14" ht="9" customHeigh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52"/>
      <c r="K40" s="57"/>
    </row>
    <row r="41" spans="1:14" ht="12.95" customHeight="1" x14ac:dyDescent="0.25">
      <c r="A41" s="40"/>
      <c r="B41" s="43" t="s">
        <v>14</v>
      </c>
      <c r="C41" s="43"/>
      <c r="D41" s="43"/>
      <c r="E41" s="43"/>
      <c r="F41" s="43"/>
      <c r="G41" s="41"/>
      <c r="H41" s="41"/>
      <c r="I41" s="41"/>
      <c r="J41" s="64"/>
      <c r="K41" s="57"/>
    </row>
    <row r="42" spans="1:14" ht="18.75" customHeight="1" x14ac:dyDescent="0.25">
      <c r="A42" s="40"/>
      <c r="B42" s="41" t="s">
        <v>21</v>
      </c>
      <c r="C42" s="41"/>
      <c r="D42" s="41"/>
      <c r="E42" s="41"/>
      <c r="F42" s="41"/>
      <c r="G42" s="95"/>
      <c r="H42" s="95"/>
      <c r="I42" s="95"/>
      <c r="J42" s="64">
        <v>14212514.039999999</v>
      </c>
      <c r="K42" s="57"/>
    </row>
    <row r="43" spans="1:14" ht="9.75" customHeight="1" x14ac:dyDescent="0.25">
      <c r="A43" s="40"/>
      <c r="B43" s="41"/>
      <c r="C43" s="41"/>
      <c r="D43" s="41"/>
      <c r="E43" s="41"/>
      <c r="F43" s="41"/>
      <c r="G43" s="46"/>
      <c r="H43" s="46"/>
      <c r="I43" s="46"/>
      <c r="J43" s="4"/>
      <c r="K43" s="57"/>
    </row>
    <row r="44" spans="1:14" ht="23.25" customHeight="1" thickBot="1" x14ac:dyDescent="0.3">
      <c r="A44" s="40"/>
      <c r="B44" s="42" t="s">
        <v>17</v>
      </c>
      <c r="C44" s="42"/>
      <c r="D44" s="42"/>
      <c r="E44" s="42"/>
      <c r="F44" s="42"/>
      <c r="G44" s="41"/>
      <c r="H44" s="41"/>
      <c r="I44" s="41"/>
      <c r="J44" s="5">
        <f>SUM(J39-J42)</f>
        <v>254411981.51000002</v>
      </c>
      <c r="K44" s="57"/>
    </row>
    <row r="45" spans="1:14" ht="2.25" customHeight="1" thickTop="1" thickBot="1" x14ac:dyDescent="0.3">
      <c r="A45" s="47"/>
      <c r="B45" s="48"/>
      <c r="C45" s="48"/>
      <c r="D45" s="48"/>
      <c r="E45" s="48"/>
      <c r="F45" s="48"/>
      <c r="G45" s="49"/>
      <c r="H45" s="49"/>
      <c r="I45" s="49"/>
      <c r="J45" s="7"/>
      <c r="K45" s="58"/>
    </row>
    <row r="46" spans="1:14" ht="12.75" customHeight="1" thickTop="1" x14ac:dyDescent="0.25">
      <c r="A46" s="39"/>
      <c r="B46" s="50"/>
      <c r="C46" s="50"/>
      <c r="D46" s="50"/>
      <c r="E46" s="50"/>
      <c r="F46" s="50"/>
      <c r="G46" s="39"/>
      <c r="H46" s="39"/>
      <c r="I46" s="39"/>
      <c r="J46" s="94" t="s">
        <v>22</v>
      </c>
      <c r="K46" s="94"/>
    </row>
    <row r="47" spans="1:14" ht="12.75" customHeight="1" x14ac:dyDescent="0.25">
      <c r="A47" s="41"/>
      <c r="B47" s="42"/>
      <c r="C47" s="42"/>
      <c r="D47" s="42"/>
      <c r="E47" s="42"/>
      <c r="F47" s="42"/>
      <c r="G47" s="41"/>
      <c r="H47" s="41"/>
      <c r="I47" s="41"/>
      <c r="J47" s="59"/>
      <c r="K47" s="59"/>
    </row>
    <row r="48" spans="1:14" ht="12.75" customHeight="1" x14ac:dyDescent="0.25">
      <c r="A48" s="41"/>
      <c r="B48" s="92" t="s">
        <v>50</v>
      </c>
      <c r="C48" s="92"/>
      <c r="D48" s="42"/>
      <c r="E48" s="92"/>
      <c r="F48" s="92"/>
      <c r="G48" s="92"/>
      <c r="H48" s="41"/>
      <c r="I48" s="92" t="s">
        <v>51</v>
      </c>
      <c r="J48" s="92"/>
      <c r="K48" s="92"/>
    </row>
    <row r="49" spans="1:11" ht="12.75" customHeight="1" x14ac:dyDescent="0.25">
      <c r="A49" s="41"/>
      <c r="B49" s="44"/>
      <c r="C49" s="44"/>
      <c r="D49" s="42"/>
      <c r="E49" s="44"/>
      <c r="F49" s="44"/>
      <c r="G49" s="44"/>
      <c r="H49" s="41"/>
      <c r="I49" s="44"/>
      <c r="J49" s="44"/>
      <c r="K49" s="44"/>
    </row>
    <row r="50" spans="1:11" ht="12.75" customHeight="1" x14ac:dyDescent="0.25">
      <c r="A50" s="41"/>
      <c r="B50" s="51"/>
      <c r="C50" s="51"/>
      <c r="D50" s="42"/>
      <c r="E50" s="44"/>
      <c r="F50" s="44"/>
      <c r="G50" s="44"/>
      <c r="H50" s="41"/>
      <c r="I50" s="51"/>
      <c r="J50" s="51"/>
      <c r="K50" s="44"/>
    </row>
    <row r="51" spans="1:11" ht="18" customHeight="1" x14ac:dyDescent="0.25">
      <c r="A51" s="52"/>
      <c r="B51" s="93" t="s">
        <v>53</v>
      </c>
      <c r="C51" s="93"/>
      <c r="D51" s="53"/>
      <c r="E51" s="93"/>
      <c r="F51" s="93"/>
      <c r="G51" s="93"/>
      <c r="H51" s="52"/>
      <c r="I51" s="93" t="s">
        <v>52</v>
      </c>
      <c r="J51" s="93"/>
      <c r="K51" s="41"/>
    </row>
    <row r="52" spans="1:11" x14ac:dyDescent="0.25">
      <c r="A52" s="41"/>
      <c r="D52" s="44"/>
      <c r="J52" s="18"/>
    </row>
    <row r="53" spans="1:11" x14ac:dyDescent="0.25">
      <c r="A53" s="41"/>
      <c r="B53" s="54"/>
      <c r="C53" s="54"/>
      <c r="D53" s="44"/>
      <c r="E53" s="44"/>
      <c r="F53" s="44"/>
      <c r="G53" s="44"/>
      <c r="I53" s="44"/>
      <c r="J53" s="44"/>
      <c r="K53" s="44"/>
    </row>
    <row r="54" spans="1:11" x14ac:dyDescent="0.25">
      <c r="A54" s="41"/>
      <c r="B54" s="54"/>
      <c r="C54" s="54"/>
      <c r="D54" s="44"/>
      <c r="I54" s="44"/>
      <c r="J54" s="44"/>
      <c r="K54" s="44"/>
    </row>
  </sheetData>
  <mergeCells count="26">
    <mergeCell ref="A4:K4"/>
    <mergeCell ref="A5:K5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  <mergeCell ref="B48:C48"/>
    <mergeCell ref="E51:G51"/>
    <mergeCell ref="G30:I30"/>
    <mergeCell ref="G20:I20"/>
    <mergeCell ref="G26:I26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75" workbookViewId="0">
      <selection sqref="A1:K5"/>
    </sheetView>
  </sheetViews>
  <sheetFormatPr baseColWidth="10" defaultRowHeight="15.75" x14ac:dyDescent="0.25"/>
  <cols>
    <col min="1" max="1" width="1.42578125" style="18" customWidth="1"/>
    <col min="2" max="2" width="8.5703125" style="18" customWidth="1"/>
    <col min="3" max="3" width="18.140625" style="18" customWidth="1"/>
    <col min="4" max="4" width="10.7109375" style="18" customWidth="1"/>
    <col min="5" max="5" width="12.5703125" style="18" customWidth="1"/>
    <col min="6" max="6" width="4.7109375" style="18" hidden="1" customWidth="1"/>
    <col min="7" max="7" width="12.85546875" style="18" customWidth="1"/>
    <col min="8" max="8" width="9" style="18" customWidth="1"/>
    <col min="9" max="9" width="7.85546875" style="18" customWidth="1"/>
    <col min="10" max="10" width="21.28515625" style="60" customWidth="1"/>
    <col min="11" max="11" width="11.42578125" style="18"/>
    <col min="12" max="12" width="12" style="18" bestFit="1" customWidth="1"/>
    <col min="13" max="14" width="11.42578125" style="18"/>
    <col min="15" max="15" width="14.85546875" style="18" bestFit="1" customWidth="1"/>
    <col min="16" max="16384" width="11.42578125" style="18"/>
  </cols>
  <sheetData>
    <row r="1" spans="1:10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4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4.2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1"/>
    </row>
    <row r="4" spans="1:10" ht="20.25" x14ac:dyDescent="0.3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8.75" x14ac:dyDescent="0.3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6" customHeight="1" x14ac:dyDescent="0.2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8.75" x14ac:dyDescent="0.3">
      <c r="A7" s="20" t="s">
        <v>44</v>
      </c>
      <c r="B7" s="20" t="s">
        <v>44</v>
      </c>
      <c r="C7" s="21" t="s">
        <v>61</v>
      </c>
      <c r="D7" s="22"/>
      <c r="E7" s="22"/>
      <c r="I7" s="23">
        <v>2016</v>
      </c>
      <c r="J7" s="22"/>
    </row>
    <row r="8" spans="1:10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5">
      <c r="A9" s="24"/>
      <c r="B9" s="97" t="s">
        <v>0</v>
      </c>
      <c r="C9" s="97"/>
      <c r="D9" s="25">
        <v>210</v>
      </c>
      <c r="F9" s="97" t="s">
        <v>1</v>
      </c>
      <c r="G9" s="97" t="s">
        <v>2</v>
      </c>
      <c r="H9" s="26">
        <v>1</v>
      </c>
      <c r="I9" s="24"/>
      <c r="J9" s="24"/>
    </row>
    <row r="10" spans="1:10" x14ac:dyDescent="0.25">
      <c r="A10" s="24"/>
      <c r="B10" s="97" t="s">
        <v>3</v>
      </c>
      <c r="C10" s="97"/>
      <c r="D10" s="26">
        <v>1</v>
      </c>
      <c r="E10" s="27"/>
      <c r="F10" s="27"/>
      <c r="G10" s="27" t="s">
        <v>4</v>
      </c>
      <c r="H10" s="25">
        <v>1</v>
      </c>
      <c r="I10" s="24"/>
      <c r="J10" s="24"/>
    </row>
    <row r="11" spans="1:10" ht="18" customHeight="1" x14ac:dyDescent="0.25">
      <c r="B11" s="97" t="s">
        <v>5</v>
      </c>
      <c r="C11" s="97"/>
      <c r="D11" s="100" t="s">
        <v>36</v>
      </c>
      <c r="E11" s="100"/>
      <c r="F11" s="100"/>
      <c r="G11" s="100"/>
      <c r="H11" s="100"/>
      <c r="J11" s="61"/>
    </row>
    <row r="12" spans="1:10" ht="18" customHeight="1" x14ac:dyDescent="0.25">
      <c r="B12" s="101" t="s">
        <v>6</v>
      </c>
      <c r="C12" s="101"/>
      <c r="D12" s="103" t="s">
        <v>28</v>
      </c>
      <c r="E12" s="103"/>
      <c r="F12" s="103"/>
      <c r="G12" s="103"/>
      <c r="H12" s="105" t="s">
        <v>7</v>
      </c>
      <c r="I12" s="105"/>
      <c r="J12" s="82" t="s">
        <v>29</v>
      </c>
    </row>
    <row r="13" spans="1:10" ht="18" customHeight="1" x14ac:dyDescent="0.25">
      <c r="B13" s="28" t="s">
        <v>8</v>
      </c>
      <c r="C13" s="29" t="s">
        <v>25</v>
      </c>
      <c r="D13" s="30"/>
      <c r="E13" s="31"/>
      <c r="F13" s="32"/>
      <c r="G13" s="33"/>
      <c r="H13" s="28"/>
      <c r="I13" s="34"/>
      <c r="J13" s="62"/>
    </row>
    <row r="14" spans="1:10" ht="16.5" customHeight="1" thickBot="1" x14ac:dyDescent="0.3">
      <c r="F14" s="37"/>
      <c r="G14" s="36"/>
      <c r="H14" s="36"/>
      <c r="I14" s="37"/>
      <c r="J14" s="63"/>
    </row>
    <row r="15" spans="1:10" x14ac:dyDescent="0.25">
      <c r="A15" s="75"/>
      <c r="B15" s="76"/>
      <c r="C15" s="76"/>
      <c r="D15" s="76"/>
      <c r="E15" s="76"/>
      <c r="F15" s="76"/>
      <c r="G15" s="76"/>
      <c r="H15" s="76"/>
      <c r="I15" s="76"/>
      <c r="J15" s="8"/>
    </row>
    <row r="16" spans="1:10" x14ac:dyDescent="0.25">
      <c r="A16" s="77"/>
      <c r="B16" s="41"/>
      <c r="C16" s="41"/>
      <c r="D16" s="41"/>
      <c r="E16" s="41"/>
      <c r="F16" s="41"/>
      <c r="G16" s="41"/>
      <c r="H16" s="41"/>
      <c r="I16" s="41"/>
      <c r="J16" s="9" t="s">
        <v>9</v>
      </c>
    </row>
    <row r="17" spans="1:15" ht="18" customHeight="1" x14ac:dyDescent="0.25">
      <c r="A17" s="77"/>
      <c r="B17" s="42" t="s">
        <v>10</v>
      </c>
      <c r="C17" s="42"/>
      <c r="D17" s="42"/>
      <c r="E17" s="42"/>
      <c r="F17" s="42"/>
      <c r="G17" s="92"/>
      <c r="H17" s="92"/>
      <c r="I17" s="92"/>
      <c r="J17" s="83">
        <v>3338131.24</v>
      </c>
    </row>
    <row r="18" spans="1:15" ht="12.95" customHeight="1" x14ac:dyDescent="0.25">
      <c r="A18" s="77"/>
      <c r="B18" s="41"/>
      <c r="C18" s="41"/>
      <c r="D18" s="41"/>
      <c r="E18" s="41"/>
      <c r="F18" s="41"/>
      <c r="G18" s="41"/>
      <c r="H18" s="41"/>
      <c r="I18" s="41"/>
      <c r="J18" s="84"/>
    </row>
    <row r="19" spans="1:15" ht="12.95" customHeight="1" x14ac:dyDescent="0.25">
      <c r="A19" s="77"/>
      <c r="B19" s="43" t="s">
        <v>11</v>
      </c>
      <c r="C19" s="43"/>
      <c r="D19" s="43"/>
      <c r="E19" s="43"/>
      <c r="F19" s="43"/>
      <c r="G19" s="41"/>
      <c r="H19" s="41"/>
      <c r="I19" s="41"/>
      <c r="J19" s="84"/>
    </row>
    <row r="20" spans="1:15" ht="12.95" customHeight="1" x14ac:dyDescent="0.25">
      <c r="A20" s="77"/>
      <c r="B20" s="41" t="s">
        <v>12</v>
      </c>
      <c r="C20" s="41"/>
      <c r="D20" s="41"/>
      <c r="E20" s="41"/>
      <c r="F20" s="41"/>
      <c r="G20" s="104"/>
      <c r="H20" s="104"/>
      <c r="I20" s="104"/>
      <c r="J20" s="84">
        <v>0</v>
      </c>
    </row>
    <row r="21" spans="1:15" ht="12.95" customHeight="1" x14ac:dyDescent="0.25">
      <c r="A21" s="77"/>
      <c r="B21" s="41" t="s">
        <v>24</v>
      </c>
      <c r="C21" s="41"/>
      <c r="D21" s="41"/>
      <c r="E21" s="41"/>
      <c r="F21" s="41"/>
      <c r="G21" s="44" t="s">
        <v>23</v>
      </c>
      <c r="H21" s="44"/>
      <c r="I21" s="44"/>
      <c r="J21" s="84">
        <v>0</v>
      </c>
    </row>
    <row r="22" spans="1:15" ht="16.5" customHeight="1" x14ac:dyDescent="0.25">
      <c r="A22" s="77"/>
      <c r="B22" s="41"/>
      <c r="C22" s="41"/>
      <c r="D22" s="41"/>
      <c r="E22" s="41"/>
      <c r="F22" s="41"/>
      <c r="G22" s="44"/>
      <c r="H22" s="44"/>
      <c r="I22" s="44"/>
      <c r="J22" s="85">
        <f>SUM(J17+J20)</f>
        <v>3338131.24</v>
      </c>
    </row>
    <row r="23" spans="1:15" ht="18" customHeight="1" x14ac:dyDescent="0.25">
      <c r="A23" s="77"/>
      <c r="B23" s="42" t="s">
        <v>13</v>
      </c>
      <c r="C23" s="42"/>
      <c r="D23" s="42"/>
      <c r="E23" s="42"/>
      <c r="F23" s="42"/>
      <c r="G23" s="41"/>
      <c r="H23" s="41"/>
      <c r="I23" s="41"/>
      <c r="J23" s="86"/>
    </row>
    <row r="24" spans="1:15" ht="12.95" customHeight="1" x14ac:dyDescent="0.25">
      <c r="A24" s="77"/>
      <c r="B24" s="41"/>
      <c r="C24" s="41"/>
      <c r="D24" s="41"/>
      <c r="E24" s="41"/>
      <c r="F24" s="41"/>
      <c r="G24" s="41"/>
      <c r="H24" s="41"/>
      <c r="I24" s="41"/>
      <c r="J24" s="84"/>
    </row>
    <row r="25" spans="1:15" ht="12.95" customHeight="1" x14ac:dyDescent="0.25">
      <c r="A25" s="77"/>
      <c r="B25" s="43" t="s">
        <v>14</v>
      </c>
      <c r="C25" s="43"/>
      <c r="D25" s="43"/>
      <c r="E25" s="43"/>
      <c r="F25" s="43"/>
      <c r="G25" s="41"/>
      <c r="H25" s="41"/>
      <c r="I25" s="41"/>
      <c r="J25" s="84"/>
    </row>
    <row r="26" spans="1:15" ht="13.5" customHeight="1" x14ac:dyDescent="0.25">
      <c r="A26" s="77"/>
      <c r="B26" s="41" t="s">
        <v>15</v>
      </c>
      <c r="C26" s="41"/>
      <c r="D26" s="41"/>
      <c r="E26" s="41"/>
      <c r="F26" s="41"/>
      <c r="G26" s="92"/>
      <c r="H26" s="92"/>
      <c r="I26" s="92"/>
      <c r="J26" s="84">
        <v>0</v>
      </c>
      <c r="O26" s="81"/>
    </row>
    <row r="27" spans="1:15" ht="15" customHeight="1" x14ac:dyDescent="0.25">
      <c r="A27" s="77"/>
      <c r="B27" s="41" t="s">
        <v>42</v>
      </c>
      <c r="C27" s="41"/>
      <c r="D27" s="41"/>
      <c r="E27" s="41"/>
      <c r="F27" s="41"/>
      <c r="G27" s="92"/>
      <c r="H27" s="92"/>
      <c r="I27" s="92"/>
      <c r="J27" s="84">
        <v>698650</v>
      </c>
    </row>
    <row r="28" spans="1:15" ht="18" customHeight="1" x14ac:dyDescent="0.25">
      <c r="A28" s="77"/>
      <c r="B28" s="41" t="s">
        <v>56</v>
      </c>
      <c r="C28" s="41"/>
      <c r="D28" s="41"/>
      <c r="E28" s="41"/>
      <c r="F28" s="41"/>
      <c r="G28" s="44"/>
      <c r="H28" s="44"/>
      <c r="I28" s="44"/>
      <c r="J28" s="84">
        <v>225</v>
      </c>
    </row>
    <row r="29" spans="1:15" ht="19.5" customHeight="1" x14ac:dyDescent="0.25">
      <c r="A29" s="77"/>
      <c r="B29" s="41"/>
      <c r="C29" s="41"/>
      <c r="D29" s="41"/>
      <c r="E29" s="41"/>
      <c r="F29" s="41"/>
      <c r="G29" s="44"/>
      <c r="H29" s="44"/>
      <c r="I29" s="44"/>
      <c r="J29" s="13"/>
    </row>
    <row r="30" spans="1:15" ht="18.75" customHeight="1" thickBot="1" x14ac:dyDescent="0.3">
      <c r="A30" s="77"/>
      <c r="B30" s="42" t="s">
        <v>17</v>
      </c>
      <c r="C30" s="42"/>
      <c r="D30" s="42"/>
      <c r="E30" s="42"/>
      <c r="F30" s="42"/>
      <c r="G30" s="92"/>
      <c r="H30" s="92"/>
      <c r="I30" s="92"/>
      <c r="J30" s="10">
        <f>SUM(J22-J25-J26-J27-J28)</f>
        <v>2639256.2400000002</v>
      </c>
    </row>
    <row r="31" spans="1:15" ht="12.95" customHeight="1" thickTop="1" x14ac:dyDescent="0.25">
      <c r="A31" s="77"/>
      <c r="B31" s="45"/>
      <c r="C31" s="45"/>
      <c r="D31" s="45"/>
      <c r="E31" s="45"/>
      <c r="F31" s="45"/>
      <c r="G31" s="45"/>
      <c r="H31" s="45"/>
      <c r="I31" s="45"/>
      <c r="J31" s="11"/>
    </row>
    <row r="32" spans="1:15" ht="14.25" customHeight="1" x14ac:dyDescent="0.25">
      <c r="A32" s="77"/>
      <c r="B32" s="41"/>
      <c r="C32" s="41"/>
      <c r="D32" s="41"/>
      <c r="E32" s="41"/>
      <c r="F32" s="41"/>
      <c r="G32" s="41"/>
      <c r="H32" s="41"/>
      <c r="I32" s="41"/>
      <c r="J32" s="12"/>
    </row>
    <row r="33" spans="1:10" ht="12.95" customHeight="1" x14ac:dyDescent="0.25">
      <c r="A33" s="77"/>
      <c r="B33" s="41"/>
      <c r="C33" s="41"/>
      <c r="D33" s="41"/>
      <c r="E33" s="41"/>
      <c r="F33" s="41"/>
      <c r="G33" s="41"/>
      <c r="H33" s="41"/>
      <c r="I33" s="41"/>
      <c r="J33" s="9"/>
    </row>
    <row r="34" spans="1:10" ht="15.75" customHeight="1" x14ac:dyDescent="0.25">
      <c r="A34" s="77"/>
      <c r="B34" s="42" t="s">
        <v>19</v>
      </c>
      <c r="C34" s="42"/>
      <c r="D34" s="42"/>
      <c r="E34" s="42"/>
      <c r="F34" s="42"/>
      <c r="G34" s="92"/>
      <c r="H34" s="92"/>
      <c r="I34" s="92"/>
      <c r="J34" s="13">
        <v>2639256.2400000002</v>
      </c>
    </row>
    <row r="35" spans="1:10" ht="12" customHeight="1" x14ac:dyDescent="0.25">
      <c r="A35" s="77"/>
      <c r="B35" s="42"/>
      <c r="C35" s="42"/>
      <c r="D35" s="42"/>
      <c r="E35" s="42"/>
      <c r="F35" s="42"/>
      <c r="G35" s="44"/>
      <c r="H35" s="44"/>
      <c r="I35" s="44"/>
      <c r="J35" s="84"/>
    </row>
    <row r="36" spans="1:10" ht="12.95" customHeight="1" x14ac:dyDescent="0.25">
      <c r="A36" s="77"/>
      <c r="B36" s="43" t="s">
        <v>11</v>
      </c>
      <c r="C36" s="43"/>
      <c r="D36" s="43"/>
      <c r="E36" s="43"/>
      <c r="F36" s="43"/>
      <c r="G36" s="41"/>
      <c r="H36" s="41"/>
      <c r="I36" s="41"/>
      <c r="J36" s="87"/>
    </row>
    <row r="37" spans="1:10" ht="12.95" customHeight="1" x14ac:dyDescent="0.25">
      <c r="A37" s="77"/>
      <c r="B37" s="41" t="s">
        <v>20</v>
      </c>
      <c r="C37" s="41"/>
      <c r="D37" s="41"/>
      <c r="E37" s="41"/>
      <c r="F37" s="41"/>
      <c r="G37" s="92"/>
      <c r="H37" s="92"/>
      <c r="I37" s="92"/>
      <c r="J37" s="84">
        <v>0</v>
      </c>
    </row>
    <row r="38" spans="1:10" ht="12.95" customHeight="1" x14ac:dyDescent="0.25">
      <c r="A38" s="77"/>
      <c r="B38" s="41"/>
      <c r="C38" s="41"/>
      <c r="D38" s="41"/>
      <c r="E38" s="41"/>
      <c r="F38" s="41"/>
      <c r="G38" s="44"/>
      <c r="H38" s="44"/>
      <c r="I38" s="44"/>
      <c r="J38" s="85">
        <f>SUM(J34)</f>
        <v>2639256.2400000002</v>
      </c>
    </row>
    <row r="39" spans="1:10" ht="15" customHeight="1" x14ac:dyDescent="0.25">
      <c r="A39" s="77"/>
      <c r="B39" s="42" t="s">
        <v>13</v>
      </c>
      <c r="C39" s="42"/>
      <c r="D39" s="42"/>
      <c r="E39" s="42"/>
      <c r="F39" s="42"/>
      <c r="G39" s="95"/>
      <c r="H39" s="95"/>
      <c r="I39" s="95"/>
      <c r="J39" s="88"/>
    </row>
    <row r="40" spans="1:10" ht="9.75" customHeight="1" x14ac:dyDescent="0.25">
      <c r="A40" s="77"/>
      <c r="B40" s="41"/>
      <c r="C40" s="41"/>
      <c r="D40" s="41"/>
      <c r="E40" s="41"/>
      <c r="F40" s="41"/>
      <c r="G40" s="41"/>
      <c r="H40" s="41"/>
      <c r="I40" s="41"/>
      <c r="J40" s="87"/>
    </row>
    <row r="41" spans="1:10" ht="12.95" customHeight="1" x14ac:dyDescent="0.25">
      <c r="A41" s="77"/>
      <c r="B41" s="43" t="s">
        <v>14</v>
      </c>
      <c r="C41" s="43"/>
      <c r="D41" s="43"/>
      <c r="E41" s="43"/>
      <c r="F41" s="43"/>
      <c r="G41" s="41"/>
      <c r="H41" s="41"/>
      <c r="I41" s="41"/>
      <c r="J41" s="84"/>
    </row>
    <row r="42" spans="1:10" ht="15" customHeight="1" x14ac:dyDescent="0.25">
      <c r="A42" s="77"/>
      <c r="B42" s="41" t="s">
        <v>21</v>
      </c>
      <c r="C42" s="41"/>
      <c r="D42" s="41"/>
      <c r="E42" s="41"/>
      <c r="F42" s="41"/>
      <c r="G42" s="95"/>
      <c r="H42" s="95"/>
      <c r="I42" s="95"/>
      <c r="J42" s="84">
        <v>0</v>
      </c>
    </row>
    <row r="43" spans="1:10" ht="12.95" customHeight="1" x14ac:dyDescent="0.25">
      <c r="A43" s="77"/>
      <c r="B43" s="41"/>
      <c r="C43" s="41"/>
      <c r="D43" s="41"/>
      <c r="E43" s="41"/>
      <c r="F43" s="41"/>
      <c r="G43" s="46"/>
      <c r="H43" s="46"/>
      <c r="I43" s="46"/>
      <c r="J43" s="84"/>
    </row>
    <row r="44" spans="1:10" ht="26.25" customHeight="1" thickBot="1" x14ac:dyDescent="0.3">
      <c r="A44" s="77"/>
      <c r="B44" s="42" t="s">
        <v>17</v>
      </c>
      <c r="C44" s="42"/>
      <c r="D44" s="42"/>
      <c r="E44" s="42"/>
      <c r="F44" s="42"/>
      <c r="G44" s="41"/>
      <c r="H44" s="41"/>
      <c r="I44" s="41"/>
      <c r="J44" s="89">
        <f>SUM(J38-J42)</f>
        <v>2639256.2400000002</v>
      </c>
    </row>
    <row r="45" spans="1:10" ht="11.25" customHeight="1" thickTop="1" thickBot="1" x14ac:dyDescent="0.3">
      <c r="A45" s="78"/>
      <c r="B45" s="79"/>
      <c r="C45" s="79"/>
      <c r="D45" s="79"/>
      <c r="E45" s="79"/>
      <c r="F45" s="79"/>
      <c r="G45" s="80"/>
      <c r="H45" s="80"/>
      <c r="I45" s="80"/>
      <c r="J45" s="90"/>
    </row>
    <row r="46" spans="1:10" ht="12.75" customHeight="1" x14ac:dyDescent="0.25">
      <c r="A46" s="41"/>
      <c r="B46" s="42"/>
      <c r="C46" s="42"/>
      <c r="D46" s="42"/>
      <c r="E46" s="42"/>
      <c r="F46" s="42"/>
      <c r="G46" s="41"/>
      <c r="H46" s="41"/>
      <c r="I46" s="41"/>
      <c r="J46" s="59" t="s">
        <v>22</v>
      </c>
    </row>
    <row r="47" spans="1:10" ht="12.75" customHeight="1" x14ac:dyDescent="0.25">
      <c r="A47" s="41"/>
      <c r="B47" s="42"/>
      <c r="C47" s="42"/>
      <c r="D47" s="42"/>
      <c r="E47" s="42"/>
      <c r="F47" s="42"/>
      <c r="G47" s="41"/>
      <c r="H47" s="41"/>
      <c r="I47" s="41"/>
      <c r="J47" s="59"/>
    </row>
    <row r="48" spans="1:10" ht="15" customHeight="1" x14ac:dyDescent="0.25">
      <c r="A48" s="41"/>
      <c r="B48" s="42"/>
      <c r="C48" s="42"/>
      <c r="D48" s="42"/>
      <c r="E48" s="42"/>
      <c r="F48" s="42"/>
      <c r="G48" s="41"/>
      <c r="H48" s="41"/>
      <c r="I48" s="41"/>
      <c r="J48" s="59"/>
    </row>
    <row r="49" spans="1:10" ht="14.25" customHeight="1" x14ac:dyDescent="0.25">
      <c r="A49" s="41"/>
      <c r="B49" s="92" t="s">
        <v>50</v>
      </c>
      <c r="C49" s="92"/>
      <c r="D49" s="42"/>
      <c r="E49" s="92"/>
      <c r="F49" s="92"/>
      <c r="G49" s="92"/>
      <c r="H49" s="41"/>
      <c r="I49" s="92" t="s">
        <v>51</v>
      </c>
      <c r="J49" s="92"/>
    </row>
    <row r="50" spans="1:10" ht="14.25" customHeight="1" x14ac:dyDescent="0.25">
      <c r="A50" s="41"/>
      <c r="B50" s="44"/>
      <c r="C50" s="44"/>
      <c r="D50" s="42"/>
      <c r="E50" s="44"/>
      <c r="F50" s="44"/>
      <c r="G50" s="44"/>
      <c r="H50" s="41"/>
      <c r="I50" s="44"/>
      <c r="J50" s="44"/>
    </row>
    <row r="51" spans="1:10" ht="14.25" customHeight="1" x14ac:dyDescent="0.25">
      <c r="A51" s="41"/>
      <c r="B51" s="51"/>
      <c r="C51" s="51"/>
      <c r="D51" s="42"/>
      <c r="E51" s="44"/>
      <c r="F51" s="44"/>
      <c r="G51" s="44"/>
      <c r="H51" s="41"/>
      <c r="I51" s="51"/>
      <c r="J51" s="51"/>
    </row>
    <row r="52" spans="1:10" ht="18" customHeight="1" x14ac:dyDescent="0.25">
      <c r="A52" s="52"/>
      <c r="B52" s="93" t="s">
        <v>40</v>
      </c>
      <c r="C52" s="93"/>
      <c r="D52" s="53"/>
      <c r="E52" s="93"/>
      <c r="F52" s="93"/>
      <c r="G52" s="93"/>
      <c r="H52" s="52"/>
      <c r="I52" s="93" t="s">
        <v>52</v>
      </c>
      <c r="J52" s="93"/>
    </row>
    <row r="53" spans="1:10" x14ac:dyDescent="0.25">
      <c r="A53" s="41"/>
      <c r="B53" s="92"/>
      <c r="C53" s="92"/>
      <c r="D53" s="44"/>
      <c r="E53" s="92"/>
      <c r="F53" s="92"/>
      <c r="G53" s="92"/>
      <c r="I53" s="92"/>
      <c r="J53" s="92"/>
    </row>
    <row r="54" spans="1:10" x14ac:dyDescent="0.25">
      <c r="A54" s="41"/>
      <c r="B54" s="54"/>
      <c r="C54" s="54"/>
      <c r="D54" s="44"/>
      <c r="E54" s="44"/>
      <c r="F54" s="44"/>
      <c r="G54" s="44"/>
      <c r="I54" s="44"/>
      <c r="J54" s="44"/>
    </row>
    <row r="55" spans="1:10" x14ac:dyDescent="0.25">
      <c r="A55" s="41"/>
      <c r="B55" s="54"/>
      <c r="C55" s="54"/>
      <c r="D55" s="44"/>
      <c r="I55" s="44"/>
      <c r="J55" s="44"/>
    </row>
  </sheetData>
  <mergeCells count="29">
    <mergeCell ref="A4:J4"/>
    <mergeCell ref="A5:J5"/>
    <mergeCell ref="B11:C11"/>
    <mergeCell ref="D11:H11"/>
    <mergeCell ref="G34:I34"/>
    <mergeCell ref="A6:J6"/>
    <mergeCell ref="B9:C9"/>
    <mergeCell ref="F9:G9"/>
    <mergeCell ref="B10:C10"/>
    <mergeCell ref="G26:I26"/>
    <mergeCell ref="H12:I12"/>
    <mergeCell ref="G42:I42"/>
    <mergeCell ref="G39:I39"/>
    <mergeCell ref="G37:I37"/>
    <mergeCell ref="B12:C12"/>
    <mergeCell ref="D12:G12"/>
    <mergeCell ref="G17:I17"/>
    <mergeCell ref="G20:I20"/>
    <mergeCell ref="G27:I27"/>
    <mergeCell ref="G30:I30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O19" sqref="O19"/>
    </sheetView>
  </sheetViews>
  <sheetFormatPr baseColWidth="10" defaultRowHeight="15.75" x14ac:dyDescent="0.25"/>
  <cols>
    <col min="1" max="1" width="1.140625" style="18" customWidth="1"/>
    <col min="2" max="2" width="8.5703125" style="18" customWidth="1"/>
    <col min="3" max="3" width="16.42578125" style="18" customWidth="1"/>
    <col min="4" max="4" width="8.7109375" style="18" customWidth="1"/>
    <col min="5" max="5" width="12.5703125" style="18" customWidth="1"/>
    <col min="6" max="6" width="4.7109375" style="18" hidden="1" customWidth="1"/>
    <col min="7" max="7" width="15.42578125" style="18" customWidth="1"/>
    <col min="8" max="8" width="9.28515625" style="18" customWidth="1"/>
    <col min="9" max="9" width="7.5703125" style="18" customWidth="1"/>
    <col min="10" max="10" width="22" style="60" customWidth="1"/>
    <col min="11" max="11" width="1.140625" style="18" customWidth="1"/>
    <col min="12" max="12" width="10.7109375" style="18" customWidth="1"/>
    <col min="13" max="16384" width="11.42578125" style="18"/>
  </cols>
  <sheetData>
    <row r="1" spans="1:12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1"/>
      <c r="K1" s="110"/>
    </row>
    <row r="2" spans="1:12" ht="14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1"/>
      <c r="K2" s="110"/>
    </row>
    <row r="3" spans="1:12" ht="14.2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1"/>
      <c r="K3" s="110"/>
    </row>
    <row r="4" spans="1:12" ht="20.25" x14ac:dyDescent="0.3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2" ht="18.75" x14ac:dyDescent="0.3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2" ht="7.5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ht="18.75" x14ac:dyDescent="0.3">
      <c r="B7" s="20" t="s">
        <v>44</v>
      </c>
      <c r="C7" s="21" t="s">
        <v>61</v>
      </c>
      <c r="D7" s="22"/>
      <c r="E7" s="22"/>
      <c r="I7" s="23">
        <v>2016</v>
      </c>
      <c r="J7" s="22"/>
      <c r="K7" s="55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x14ac:dyDescent="0.25">
      <c r="A9" s="24"/>
      <c r="B9" s="97" t="s">
        <v>0</v>
      </c>
      <c r="C9" s="97"/>
      <c r="D9" s="25">
        <v>210</v>
      </c>
      <c r="F9" s="97" t="s">
        <v>1</v>
      </c>
      <c r="G9" s="97" t="s">
        <v>2</v>
      </c>
      <c r="H9" s="26">
        <v>1</v>
      </c>
      <c r="I9" s="24"/>
      <c r="J9" s="24"/>
      <c r="K9" s="24"/>
    </row>
    <row r="10" spans="1:12" x14ac:dyDescent="0.25">
      <c r="A10" s="24"/>
      <c r="B10" s="97" t="s">
        <v>3</v>
      </c>
      <c r="C10" s="97"/>
      <c r="D10" s="26">
        <v>1</v>
      </c>
      <c r="E10" s="27"/>
      <c r="F10" s="27"/>
      <c r="G10" s="27" t="s">
        <v>4</v>
      </c>
      <c r="H10" s="25">
        <v>1</v>
      </c>
      <c r="I10" s="24"/>
      <c r="J10" s="24"/>
      <c r="K10" s="24"/>
    </row>
    <row r="11" spans="1:12" ht="18" customHeight="1" x14ac:dyDescent="0.25">
      <c r="B11" s="97" t="s">
        <v>5</v>
      </c>
      <c r="C11" s="97"/>
      <c r="D11" s="100" t="s">
        <v>37</v>
      </c>
      <c r="E11" s="100"/>
      <c r="F11" s="100"/>
      <c r="G11" s="100"/>
      <c r="H11" s="100"/>
      <c r="J11" s="61"/>
    </row>
    <row r="12" spans="1:12" ht="18" customHeight="1" x14ac:dyDescent="0.25">
      <c r="B12" s="101" t="s">
        <v>6</v>
      </c>
      <c r="C12" s="101"/>
      <c r="D12" s="107" t="s">
        <v>30</v>
      </c>
      <c r="E12" s="107"/>
      <c r="F12" s="107"/>
      <c r="G12" s="107"/>
      <c r="H12" s="102" t="s">
        <v>7</v>
      </c>
      <c r="I12" s="102"/>
      <c r="J12" s="108" t="s">
        <v>31</v>
      </c>
      <c r="K12" s="108"/>
    </row>
    <row r="13" spans="1:12" ht="18" customHeight="1" x14ac:dyDescent="0.25">
      <c r="B13" s="28" t="s">
        <v>8</v>
      </c>
      <c r="C13" s="29" t="s">
        <v>25</v>
      </c>
      <c r="D13" s="30"/>
      <c r="E13" s="31"/>
      <c r="F13" s="32"/>
      <c r="G13" s="33"/>
      <c r="H13" s="28"/>
      <c r="I13" s="34"/>
      <c r="J13" s="62"/>
      <c r="L13" s="41"/>
    </row>
    <row r="14" spans="1:12" ht="11.25" customHeight="1" thickBot="1" x14ac:dyDescent="0.3">
      <c r="F14" s="35"/>
      <c r="G14" s="36"/>
      <c r="H14" s="36"/>
      <c r="I14" s="37"/>
      <c r="J14" s="1"/>
    </row>
    <row r="15" spans="1:12" ht="11.25" customHeight="1" thickTop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2"/>
      <c r="K15" s="56"/>
    </row>
    <row r="16" spans="1:12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3" t="s">
        <v>9</v>
      </c>
      <c r="K16" s="57"/>
    </row>
    <row r="17" spans="1:11" ht="18" customHeight="1" x14ac:dyDescent="0.25">
      <c r="A17" s="40"/>
      <c r="B17" s="42" t="s">
        <v>10</v>
      </c>
      <c r="C17" s="42"/>
      <c r="D17" s="42"/>
      <c r="E17" s="42"/>
      <c r="F17" s="42"/>
      <c r="G17" s="92"/>
      <c r="H17" s="92"/>
      <c r="I17" s="92"/>
      <c r="J17" s="71">
        <v>3150429.61</v>
      </c>
      <c r="K17" s="57"/>
    </row>
    <row r="18" spans="1:11" ht="12.95" customHeight="1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64"/>
      <c r="K18" s="57"/>
    </row>
    <row r="19" spans="1:11" ht="12.95" customHeight="1" x14ac:dyDescent="0.25">
      <c r="A19" s="40"/>
      <c r="B19" s="43" t="s">
        <v>11</v>
      </c>
      <c r="C19" s="43"/>
      <c r="D19" s="43"/>
      <c r="E19" s="43"/>
      <c r="F19" s="43"/>
      <c r="G19" s="41"/>
      <c r="H19" s="41"/>
      <c r="I19" s="41"/>
      <c r="J19" s="64"/>
      <c r="K19" s="57"/>
    </row>
    <row r="20" spans="1:11" ht="12.95" customHeight="1" x14ac:dyDescent="0.25">
      <c r="A20" s="40"/>
      <c r="B20" s="41" t="s">
        <v>41</v>
      </c>
      <c r="C20" s="41"/>
      <c r="D20" s="41"/>
      <c r="E20" s="41"/>
      <c r="F20" s="41"/>
      <c r="G20" s="104"/>
      <c r="H20" s="104"/>
      <c r="I20" s="104"/>
      <c r="J20" s="64">
        <v>0</v>
      </c>
      <c r="K20" s="57"/>
    </row>
    <row r="21" spans="1:11" ht="15" customHeight="1" x14ac:dyDescent="0.25">
      <c r="A21" s="40"/>
      <c r="B21" s="41" t="s">
        <v>24</v>
      </c>
      <c r="C21" s="41"/>
      <c r="D21" s="41"/>
      <c r="E21" s="41"/>
      <c r="F21" s="41"/>
      <c r="G21" s="44" t="s">
        <v>23</v>
      </c>
      <c r="H21" s="44"/>
      <c r="I21" s="44"/>
      <c r="J21" s="64">
        <v>0</v>
      </c>
      <c r="K21" s="57"/>
    </row>
    <row r="22" spans="1:11" ht="12.95" customHeight="1" x14ac:dyDescent="0.25">
      <c r="A22" s="40"/>
      <c r="B22" s="41"/>
      <c r="C22" s="41"/>
      <c r="D22" s="41"/>
      <c r="E22" s="41"/>
      <c r="F22" s="41"/>
      <c r="G22" s="44"/>
      <c r="H22" s="44"/>
      <c r="I22" s="44"/>
      <c r="J22" s="64"/>
      <c r="K22" s="57"/>
    </row>
    <row r="23" spans="1:11" ht="16.5" customHeight="1" x14ac:dyDescent="0.25">
      <c r="A23" s="40"/>
      <c r="B23" s="42" t="s">
        <v>13</v>
      </c>
      <c r="C23" s="42"/>
      <c r="D23" s="42"/>
      <c r="E23" s="42"/>
      <c r="F23" s="42"/>
      <c r="G23" s="41"/>
      <c r="H23" s="41"/>
      <c r="I23" s="41"/>
      <c r="J23" s="66">
        <f>SUM(J17:J21)</f>
        <v>3150429.61</v>
      </c>
      <c r="K23" s="57"/>
    </row>
    <row r="24" spans="1:11" ht="12.95" customHeigh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64"/>
      <c r="K24" s="57"/>
    </row>
    <row r="25" spans="1:11" ht="12.95" customHeight="1" x14ac:dyDescent="0.25">
      <c r="A25" s="40"/>
      <c r="B25" s="43" t="s">
        <v>14</v>
      </c>
      <c r="C25" s="43"/>
      <c r="D25" s="43"/>
      <c r="E25" s="43"/>
      <c r="F25" s="43"/>
      <c r="G25" s="41"/>
      <c r="H25" s="41"/>
      <c r="I25" s="41"/>
      <c r="J25" s="64"/>
      <c r="K25" s="57"/>
    </row>
    <row r="26" spans="1:11" ht="13.5" customHeight="1" x14ac:dyDescent="0.25">
      <c r="A26" s="40"/>
      <c r="B26" s="41" t="s">
        <v>15</v>
      </c>
      <c r="C26" s="41"/>
      <c r="D26" s="41"/>
      <c r="E26" s="41"/>
      <c r="F26" s="41"/>
      <c r="G26" s="92"/>
      <c r="H26" s="92"/>
      <c r="I26" s="92"/>
      <c r="J26" s="64">
        <v>0</v>
      </c>
      <c r="K26" s="57"/>
    </row>
    <row r="27" spans="1:11" ht="15.75" customHeight="1" x14ac:dyDescent="0.25">
      <c r="A27" s="40"/>
      <c r="B27" s="41" t="s">
        <v>45</v>
      </c>
      <c r="C27" s="41"/>
      <c r="D27" s="41"/>
      <c r="E27" s="41"/>
      <c r="F27" s="41"/>
      <c r="G27" s="92"/>
      <c r="H27" s="92"/>
      <c r="I27" s="92"/>
      <c r="J27" s="64">
        <v>0</v>
      </c>
      <c r="K27" s="57"/>
    </row>
    <row r="28" spans="1:11" ht="18" customHeight="1" x14ac:dyDescent="0.25">
      <c r="A28" s="40"/>
      <c r="B28" s="41" t="s">
        <v>16</v>
      </c>
      <c r="C28" s="41"/>
      <c r="D28" s="41"/>
      <c r="E28" s="41"/>
      <c r="F28" s="41"/>
      <c r="G28" s="44"/>
      <c r="H28" s="44"/>
      <c r="I28" s="44"/>
      <c r="J28" s="64">
        <v>295</v>
      </c>
      <c r="K28" s="57"/>
    </row>
    <row r="29" spans="1:11" ht="14.25" customHeight="1" x14ac:dyDescent="0.25">
      <c r="A29" s="40"/>
      <c r="B29" s="41"/>
      <c r="C29" s="41"/>
      <c r="D29" s="41"/>
      <c r="E29" s="41"/>
      <c r="F29" s="41"/>
      <c r="G29" s="44"/>
      <c r="H29" s="44"/>
      <c r="I29" s="44"/>
      <c r="J29" s="64"/>
      <c r="K29" s="57"/>
    </row>
    <row r="30" spans="1:11" ht="20.25" customHeight="1" thickBot="1" x14ac:dyDescent="0.3">
      <c r="A30" s="40"/>
      <c r="B30" s="42" t="s">
        <v>17</v>
      </c>
      <c r="C30" s="42"/>
      <c r="D30" s="42"/>
      <c r="E30" s="42"/>
      <c r="F30" s="42"/>
      <c r="G30" s="92"/>
      <c r="H30" s="92"/>
      <c r="I30" s="92"/>
      <c r="J30" s="5">
        <f>SUM(J23-J28)</f>
        <v>3150134.61</v>
      </c>
      <c r="K30" s="57"/>
    </row>
    <row r="31" spans="1:11" ht="12.95" customHeight="1" thickTop="1" x14ac:dyDescent="0.25">
      <c r="A31" s="40"/>
      <c r="B31" s="45"/>
      <c r="C31" s="45"/>
      <c r="D31" s="45"/>
      <c r="E31" s="45"/>
      <c r="F31" s="45"/>
      <c r="G31" s="45"/>
      <c r="H31" s="45"/>
      <c r="I31" s="45"/>
      <c r="J31" s="6"/>
      <c r="K31" s="57"/>
    </row>
    <row r="32" spans="1:11" ht="15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1"/>
      <c r="K32" s="57"/>
    </row>
    <row r="33" spans="1:11" ht="12.95" customHeigh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3" t="s">
        <v>18</v>
      </c>
      <c r="K33" s="57"/>
    </row>
    <row r="34" spans="1:11" ht="18" customHeight="1" x14ac:dyDescent="0.25">
      <c r="A34" s="40"/>
      <c r="B34" s="42" t="s">
        <v>19</v>
      </c>
      <c r="C34" s="42"/>
      <c r="D34" s="42"/>
      <c r="E34" s="42"/>
      <c r="F34" s="42"/>
      <c r="G34" s="92"/>
      <c r="H34" s="92"/>
      <c r="I34" s="92"/>
      <c r="J34" s="73">
        <v>3150134.61</v>
      </c>
      <c r="K34" s="57"/>
    </row>
    <row r="35" spans="1:11" ht="9" customHeight="1" x14ac:dyDescent="0.25">
      <c r="A35" s="40"/>
      <c r="B35" s="42"/>
      <c r="C35" s="42"/>
      <c r="D35" s="42"/>
      <c r="E35" s="42"/>
      <c r="F35" s="42"/>
      <c r="G35" s="44"/>
      <c r="H35" s="44"/>
      <c r="I35" s="44"/>
      <c r="J35" s="64"/>
      <c r="K35" s="57"/>
    </row>
    <row r="36" spans="1:11" ht="12.95" customHeight="1" x14ac:dyDescent="0.25">
      <c r="A36" s="40"/>
      <c r="B36" s="43" t="s">
        <v>11</v>
      </c>
      <c r="C36" s="43"/>
      <c r="D36" s="43"/>
      <c r="E36" s="43"/>
      <c r="F36" s="43"/>
      <c r="G36" s="41"/>
      <c r="H36" s="41"/>
      <c r="I36" s="41"/>
      <c r="J36" s="52"/>
      <c r="K36" s="57"/>
    </row>
    <row r="37" spans="1:11" ht="12.95" customHeight="1" x14ac:dyDescent="0.25">
      <c r="A37" s="40"/>
      <c r="B37" s="41" t="s">
        <v>20</v>
      </c>
      <c r="C37" s="41"/>
      <c r="D37" s="41"/>
      <c r="E37" s="41"/>
      <c r="F37" s="41"/>
      <c r="G37" s="92"/>
      <c r="H37" s="92"/>
      <c r="I37" s="92"/>
      <c r="J37" s="64">
        <v>0</v>
      </c>
      <c r="K37" s="57"/>
    </row>
    <row r="38" spans="1:11" ht="12.95" customHeight="1" x14ac:dyDescent="0.25">
      <c r="A38" s="40"/>
      <c r="B38" s="41" t="s">
        <v>32</v>
      </c>
      <c r="C38" s="41"/>
      <c r="D38" s="41"/>
      <c r="E38" s="41"/>
      <c r="F38" s="41"/>
      <c r="G38" s="44"/>
      <c r="H38" s="44"/>
      <c r="I38" s="44"/>
      <c r="J38" s="64">
        <v>0</v>
      </c>
      <c r="K38" s="57"/>
    </row>
    <row r="39" spans="1:11" ht="12.95" customHeight="1" x14ac:dyDescent="0.25">
      <c r="A39" s="40"/>
      <c r="B39" s="41"/>
      <c r="C39" s="41"/>
      <c r="D39" s="41"/>
      <c r="E39" s="41"/>
      <c r="F39" s="41"/>
      <c r="G39" s="44"/>
      <c r="H39" s="44"/>
      <c r="I39" s="44"/>
      <c r="J39" s="64"/>
      <c r="K39" s="57"/>
    </row>
    <row r="40" spans="1:11" ht="16.5" customHeight="1" x14ac:dyDescent="0.25">
      <c r="A40" s="40"/>
      <c r="B40" s="42" t="s">
        <v>13</v>
      </c>
      <c r="C40" s="42"/>
      <c r="D40" s="42"/>
      <c r="E40" s="42"/>
      <c r="F40" s="42"/>
      <c r="G40" s="95"/>
      <c r="H40" s="95"/>
      <c r="I40" s="95"/>
      <c r="J40" s="66">
        <f>SUM(J34:J39)</f>
        <v>3150134.61</v>
      </c>
      <c r="K40" s="57"/>
    </row>
    <row r="41" spans="1:11" ht="9" customHeight="1" x14ac:dyDescent="0.25">
      <c r="A41" s="40"/>
      <c r="B41" s="41"/>
      <c r="C41" s="41"/>
      <c r="D41" s="41"/>
      <c r="E41" s="41"/>
      <c r="F41" s="41"/>
      <c r="G41" s="41"/>
      <c r="H41" s="41"/>
      <c r="I41" s="41"/>
      <c r="J41" s="52"/>
      <c r="K41" s="57"/>
    </row>
    <row r="42" spans="1:11" ht="12.95" customHeight="1" x14ac:dyDescent="0.25">
      <c r="A42" s="40"/>
      <c r="B42" s="43" t="s">
        <v>14</v>
      </c>
      <c r="C42" s="43"/>
      <c r="D42" s="43"/>
      <c r="E42" s="43"/>
      <c r="F42" s="43"/>
      <c r="G42" s="41"/>
      <c r="H42" s="41"/>
      <c r="I42" s="41"/>
      <c r="J42" s="64"/>
      <c r="K42" s="57"/>
    </row>
    <row r="43" spans="1:11" ht="12.95" customHeight="1" x14ac:dyDescent="0.25">
      <c r="A43" s="40"/>
      <c r="B43" s="41" t="s">
        <v>21</v>
      </c>
      <c r="C43" s="41"/>
      <c r="D43" s="41"/>
      <c r="E43" s="41"/>
      <c r="F43" s="41"/>
      <c r="G43" s="95"/>
      <c r="H43" s="95"/>
      <c r="I43" s="95"/>
      <c r="J43" s="64">
        <v>0</v>
      </c>
      <c r="K43" s="57"/>
    </row>
    <row r="44" spans="1:11" ht="12" customHeight="1" x14ac:dyDescent="0.25">
      <c r="A44" s="40"/>
      <c r="B44" s="41"/>
      <c r="C44" s="41"/>
      <c r="D44" s="41"/>
      <c r="E44" s="41"/>
      <c r="F44" s="41"/>
      <c r="G44" s="46"/>
      <c r="H44" s="46"/>
      <c r="I44" s="46"/>
      <c r="J44" s="64"/>
      <c r="K44" s="57"/>
    </row>
    <row r="45" spans="1:11" ht="17.25" customHeight="1" thickBot="1" x14ac:dyDescent="0.3">
      <c r="A45" s="40"/>
      <c r="B45" s="42" t="s">
        <v>17</v>
      </c>
      <c r="C45" s="42"/>
      <c r="D45" s="42"/>
      <c r="E45" s="42"/>
      <c r="F45" s="42"/>
      <c r="G45" s="41"/>
      <c r="H45" s="41"/>
      <c r="I45" s="41"/>
      <c r="J45" s="70">
        <f>SUM(J40-J43)</f>
        <v>3150134.61</v>
      </c>
      <c r="K45" s="57"/>
    </row>
    <row r="46" spans="1:11" ht="14.25" customHeight="1" thickTop="1" thickBot="1" x14ac:dyDescent="0.3">
      <c r="A46" s="47"/>
      <c r="B46" s="48"/>
      <c r="C46" s="48"/>
      <c r="D46" s="48"/>
      <c r="E46" s="48"/>
      <c r="F46" s="48"/>
      <c r="G46" s="49"/>
      <c r="H46" s="49"/>
      <c r="I46" s="49"/>
      <c r="J46" s="68"/>
      <c r="K46" s="58"/>
    </row>
    <row r="47" spans="1:11" ht="12.75" customHeight="1" thickTop="1" x14ac:dyDescent="0.25">
      <c r="A47" s="39"/>
      <c r="B47" s="50"/>
      <c r="C47" s="50"/>
      <c r="D47" s="50"/>
      <c r="E47" s="50"/>
      <c r="F47" s="50"/>
      <c r="G47" s="39"/>
      <c r="H47" s="39"/>
      <c r="I47" s="39"/>
      <c r="J47" s="106" t="s">
        <v>22</v>
      </c>
      <c r="K47" s="106"/>
    </row>
    <row r="48" spans="1:11" ht="12.75" customHeight="1" x14ac:dyDescent="0.25">
      <c r="A48" s="41"/>
      <c r="B48" s="42"/>
      <c r="C48" s="42"/>
      <c r="D48" s="42"/>
      <c r="E48" s="42"/>
      <c r="F48" s="42"/>
      <c r="G48" s="41"/>
      <c r="H48" s="41"/>
      <c r="I48" s="41"/>
      <c r="J48" s="59"/>
      <c r="K48" s="59"/>
    </row>
    <row r="49" spans="1:11" ht="14.25" customHeight="1" x14ac:dyDescent="0.25">
      <c r="A49" s="41"/>
      <c r="B49" s="92" t="s">
        <v>50</v>
      </c>
      <c r="C49" s="92"/>
      <c r="D49" s="42"/>
      <c r="E49" s="92"/>
      <c r="F49" s="92"/>
      <c r="G49" s="92"/>
      <c r="H49" s="41"/>
      <c r="I49" s="92" t="s">
        <v>51</v>
      </c>
      <c r="J49" s="92"/>
      <c r="K49" s="92"/>
    </row>
    <row r="50" spans="1:11" ht="14.25" customHeight="1" x14ac:dyDescent="0.25">
      <c r="A50" s="41"/>
      <c r="B50" s="44"/>
      <c r="C50" s="44"/>
      <c r="D50" s="42"/>
      <c r="E50" s="44"/>
      <c r="F50" s="44"/>
      <c r="G50" s="44"/>
      <c r="H50" s="41"/>
      <c r="I50" s="44"/>
      <c r="J50" s="44"/>
      <c r="K50" s="44"/>
    </row>
    <row r="51" spans="1:11" ht="14.25" customHeight="1" x14ac:dyDescent="0.25">
      <c r="A51" s="41"/>
      <c r="B51" s="44"/>
      <c r="C51" s="44"/>
      <c r="D51" s="42"/>
      <c r="E51" s="44"/>
      <c r="F51" s="44"/>
      <c r="G51" s="44"/>
      <c r="H51" s="41"/>
      <c r="I51" s="44"/>
      <c r="J51" s="44"/>
      <c r="K51" s="44"/>
    </row>
    <row r="52" spans="1:11" ht="14.25" customHeight="1" x14ac:dyDescent="0.25">
      <c r="A52" s="41"/>
      <c r="B52" s="51"/>
      <c r="C52" s="51"/>
      <c r="D52" s="42"/>
      <c r="E52" s="44"/>
      <c r="F52" s="44"/>
      <c r="G52" s="44"/>
      <c r="H52" s="41"/>
      <c r="I52" s="51"/>
      <c r="J52" s="51"/>
      <c r="K52" s="44"/>
    </row>
    <row r="53" spans="1:11" ht="18" customHeight="1" x14ac:dyDescent="0.25">
      <c r="A53" s="52"/>
      <c r="B53" s="93" t="s">
        <v>40</v>
      </c>
      <c r="C53" s="93"/>
      <c r="D53" s="53"/>
      <c r="E53" s="93"/>
      <c r="F53" s="93"/>
      <c r="G53" s="93"/>
      <c r="H53" s="52"/>
      <c r="I53" s="93" t="s">
        <v>52</v>
      </c>
      <c r="J53" s="93"/>
      <c r="K53" s="41"/>
    </row>
    <row r="54" spans="1:11" x14ac:dyDescent="0.25">
      <c r="A54" s="41"/>
      <c r="B54" s="92"/>
      <c r="C54" s="92"/>
      <c r="D54" s="44"/>
      <c r="E54" s="92"/>
      <c r="F54" s="92"/>
      <c r="G54" s="92"/>
      <c r="I54" s="92"/>
      <c r="J54" s="92"/>
      <c r="K54" s="92"/>
    </row>
    <row r="55" spans="1:11" x14ac:dyDescent="0.25">
      <c r="A55" s="41"/>
      <c r="B55" s="54"/>
      <c r="C55" s="54"/>
      <c r="D55" s="44"/>
      <c r="E55" s="44"/>
      <c r="F55" s="44"/>
      <c r="G55" s="44"/>
      <c r="I55" s="44"/>
      <c r="J55" s="44"/>
      <c r="K55" s="44"/>
    </row>
    <row r="56" spans="1:11" x14ac:dyDescent="0.25">
      <c r="A56" s="41"/>
      <c r="B56" s="54"/>
      <c r="C56" s="54"/>
      <c r="D56" s="44"/>
      <c r="I56" s="44"/>
      <c r="J56" s="44"/>
      <c r="K56" s="44"/>
    </row>
  </sheetData>
  <mergeCells count="31">
    <mergeCell ref="A4:K4"/>
    <mergeCell ref="A5:K5"/>
    <mergeCell ref="B11:C11"/>
    <mergeCell ref="D11:H11"/>
    <mergeCell ref="J12:K12"/>
    <mergeCell ref="A6:K6"/>
    <mergeCell ref="B9:C9"/>
    <mergeCell ref="F9:G9"/>
    <mergeCell ref="B10:C10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7:K47"/>
    <mergeCell ref="G43:I43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O28" sqref="O28"/>
    </sheetView>
  </sheetViews>
  <sheetFormatPr baseColWidth="10" defaultRowHeight="15.75" x14ac:dyDescent="0.25"/>
  <cols>
    <col min="1" max="1" width="1.140625" style="18" customWidth="1"/>
    <col min="2" max="2" width="7.5703125" style="18" customWidth="1"/>
    <col min="3" max="3" width="18.7109375" style="18" customWidth="1"/>
    <col min="4" max="4" width="10.7109375" style="18" customWidth="1"/>
    <col min="5" max="5" width="8.5703125" style="18" customWidth="1"/>
    <col min="6" max="6" width="4.7109375" style="18" hidden="1" customWidth="1"/>
    <col min="7" max="7" width="17.85546875" style="18" customWidth="1"/>
    <col min="8" max="8" width="8.42578125" style="18" customWidth="1"/>
    <col min="9" max="9" width="7.5703125" style="18" customWidth="1"/>
    <col min="10" max="10" width="20.28515625" style="60" customWidth="1"/>
    <col min="11" max="11" width="1.140625" style="18" customWidth="1"/>
    <col min="12" max="16384" width="11.42578125" style="18"/>
  </cols>
  <sheetData>
    <row r="1" spans="1:12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1"/>
      <c r="K1" s="110"/>
    </row>
    <row r="2" spans="1:12" ht="14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1"/>
      <c r="K2" s="110"/>
    </row>
    <row r="3" spans="1:12" ht="14.2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1"/>
      <c r="K3" s="110"/>
    </row>
    <row r="4" spans="1:12" ht="20.25" x14ac:dyDescent="0.3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2" ht="18.75" x14ac:dyDescent="0.3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2" ht="6" customHeight="1" x14ac:dyDescent="0.2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ht="18.75" x14ac:dyDescent="0.3">
      <c r="B7" s="20" t="s">
        <v>44</v>
      </c>
      <c r="C7" s="21" t="s">
        <v>61</v>
      </c>
      <c r="D7" s="22"/>
      <c r="E7" s="22"/>
      <c r="I7" s="23">
        <v>2016</v>
      </c>
      <c r="J7" s="22"/>
      <c r="K7" s="55"/>
    </row>
    <row r="8" spans="1:12" ht="12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2" x14ac:dyDescent="0.25">
      <c r="A10" s="24"/>
      <c r="B10" s="97" t="s">
        <v>0</v>
      </c>
      <c r="C10" s="97"/>
      <c r="D10" s="25">
        <v>210</v>
      </c>
      <c r="F10" s="97" t="s">
        <v>1</v>
      </c>
      <c r="G10" s="97" t="s">
        <v>2</v>
      </c>
      <c r="H10" s="26">
        <v>1</v>
      </c>
      <c r="I10" s="24"/>
      <c r="J10" s="24"/>
      <c r="K10" s="24"/>
    </row>
    <row r="11" spans="1:12" x14ac:dyDescent="0.25">
      <c r="A11" s="24"/>
      <c r="B11" s="97" t="s">
        <v>3</v>
      </c>
      <c r="C11" s="97"/>
      <c r="D11" s="26">
        <v>1</v>
      </c>
      <c r="E11" s="27"/>
      <c r="F11" s="27"/>
      <c r="G11" s="27" t="s">
        <v>4</v>
      </c>
      <c r="H11" s="25">
        <v>1</v>
      </c>
      <c r="I11" s="24"/>
      <c r="J11" s="24"/>
      <c r="K11" s="24"/>
    </row>
    <row r="12" spans="1:12" ht="18" customHeight="1" x14ac:dyDescent="0.25">
      <c r="B12" s="97" t="s">
        <v>5</v>
      </c>
      <c r="C12" s="97"/>
      <c r="D12" s="100" t="s">
        <v>35</v>
      </c>
      <c r="E12" s="100"/>
      <c r="F12" s="100"/>
      <c r="G12" s="100"/>
      <c r="H12" s="100"/>
      <c r="J12" s="61"/>
    </row>
    <row r="13" spans="1:12" ht="18" customHeight="1" x14ac:dyDescent="0.25">
      <c r="B13" s="101" t="s">
        <v>6</v>
      </c>
      <c r="C13" s="101"/>
      <c r="D13" s="103" t="s">
        <v>33</v>
      </c>
      <c r="E13" s="103"/>
      <c r="F13" s="103"/>
      <c r="G13" s="103"/>
      <c r="H13" s="105" t="s">
        <v>7</v>
      </c>
      <c r="I13" s="105"/>
      <c r="J13" s="98" t="s">
        <v>34</v>
      </c>
      <c r="K13" s="98"/>
    </row>
    <row r="14" spans="1:12" ht="18" customHeight="1" x14ac:dyDescent="0.25">
      <c r="B14" s="28" t="s">
        <v>8</v>
      </c>
      <c r="C14" s="29" t="s">
        <v>25</v>
      </c>
      <c r="D14" s="30"/>
      <c r="E14" s="31"/>
      <c r="F14" s="32"/>
      <c r="G14" s="33"/>
      <c r="H14" s="28"/>
      <c r="I14" s="34"/>
      <c r="J14" s="62"/>
      <c r="L14" s="41"/>
    </row>
    <row r="15" spans="1:12" ht="13.5" customHeight="1" thickBot="1" x14ac:dyDescent="0.3">
      <c r="F15" s="35"/>
      <c r="G15" s="36"/>
      <c r="H15" s="36"/>
      <c r="I15" s="37"/>
      <c r="J15" s="63"/>
    </row>
    <row r="16" spans="1:12" ht="13.5" customHeight="1" thickTop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2"/>
      <c r="K16" s="56"/>
    </row>
    <row r="17" spans="1:11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72" t="s">
        <v>9</v>
      </c>
      <c r="K17" s="57"/>
    </row>
    <row r="18" spans="1:11" ht="18" customHeight="1" x14ac:dyDescent="0.25">
      <c r="A18" s="40"/>
      <c r="B18" s="42" t="s">
        <v>10</v>
      </c>
      <c r="C18" s="42"/>
      <c r="D18" s="42"/>
      <c r="E18" s="42"/>
      <c r="F18" s="42"/>
      <c r="G18" s="92"/>
      <c r="H18" s="92"/>
      <c r="I18" s="92"/>
      <c r="J18" s="69">
        <v>211758.07999999999</v>
      </c>
      <c r="K18" s="57"/>
    </row>
    <row r="19" spans="1:11" ht="12.95" customHeight="1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64"/>
      <c r="K19" s="57"/>
    </row>
    <row r="20" spans="1:11" ht="12.95" customHeight="1" x14ac:dyDescent="0.25">
      <c r="A20" s="40"/>
      <c r="B20" s="43" t="s">
        <v>11</v>
      </c>
      <c r="C20" s="43"/>
      <c r="D20" s="43"/>
      <c r="E20" s="43"/>
      <c r="F20" s="43"/>
      <c r="G20" s="41"/>
      <c r="H20" s="41"/>
      <c r="I20" s="41"/>
      <c r="J20" s="64"/>
      <c r="K20" s="57"/>
    </row>
    <row r="21" spans="1:11" ht="17.25" customHeight="1" x14ac:dyDescent="0.25">
      <c r="A21" s="40"/>
      <c r="B21" s="41" t="s">
        <v>41</v>
      </c>
      <c r="C21" s="41"/>
      <c r="D21" s="41"/>
      <c r="E21" s="41"/>
      <c r="F21" s="41"/>
      <c r="G21" s="104"/>
      <c r="H21" s="104"/>
      <c r="I21" s="104"/>
      <c r="J21" s="65">
        <v>2180732.79</v>
      </c>
      <c r="K21" s="57"/>
    </row>
    <row r="22" spans="1:11" ht="15" customHeight="1" x14ac:dyDescent="0.25">
      <c r="A22" s="40"/>
      <c r="B22" s="41" t="s">
        <v>60</v>
      </c>
      <c r="C22" s="41"/>
      <c r="D22" s="41"/>
      <c r="E22" s="41"/>
      <c r="F22" s="41"/>
      <c r="G22" s="44" t="s">
        <v>23</v>
      </c>
      <c r="H22" s="44"/>
      <c r="I22" s="44"/>
      <c r="J22" s="64">
        <v>4794.3999999999996</v>
      </c>
      <c r="K22" s="57"/>
    </row>
    <row r="23" spans="1:11" ht="12.95" customHeight="1" x14ac:dyDescent="0.25">
      <c r="A23" s="40"/>
      <c r="B23" s="41"/>
      <c r="C23" s="41"/>
      <c r="D23" s="41"/>
      <c r="E23" s="41"/>
      <c r="F23" s="41"/>
      <c r="G23" s="44"/>
      <c r="H23" s="44"/>
      <c r="I23" s="44"/>
      <c r="J23" s="64"/>
      <c r="K23" s="57"/>
    </row>
    <row r="24" spans="1:11" ht="18" customHeight="1" x14ac:dyDescent="0.25">
      <c r="A24" s="40"/>
      <c r="B24" s="42" t="s">
        <v>13</v>
      </c>
      <c r="C24" s="42"/>
      <c r="D24" s="42"/>
      <c r="E24" s="42"/>
      <c r="F24" s="42"/>
      <c r="G24" s="41"/>
      <c r="H24" s="41"/>
      <c r="I24" s="41"/>
      <c r="J24" s="66">
        <f>SUM(J18+J21+J22)</f>
        <v>2397285.27</v>
      </c>
      <c r="K24" s="57"/>
    </row>
    <row r="25" spans="1:11" ht="12.95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64"/>
      <c r="K25" s="57"/>
    </row>
    <row r="26" spans="1:11" ht="12.95" customHeight="1" x14ac:dyDescent="0.25">
      <c r="A26" s="40"/>
      <c r="B26" s="43" t="s">
        <v>14</v>
      </c>
      <c r="C26" s="43"/>
      <c r="D26" s="43"/>
      <c r="E26" s="43"/>
      <c r="F26" s="43"/>
      <c r="G26" s="41"/>
      <c r="H26" s="41"/>
      <c r="I26" s="41"/>
      <c r="J26" s="64"/>
      <c r="K26" s="57"/>
    </row>
    <row r="27" spans="1:11" ht="13.5" customHeight="1" x14ac:dyDescent="0.25">
      <c r="A27" s="40"/>
      <c r="B27" s="41" t="s">
        <v>15</v>
      </c>
      <c r="C27" s="41"/>
      <c r="D27" s="41"/>
      <c r="E27" s="41"/>
      <c r="F27" s="41"/>
      <c r="G27" s="92"/>
      <c r="H27" s="92"/>
      <c r="I27" s="92"/>
      <c r="J27" s="67">
        <v>1135722.93</v>
      </c>
      <c r="K27" s="57"/>
    </row>
    <row r="28" spans="1:11" ht="15" customHeight="1" x14ac:dyDescent="0.25">
      <c r="A28" s="40"/>
      <c r="B28" s="41" t="s">
        <v>57</v>
      </c>
      <c r="C28" s="41"/>
      <c r="D28" s="41"/>
      <c r="E28" s="41"/>
      <c r="F28" s="41"/>
      <c r="G28" s="44"/>
      <c r="H28" s="44"/>
      <c r="I28" s="44"/>
      <c r="J28" s="64">
        <v>1962.44</v>
      </c>
      <c r="K28" s="57"/>
    </row>
    <row r="29" spans="1:11" ht="14.25" customHeight="1" x14ac:dyDescent="0.25">
      <c r="A29" s="40"/>
      <c r="B29" s="41"/>
      <c r="C29" s="41"/>
      <c r="D29" s="41"/>
      <c r="E29" s="41"/>
      <c r="F29" s="41"/>
      <c r="G29" s="44"/>
      <c r="H29" s="44"/>
      <c r="I29" s="44"/>
      <c r="J29" s="64"/>
      <c r="K29" s="57"/>
    </row>
    <row r="30" spans="1:11" ht="16.5" thickBot="1" x14ac:dyDescent="0.3">
      <c r="A30" s="40"/>
      <c r="B30" s="42" t="s">
        <v>17</v>
      </c>
      <c r="C30" s="42"/>
      <c r="D30" s="42"/>
      <c r="E30" s="42"/>
      <c r="F30" s="42"/>
      <c r="G30" s="92"/>
      <c r="H30" s="92"/>
      <c r="I30" s="92"/>
      <c r="J30" s="5">
        <f>SUM(J24-J27-J29-J28)</f>
        <v>1259599.9000000001</v>
      </c>
      <c r="K30" s="57"/>
    </row>
    <row r="31" spans="1:11" ht="12.95" customHeight="1" thickTop="1" x14ac:dyDescent="0.25">
      <c r="A31" s="40"/>
      <c r="B31" s="45"/>
      <c r="C31" s="45"/>
      <c r="D31" s="45"/>
      <c r="E31" s="45"/>
      <c r="F31" s="45"/>
      <c r="G31" s="45"/>
      <c r="H31" s="45"/>
      <c r="I31" s="45"/>
      <c r="J31" s="6"/>
      <c r="K31" s="57"/>
    </row>
    <row r="32" spans="1:11" ht="10.5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1"/>
      <c r="K32" s="57"/>
    </row>
    <row r="33" spans="1:11" ht="12.95" customHeigh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3" t="s">
        <v>18</v>
      </c>
      <c r="K33" s="57"/>
    </row>
    <row r="34" spans="1:11" ht="15.75" customHeight="1" x14ac:dyDescent="0.25">
      <c r="A34" s="40"/>
      <c r="B34" s="42" t="s">
        <v>19</v>
      </c>
      <c r="C34" s="42"/>
      <c r="D34" s="42"/>
      <c r="E34" s="42"/>
      <c r="F34" s="42"/>
      <c r="G34" s="92"/>
      <c r="H34" s="92"/>
      <c r="I34" s="92"/>
      <c r="J34" s="64">
        <v>1782440.97</v>
      </c>
      <c r="K34" s="57"/>
    </row>
    <row r="35" spans="1:11" ht="8.25" customHeight="1" x14ac:dyDescent="0.25">
      <c r="A35" s="40"/>
      <c r="B35" s="42"/>
      <c r="C35" s="42"/>
      <c r="D35" s="42"/>
      <c r="E35" s="42"/>
      <c r="F35" s="42"/>
      <c r="G35" s="44"/>
      <c r="H35" s="44"/>
      <c r="I35" s="44"/>
      <c r="J35" s="64"/>
      <c r="K35" s="57"/>
    </row>
    <row r="36" spans="1:11" ht="12.95" customHeight="1" x14ac:dyDescent="0.25">
      <c r="A36" s="40"/>
      <c r="B36" s="43" t="s">
        <v>11</v>
      </c>
      <c r="C36" s="43"/>
      <c r="D36" s="43"/>
      <c r="E36" s="43"/>
      <c r="F36" s="43"/>
      <c r="G36" s="41"/>
      <c r="H36" s="41"/>
      <c r="I36" s="41"/>
      <c r="J36" s="52"/>
      <c r="K36" s="57"/>
    </row>
    <row r="37" spans="1:11" ht="12.95" customHeight="1" x14ac:dyDescent="0.25">
      <c r="A37" s="40"/>
      <c r="B37" s="41" t="s">
        <v>20</v>
      </c>
      <c r="C37" s="41"/>
      <c r="D37" s="41"/>
      <c r="E37" s="41"/>
      <c r="F37" s="41"/>
      <c r="G37" s="92"/>
      <c r="H37" s="92"/>
      <c r="I37" s="92"/>
      <c r="J37" s="64">
        <v>0</v>
      </c>
      <c r="K37" s="57"/>
    </row>
    <row r="38" spans="1:11" ht="12.75" customHeight="1" x14ac:dyDescent="0.25">
      <c r="A38" s="40"/>
      <c r="B38" s="41"/>
      <c r="C38" s="41"/>
      <c r="D38" s="41"/>
      <c r="E38" s="41"/>
      <c r="F38" s="41"/>
      <c r="G38" s="44"/>
      <c r="H38" s="44"/>
      <c r="I38" s="44"/>
      <c r="J38" s="64"/>
      <c r="K38" s="57"/>
    </row>
    <row r="39" spans="1:11" ht="15.75" customHeight="1" x14ac:dyDescent="0.25">
      <c r="A39" s="40"/>
      <c r="B39" s="42" t="s">
        <v>13</v>
      </c>
      <c r="C39" s="42"/>
      <c r="D39" s="42"/>
      <c r="E39" s="42"/>
      <c r="F39" s="42"/>
      <c r="G39" s="95"/>
      <c r="H39" s="95"/>
      <c r="I39" s="95"/>
      <c r="J39" s="66">
        <f>SUM(J34+J37)</f>
        <v>1782440.97</v>
      </c>
      <c r="K39" s="57"/>
    </row>
    <row r="40" spans="1:11" ht="12.95" customHeigh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52"/>
      <c r="K40" s="57"/>
    </row>
    <row r="41" spans="1:11" ht="12.95" customHeight="1" x14ac:dyDescent="0.25">
      <c r="A41" s="40"/>
      <c r="B41" s="43" t="s">
        <v>14</v>
      </c>
      <c r="C41" s="43"/>
      <c r="D41" s="43"/>
      <c r="E41" s="43"/>
      <c r="F41" s="43"/>
      <c r="G41" s="41"/>
      <c r="H41" s="41"/>
      <c r="I41" s="41"/>
      <c r="J41" s="64"/>
      <c r="K41" s="57"/>
    </row>
    <row r="42" spans="1:11" ht="15.75" customHeight="1" x14ac:dyDescent="0.25">
      <c r="A42" s="40"/>
      <c r="B42" s="41" t="s">
        <v>21</v>
      </c>
      <c r="C42" s="41"/>
      <c r="D42" s="41"/>
      <c r="E42" s="41"/>
      <c r="F42" s="41"/>
      <c r="G42" s="95"/>
      <c r="H42" s="95"/>
      <c r="I42" s="95"/>
      <c r="J42" s="67">
        <v>522841.07</v>
      </c>
      <c r="K42" s="57"/>
    </row>
    <row r="43" spans="1:11" ht="12" customHeight="1" x14ac:dyDescent="0.25">
      <c r="A43" s="40"/>
      <c r="B43" s="41"/>
      <c r="C43" s="41"/>
      <c r="D43" s="41"/>
      <c r="E43" s="41"/>
      <c r="F43" s="41"/>
      <c r="G43" s="46"/>
      <c r="H43" s="46"/>
      <c r="I43" s="46"/>
      <c r="J43" s="64"/>
      <c r="K43" s="57"/>
    </row>
    <row r="44" spans="1:11" ht="19.5" customHeight="1" thickBot="1" x14ac:dyDescent="0.3">
      <c r="A44" s="40"/>
      <c r="B44" s="42" t="s">
        <v>17</v>
      </c>
      <c r="C44" s="42"/>
      <c r="D44" s="42"/>
      <c r="E44" s="42"/>
      <c r="F44" s="42"/>
      <c r="G44" s="41"/>
      <c r="H44" s="41"/>
      <c r="I44" s="41"/>
      <c r="J44" s="74">
        <f>SUM(J39-J42)</f>
        <v>1259599.8999999999</v>
      </c>
      <c r="K44" s="57"/>
    </row>
    <row r="45" spans="1:11" ht="17.25" thickTop="1" thickBot="1" x14ac:dyDescent="0.3">
      <c r="A45" s="47"/>
      <c r="B45" s="48"/>
      <c r="C45" s="48"/>
      <c r="D45" s="48"/>
      <c r="E45" s="48"/>
      <c r="F45" s="48"/>
      <c r="G45" s="49"/>
      <c r="H45" s="49"/>
      <c r="I45" s="49"/>
      <c r="J45" s="68"/>
      <c r="K45" s="58"/>
    </row>
    <row r="46" spans="1:11" ht="13.5" customHeight="1" thickTop="1" x14ac:dyDescent="0.25">
      <c r="A46" s="39"/>
      <c r="B46" s="50"/>
      <c r="C46" s="50"/>
      <c r="D46" s="50"/>
      <c r="E46" s="50"/>
      <c r="F46" s="50"/>
      <c r="G46" s="39"/>
      <c r="H46" s="39"/>
      <c r="I46" s="39"/>
      <c r="J46" s="109" t="s">
        <v>22</v>
      </c>
      <c r="K46" s="109"/>
    </row>
    <row r="47" spans="1:11" ht="11.25" customHeight="1" x14ac:dyDescent="0.25">
      <c r="A47" s="41"/>
      <c r="B47" s="42"/>
      <c r="C47" s="42"/>
      <c r="D47" s="42"/>
      <c r="E47" s="42"/>
      <c r="F47" s="42"/>
      <c r="G47" s="41"/>
      <c r="H47" s="41"/>
      <c r="I47" s="41"/>
      <c r="J47" s="59"/>
      <c r="K47" s="59"/>
    </row>
    <row r="48" spans="1:11" ht="8.25" customHeight="1" x14ac:dyDescent="0.25">
      <c r="A48" s="41"/>
      <c r="B48" s="42"/>
      <c r="C48" s="42"/>
      <c r="D48" s="42"/>
      <c r="E48" s="42"/>
      <c r="F48" s="42"/>
      <c r="G48" s="41"/>
      <c r="H48" s="41"/>
      <c r="I48" s="41"/>
      <c r="J48" s="59"/>
      <c r="K48" s="59"/>
    </row>
    <row r="49" spans="1:11" ht="14.25" customHeight="1" x14ac:dyDescent="0.25">
      <c r="A49" s="41"/>
      <c r="B49" s="92" t="s">
        <v>50</v>
      </c>
      <c r="C49" s="92"/>
      <c r="D49" s="42"/>
      <c r="E49" s="92"/>
      <c r="F49" s="92"/>
      <c r="G49" s="92"/>
      <c r="H49" s="41"/>
      <c r="I49" s="92" t="s">
        <v>51</v>
      </c>
      <c r="J49" s="92"/>
      <c r="K49" s="92"/>
    </row>
    <row r="50" spans="1:11" ht="14.25" customHeight="1" x14ac:dyDescent="0.25">
      <c r="A50" s="41"/>
      <c r="B50" s="44"/>
      <c r="C50" s="44"/>
      <c r="D50" s="42"/>
      <c r="E50" s="44"/>
      <c r="F50" s="44"/>
      <c r="G50" s="44"/>
      <c r="H50" s="41"/>
      <c r="I50" s="44"/>
      <c r="J50" s="44"/>
      <c r="K50" s="44"/>
    </row>
    <row r="51" spans="1:11" ht="14.25" customHeight="1" x14ac:dyDescent="0.25">
      <c r="A51" s="41"/>
      <c r="B51" s="44"/>
      <c r="C51" s="44"/>
      <c r="D51" s="42"/>
      <c r="E51" s="44"/>
      <c r="F51" s="44"/>
      <c r="G51" s="44"/>
      <c r="H51" s="41"/>
      <c r="I51" s="44"/>
      <c r="J51" s="44"/>
      <c r="K51" s="44"/>
    </row>
    <row r="52" spans="1:11" ht="14.25" customHeight="1" x14ac:dyDescent="0.25">
      <c r="A52" s="41"/>
      <c r="B52" s="51"/>
      <c r="C52" s="51"/>
      <c r="D52" s="42"/>
      <c r="E52" s="44"/>
      <c r="F52" s="44"/>
      <c r="G52" s="44"/>
      <c r="H52" s="41"/>
      <c r="I52" s="51"/>
      <c r="J52" s="51"/>
      <c r="K52" s="44"/>
    </row>
    <row r="53" spans="1:11" ht="18" customHeight="1" x14ac:dyDescent="0.25">
      <c r="A53" s="52"/>
      <c r="B53" s="93" t="s">
        <v>40</v>
      </c>
      <c r="C53" s="93"/>
      <c r="D53" s="53"/>
      <c r="E53" s="93"/>
      <c r="F53" s="93"/>
      <c r="G53" s="93"/>
      <c r="H53" s="52"/>
      <c r="I53" s="93" t="s">
        <v>52</v>
      </c>
      <c r="J53" s="93"/>
      <c r="K53" s="41"/>
    </row>
    <row r="54" spans="1:11" x14ac:dyDescent="0.25">
      <c r="A54" s="41"/>
      <c r="B54" s="92"/>
      <c r="C54" s="92"/>
      <c r="D54" s="44"/>
      <c r="E54" s="92"/>
      <c r="F54" s="92"/>
      <c r="G54" s="92"/>
      <c r="I54" s="92"/>
      <c r="J54" s="92"/>
      <c r="K54" s="92"/>
    </row>
    <row r="55" spans="1:11" x14ac:dyDescent="0.25">
      <c r="A55" s="41"/>
      <c r="B55" s="54"/>
      <c r="C55" s="54"/>
      <c r="D55" s="44"/>
      <c r="E55" s="44"/>
      <c r="F55" s="44"/>
      <c r="G55" s="44"/>
      <c r="I55" s="44"/>
      <c r="J55" s="44"/>
      <c r="K55" s="44"/>
    </row>
    <row r="56" spans="1:11" x14ac:dyDescent="0.25">
      <c r="A56" s="41"/>
      <c r="B56" s="54"/>
      <c r="C56" s="54"/>
      <c r="D56" s="44"/>
      <c r="I56" s="44"/>
      <c r="J56" s="44"/>
      <c r="K56" s="44"/>
    </row>
  </sheetData>
  <mergeCells count="30">
    <mergeCell ref="A4:K4"/>
    <mergeCell ref="A5:K5"/>
    <mergeCell ref="B12:C12"/>
    <mergeCell ref="D12:H12"/>
    <mergeCell ref="J13:K13"/>
    <mergeCell ref="A6:K6"/>
    <mergeCell ref="B10:C10"/>
    <mergeCell ref="F10:G10"/>
    <mergeCell ref="B11:C11"/>
    <mergeCell ref="G34:I34"/>
    <mergeCell ref="B13:C13"/>
    <mergeCell ref="G39:I39"/>
    <mergeCell ref="G18:I18"/>
    <mergeCell ref="D13:G13"/>
    <mergeCell ref="H13:I13"/>
    <mergeCell ref="G30:I30"/>
    <mergeCell ref="G21:I21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6:K46"/>
    <mergeCell ref="G42:I42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A7" sqref="A7:XFD7"/>
    </sheetView>
  </sheetViews>
  <sheetFormatPr baseColWidth="10" defaultRowHeight="15.75" x14ac:dyDescent="0.25"/>
  <cols>
    <col min="1" max="1" width="1.140625" style="18" customWidth="1"/>
    <col min="2" max="2" width="7.5703125" style="18" customWidth="1"/>
    <col min="3" max="3" width="18.7109375" style="18" customWidth="1"/>
    <col min="4" max="4" width="10.7109375" style="18" customWidth="1"/>
    <col min="5" max="5" width="8.5703125" style="18" customWidth="1"/>
    <col min="6" max="6" width="4.7109375" style="18" hidden="1" customWidth="1"/>
    <col min="7" max="7" width="17.85546875" style="18" customWidth="1"/>
    <col min="8" max="8" width="8.42578125" style="18" customWidth="1"/>
    <col min="9" max="9" width="7.5703125" style="18" customWidth="1"/>
    <col min="10" max="10" width="20.28515625" style="60" customWidth="1"/>
    <col min="11" max="11" width="1.140625" style="18" customWidth="1"/>
    <col min="12" max="16384" width="11.42578125" style="18"/>
  </cols>
  <sheetData>
    <row r="1" spans="1:12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1"/>
      <c r="K1" s="110"/>
    </row>
    <row r="2" spans="1:12" ht="14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1"/>
      <c r="K2" s="110"/>
    </row>
    <row r="3" spans="1:12" ht="14.2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1"/>
      <c r="K3" s="110"/>
    </row>
    <row r="4" spans="1:12" ht="20.25" x14ac:dyDescent="0.3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2" ht="18.75" x14ac:dyDescent="0.3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2" ht="4.5" customHeight="1" x14ac:dyDescent="0.2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ht="18.75" x14ac:dyDescent="0.3">
      <c r="B7" s="20" t="s">
        <v>44</v>
      </c>
      <c r="C7" s="21" t="s">
        <v>61</v>
      </c>
      <c r="D7" s="22"/>
      <c r="E7" s="22"/>
      <c r="I7" s="23">
        <v>2016</v>
      </c>
      <c r="J7" s="22"/>
      <c r="K7" s="55"/>
    </row>
    <row r="8" spans="1:12" ht="12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2" x14ac:dyDescent="0.25">
      <c r="A10" s="24"/>
      <c r="B10" s="97" t="s">
        <v>0</v>
      </c>
      <c r="C10" s="97"/>
      <c r="D10" s="25">
        <v>210</v>
      </c>
      <c r="F10" s="97" t="s">
        <v>1</v>
      </c>
      <c r="G10" s="97" t="s">
        <v>2</v>
      </c>
      <c r="H10" s="26">
        <v>1</v>
      </c>
      <c r="I10" s="24"/>
      <c r="J10" s="24"/>
      <c r="K10" s="24"/>
    </row>
    <row r="11" spans="1:12" x14ac:dyDescent="0.25">
      <c r="A11" s="24"/>
      <c r="B11" s="97" t="s">
        <v>3</v>
      </c>
      <c r="C11" s="97"/>
      <c r="D11" s="26">
        <v>1</v>
      </c>
      <c r="E11" s="27"/>
      <c r="F11" s="27"/>
      <c r="G11" s="27" t="s">
        <v>4</v>
      </c>
      <c r="H11" s="25">
        <v>1</v>
      </c>
      <c r="I11" s="24"/>
      <c r="J11" s="24"/>
      <c r="K11" s="24"/>
    </row>
    <row r="12" spans="1:12" ht="18" customHeight="1" x14ac:dyDescent="0.25">
      <c r="B12" s="97" t="s">
        <v>5</v>
      </c>
      <c r="C12" s="97"/>
      <c r="D12" s="100" t="s">
        <v>35</v>
      </c>
      <c r="E12" s="100"/>
      <c r="F12" s="100"/>
      <c r="G12" s="100"/>
      <c r="H12" s="100"/>
      <c r="J12" s="61"/>
    </row>
    <row r="13" spans="1:12" ht="18" customHeight="1" x14ac:dyDescent="0.25">
      <c r="B13" s="101" t="s">
        <v>6</v>
      </c>
      <c r="C13" s="101"/>
      <c r="D13" s="103" t="s">
        <v>54</v>
      </c>
      <c r="E13" s="103"/>
      <c r="F13" s="103"/>
      <c r="G13" s="103"/>
      <c r="H13" s="105" t="s">
        <v>7</v>
      </c>
      <c r="I13" s="105"/>
      <c r="J13" s="98" t="s">
        <v>55</v>
      </c>
      <c r="K13" s="98"/>
    </row>
    <row r="14" spans="1:12" ht="18" customHeight="1" x14ac:dyDescent="0.25">
      <c r="B14" s="28" t="s">
        <v>8</v>
      </c>
      <c r="C14" s="29" t="s">
        <v>25</v>
      </c>
      <c r="D14" s="30"/>
      <c r="E14" s="31"/>
      <c r="F14" s="32"/>
      <c r="G14" s="33"/>
      <c r="H14" s="28"/>
      <c r="I14" s="34"/>
      <c r="J14" s="62"/>
      <c r="L14" s="41"/>
    </row>
    <row r="15" spans="1:12" ht="13.5" customHeight="1" thickBot="1" x14ac:dyDescent="0.3">
      <c r="F15" s="35"/>
      <c r="G15" s="36"/>
      <c r="H15" s="36"/>
      <c r="I15" s="37"/>
      <c r="J15" s="63"/>
    </row>
    <row r="16" spans="1:12" ht="13.5" customHeight="1" thickTop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2"/>
      <c r="K16" s="56"/>
    </row>
    <row r="17" spans="1:11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3" t="s">
        <v>9</v>
      </c>
      <c r="K17" s="57"/>
    </row>
    <row r="18" spans="1:11" ht="18" customHeight="1" x14ac:dyDescent="0.25">
      <c r="A18" s="40"/>
      <c r="B18" s="42" t="s">
        <v>10</v>
      </c>
      <c r="C18" s="42"/>
      <c r="D18" s="42"/>
      <c r="E18" s="42"/>
      <c r="F18" s="42"/>
      <c r="G18" s="92"/>
      <c r="H18" s="92"/>
      <c r="I18" s="92"/>
      <c r="J18" s="69">
        <v>12929.83</v>
      </c>
      <c r="K18" s="57"/>
    </row>
    <row r="19" spans="1:11" ht="12.95" customHeight="1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64"/>
      <c r="K19" s="57"/>
    </row>
    <row r="20" spans="1:11" ht="12.95" customHeight="1" x14ac:dyDescent="0.25">
      <c r="A20" s="40"/>
      <c r="B20" s="43" t="s">
        <v>11</v>
      </c>
      <c r="C20" s="43"/>
      <c r="D20" s="43"/>
      <c r="E20" s="43"/>
      <c r="F20" s="43"/>
      <c r="G20" s="41"/>
      <c r="H20" s="41"/>
      <c r="I20" s="41"/>
      <c r="J20" s="64"/>
      <c r="K20" s="57"/>
    </row>
    <row r="21" spans="1:11" ht="13.5" customHeight="1" x14ac:dyDescent="0.25">
      <c r="A21" s="40"/>
      <c r="B21" s="41" t="s">
        <v>41</v>
      </c>
      <c r="C21" s="41"/>
      <c r="D21" s="41"/>
      <c r="E21" s="41"/>
      <c r="F21" s="41"/>
      <c r="G21" s="104"/>
      <c r="H21" s="104"/>
      <c r="I21" s="104"/>
      <c r="J21" s="65"/>
      <c r="K21" s="57"/>
    </row>
    <row r="22" spans="1:11" ht="15" customHeight="1" x14ac:dyDescent="0.25">
      <c r="A22" s="40"/>
      <c r="B22" s="41" t="s">
        <v>24</v>
      </c>
      <c r="C22" s="41"/>
      <c r="D22" s="41"/>
      <c r="E22" s="41"/>
      <c r="F22" s="41"/>
      <c r="G22" s="44" t="s">
        <v>23</v>
      </c>
      <c r="H22" s="44"/>
      <c r="I22" s="44"/>
      <c r="J22" s="64">
        <v>0</v>
      </c>
      <c r="K22" s="57"/>
    </row>
    <row r="23" spans="1:11" ht="12.95" customHeight="1" x14ac:dyDescent="0.25">
      <c r="A23" s="40"/>
      <c r="B23" s="41"/>
      <c r="C23" s="41"/>
      <c r="D23" s="41"/>
      <c r="E23" s="41"/>
      <c r="F23" s="41"/>
      <c r="G23" s="44"/>
      <c r="H23" s="44"/>
      <c r="I23" s="44"/>
      <c r="J23" s="64"/>
      <c r="K23" s="57"/>
    </row>
    <row r="24" spans="1:11" ht="18" customHeight="1" x14ac:dyDescent="0.25">
      <c r="A24" s="40"/>
      <c r="B24" s="42" t="s">
        <v>13</v>
      </c>
      <c r="C24" s="42"/>
      <c r="D24" s="42"/>
      <c r="E24" s="42"/>
      <c r="F24" s="42"/>
      <c r="G24" s="41"/>
      <c r="H24" s="41"/>
      <c r="I24" s="41"/>
      <c r="J24" s="66">
        <f>SUM(J18:J23)</f>
        <v>12929.83</v>
      </c>
      <c r="K24" s="57"/>
    </row>
    <row r="25" spans="1:11" ht="12.95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64"/>
      <c r="K25" s="57"/>
    </row>
    <row r="26" spans="1:11" ht="12.95" customHeight="1" x14ac:dyDescent="0.25">
      <c r="A26" s="40"/>
      <c r="B26" s="43" t="s">
        <v>14</v>
      </c>
      <c r="C26" s="43"/>
      <c r="D26" s="43"/>
      <c r="E26" s="43"/>
      <c r="F26" s="43"/>
      <c r="G26" s="41"/>
      <c r="H26" s="41"/>
      <c r="I26" s="41"/>
      <c r="J26" s="64"/>
      <c r="K26" s="57"/>
    </row>
    <row r="27" spans="1:11" ht="13.5" customHeight="1" x14ac:dyDescent="0.25">
      <c r="A27" s="40"/>
      <c r="B27" s="41" t="s">
        <v>15</v>
      </c>
      <c r="C27" s="41"/>
      <c r="D27" s="41"/>
      <c r="E27" s="41"/>
      <c r="F27" s="41"/>
      <c r="G27" s="92"/>
      <c r="H27" s="92"/>
      <c r="I27" s="92"/>
      <c r="J27" s="67">
        <v>0</v>
      </c>
      <c r="K27" s="57"/>
    </row>
    <row r="28" spans="1:11" ht="15" customHeight="1" x14ac:dyDescent="0.25">
      <c r="A28" s="40"/>
      <c r="B28" s="41" t="s">
        <v>16</v>
      </c>
      <c r="C28" s="41"/>
      <c r="D28" s="41"/>
      <c r="E28" s="41"/>
      <c r="F28" s="41"/>
      <c r="G28" s="44"/>
      <c r="H28" s="44"/>
      <c r="I28" s="44"/>
      <c r="J28" s="64">
        <v>175</v>
      </c>
      <c r="K28" s="57"/>
    </row>
    <row r="29" spans="1:11" ht="14.25" customHeight="1" x14ac:dyDescent="0.25">
      <c r="A29" s="40"/>
      <c r="B29" s="41"/>
      <c r="C29" s="41"/>
      <c r="D29" s="41"/>
      <c r="E29" s="41"/>
      <c r="F29" s="41"/>
      <c r="G29" s="44"/>
      <c r="H29" s="44"/>
      <c r="I29" s="44"/>
      <c r="J29" s="4"/>
      <c r="K29" s="57"/>
    </row>
    <row r="30" spans="1:11" ht="16.5" thickBot="1" x14ac:dyDescent="0.3">
      <c r="A30" s="40"/>
      <c r="B30" s="42" t="s">
        <v>17</v>
      </c>
      <c r="C30" s="42"/>
      <c r="D30" s="42"/>
      <c r="E30" s="42"/>
      <c r="F30" s="42"/>
      <c r="G30" s="92"/>
      <c r="H30" s="92"/>
      <c r="I30" s="92"/>
      <c r="J30" s="5">
        <f>SUM(J24-J27-J29-J28)</f>
        <v>12754.83</v>
      </c>
      <c r="K30" s="57"/>
    </row>
    <row r="31" spans="1:11" ht="12.95" customHeight="1" thickTop="1" x14ac:dyDescent="0.25">
      <c r="A31" s="40"/>
      <c r="B31" s="45"/>
      <c r="C31" s="45"/>
      <c r="D31" s="45"/>
      <c r="E31" s="45"/>
      <c r="F31" s="45"/>
      <c r="G31" s="45"/>
      <c r="H31" s="45"/>
      <c r="I31" s="45"/>
      <c r="J31" s="6"/>
      <c r="K31" s="57"/>
    </row>
    <row r="32" spans="1:11" ht="10.5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1"/>
      <c r="K32" s="57"/>
    </row>
    <row r="33" spans="1:11" ht="12.95" customHeigh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3" t="s">
        <v>18</v>
      </c>
      <c r="K33" s="57"/>
    </row>
    <row r="34" spans="1:11" ht="15.75" customHeight="1" x14ac:dyDescent="0.25">
      <c r="A34" s="40"/>
      <c r="B34" s="42" t="s">
        <v>19</v>
      </c>
      <c r="C34" s="42"/>
      <c r="D34" s="42"/>
      <c r="E34" s="42"/>
      <c r="F34" s="42"/>
      <c r="G34" s="92"/>
      <c r="H34" s="92"/>
      <c r="I34" s="92"/>
      <c r="J34" s="64">
        <v>12754.83</v>
      </c>
      <c r="K34" s="57"/>
    </row>
    <row r="35" spans="1:11" ht="8.25" customHeight="1" x14ac:dyDescent="0.25">
      <c r="A35" s="40"/>
      <c r="B35" s="42"/>
      <c r="C35" s="42"/>
      <c r="D35" s="42"/>
      <c r="E35" s="42"/>
      <c r="F35" s="42"/>
      <c r="G35" s="44"/>
      <c r="H35" s="44"/>
      <c r="I35" s="44"/>
      <c r="J35" s="64"/>
      <c r="K35" s="57"/>
    </row>
    <row r="36" spans="1:11" ht="12.95" customHeight="1" x14ac:dyDescent="0.25">
      <c r="A36" s="40"/>
      <c r="B36" s="43" t="s">
        <v>11</v>
      </c>
      <c r="C36" s="43"/>
      <c r="D36" s="43"/>
      <c r="E36" s="43"/>
      <c r="F36" s="43"/>
      <c r="G36" s="41"/>
      <c r="H36" s="41"/>
      <c r="I36" s="41"/>
      <c r="J36" s="52"/>
      <c r="K36" s="57"/>
    </row>
    <row r="37" spans="1:11" ht="12.95" customHeight="1" x14ac:dyDescent="0.25">
      <c r="A37" s="40"/>
      <c r="B37" s="41" t="s">
        <v>20</v>
      </c>
      <c r="C37" s="41"/>
      <c r="D37" s="41"/>
      <c r="E37" s="41"/>
      <c r="F37" s="41"/>
      <c r="G37" s="92"/>
      <c r="H37" s="92"/>
      <c r="I37" s="92"/>
      <c r="J37" s="64">
        <v>0</v>
      </c>
      <c r="K37" s="57"/>
    </row>
    <row r="38" spans="1:11" ht="12.75" customHeight="1" x14ac:dyDescent="0.25">
      <c r="A38" s="40"/>
      <c r="B38" s="41" t="s">
        <v>48</v>
      </c>
      <c r="C38" s="41"/>
      <c r="D38" s="41"/>
      <c r="E38" s="41"/>
      <c r="F38" s="41"/>
      <c r="G38" s="44"/>
      <c r="H38" s="44"/>
      <c r="I38" s="44"/>
      <c r="J38" s="64">
        <v>0</v>
      </c>
      <c r="K38" s="57"/>
    </row>
    <row r="39" spans="1:11" ht="15.75" customHeight="1" x14ac:dyDescent="0.25">
      <c r="A39" s="40"/>
      <c r="B39" s="42" t="s">
        <v>13</v>
      </c>
      <c r="C39" s="42"/>
      <c r="D39" s="42"/>
      <c r="E39" s="42"/>
      <c r="F39" s="42"/>
      <c r="G39" s="95"/>
      <c r="H39" s="95"/>
      <c r="I39" s="95"/>
      <c r="J39" s="66">
        <f>SUM(J34:J38)</f>
        <v>12754.83</v>
      </c>
      <c r="K39" s="57"/>
    </row>
    <row r="40" spans="1:11" ht="12.95" customHeigh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52"/>
      <c r="K40" s="57"/>
    </row>
    <row r="41" spans="1:11" ht="12.95" customHeight="1" x14ac:dyDescent="0.25">
      <c r="A41" s="40"/>
      <c r="B41" s="43" t="s">
        <v>14</v>
      </c>
      <c r="C41" s="43"/>
      <c r="D41" s="43"/>
      <c r="E41" s="43"/>
      <c r="F41" s="43"/>
      <c r="G41" s="41"/>
      <c r="H41" s="41"/>
      <c r="I41" s="41"/>
      <c r="J41" s="64"/>
      <c r="K41" s="57"/>
    </row>
    <row r="42" spans="1:11" ht="15.75" customHeight="1" x14ac:dyDescent="0.25">
      <c r="A42" s="40"/>
      <c r="B42" s="41" t="s">
        <v>21</v>
      </c>
      <c r="C42" s="41"/>
      <c r="D42" s="41"/>
      <c r="E42" s="41"/>
      <c r="F42" s="41"/>
      <c r="G42" s="95"/>
      <c r="H42" s="95"/>
      <c r="I42" s="95"/>
      <c r="J42" s="67">
        <v>0</v>
      </c>
      <c r="K42" s="57"/>
    </row>
    <row r="43" spans="1:11" ht="12" customHeight="1" x14ac:dyDescent="0.25">
      <c r="A43" s="40"/>
      <c r="B43" s="41"/>
      <c r="C43" s="41"/>
      <c r="D43" s="41"/>
      <c r="E43" s="41"/>
      <c r="F43" s="41"/>
      <c r="G43" s="46"/>
      <c r="H43" s="46"/>
      <c r="I43" s="46"/>
      <c r="J43" s="4"/>
      <c r="K43" s="57"/>
    </row>
    <row r="44" spans="1:11" ht="19.5" customHeight="1" thickBot="1" x14ac:dyDescent="0.3">
      <c r="A44" s="40"/>
      <c r="B44" s="42" t="s">
        <v>17</v>
      </c>
      <c r="C44" s="42"/>
      <c r="D44" s="42"/>
      <c r="E44" s="42"/>
      <c r="F44" s="42"/>
      <c r="G44" s="41"/>
      <c r="H44" s="41"/>
      <c r="I44" s="41"/>
      <c r="J44" s="5">
        <f>SUM(J39-J42)</f>
        <v>12754.83</v>
      </c>
      <c r="K44" s="57"/>
    </row>
    <row r="45" spans="1:11" ht="17.25" thickTop="1" thickBot="1" x14ac:dyDescent="0.3">
      <c r="A45" s="47"/>
      <c r="B45" s="48"/>
      <c r="C45" s="48"/>
      <c r="D45" s="48"/>
      <c r="E45" s="48"/>
      <c r="F45" s="48"/>
      <c r="G45" s="49"/>
      <c r="H45" s="49"/>
      <c r="I45" s="49"/>
      <c r="J45" s="68"/>
      <c r="K45" s="58"/>
    </row>
    <row r="46" spans="1:11" ht="13.5" customHeight="1" thickTop="1" x14ac:dyDescent="0.25">
      <c r="A46" s="39"/>
      <c r="B46" s="50"/>
      <c r="C46" s="50"/>
      <c r="D46" s="50"/>
      <c r="E46" s="50"/>
      <c r="F46" s="50"/>
      <c r="G46" s="39"/>
      <c r="H46" s="39"/>
      <c r="I46" s="39"/>
      <c r="J46" s="109" t="s">
        <v>22</v>
      </c>
      <c r="K46" s="109"/>
    </row>
    <row r="47" spans="1:11" ht="11.25" customHeight="1" x14ac:dyDescent="0.25">
      <c r="A47" s="41"/>
      <c r="B47" s="42"/>
      <c r="C47" s="42"/>
      <c r="D47" s="42"/>
      <c r="E47" s="42"/>
      <c r="F47" s="42"/>
      <c r="G47" s="41"/>
      <c r="H47" s="41"/>
      <c r="I47" s="41"/>
      <c r="J47" s="59"/>
      <c r="K47" s="59"/>
    </row>
    <row r="48" spans="1:11" ht="8.25" customHeight="1" x14ac:dyDescent="0.25">
      <c r="A48" s="41"/>
      <c r="B48" s="42"/>
      <c r="C48" s="42"/>
      <c r="D48" s="42"/>
      <c r="E48" s="42"/>
      <c r="F48" s="42"/>
      <c r="G48" s="41"/>
      <c r="H48" s="41"/>
      <c r="I48" s="41"/>
      <c r="J48" s="59"/>
      <c r="K48" s="59"/>
    </row>
    <row r="49" spans="1:11" ht="14.25" customHeight="1" x14ac:dyDescent="0.25">
      <c r="A49" s="41"/>
      <c r="B49" s="92" t="s">
        <v>50</v>
      </c>
      <c r="C49" s="92"/>
      <c r="D49" s="42"/>
      <c r="E49" s="92"/>
      <c r="F49" s="92"/>
      <c r="G49" s="92"/>
      <c r="H49" s="41"/>
      <c r="I49" s="92" t="s">
        <v>51</v>
      </c>
      <c r="J49" s="92"/>
      <c r="K49" s="92"/>
    </row>
    <row r="50" spans="1:11" ht="14.25" customHeight="1" x14ac:dyDescent="0.25">
      <c r="A50" s="41"/>
      <c r="B50" s="44"/>
      <c r="C50" s="44"/>
      <c r="D50" s="42"/>
      <c r="E50" s="44"/>
      <c r="F50" s="44"/>
      <c r="G50" s="44"/>
      <c r="H50" s="41"/>
      <c r="I50" s="44"/>
      <c r="J50" s="44"/>
      <c r="K50" s="44"/>
    </row>
    <row r="51" spans="1:11" ht="14.25" customHeight="1" x14ac:dyDescent="0.25">
      <c r="A51" s="41"/>
      <c r="B51" s="44"/>
      <c r="C51" s="44"/>
      <c r="D51" s="42"/>
      <c r="E51" s="44"/>
      <c r="F51" s="44"/>
      <c r="G51" s="44"/>
      <c r="H51" s="41"/>
      <c r="I51" s="44"/>
      <c r="J51" s="44"/>
      <c r="K51" s="44"/>
    </row>
    <row r="52" spans="1:11" ht="14.25" customHeight="1" x14ac:dyDescent="0.25">
      <c r="A52" s="41"/>
      <c r="B52" s="51"/>
      <c r="C52" s="51"/>
      <c r="D52" s="42"/>
      <c r="E52" s="44"/>
      <c r="F52" s="44"/>
      <c r="G52" s="44"/>
      <c r="H52" s="41"/>
      <c r="I52" s="51"/>
      <c r="J52" s="51"/>
      <c r="K52" s="44"/>
    </row>
    <row r="53" spans="1:11" ht="18" customHeight="1" x14ac:dyDescent="0.25">
      <c r="A53" s="52"/>
      <c r="B53" s="93" t="s">
        <v>40</v>
      </c>
      <c r="C53" s="93"/>
      <c r="D53" s="53"/>
      <c r="E53" s="93"/>
      <c r="F53" s="93"/>
      <c r="G53" s="93"/>
      <c r="H53" s="52"/>
      <c r="I53" s="93" t="s">
        <v>52</v>
      </c>
      <c r="J53" s="93"/>
      <c r="K53" s="41"/>
    </row>
    <row r="54" spans="1:11" x14ac:dyDescent="0.25">
      <c r="A54" s="41"/>
      <c r="B54" s="92"/>
      <c r="C54" s="92"/>
      <c r="D54" s="44"/>
      <c r="E54" s="92"/>
      <c r="F54" s="92"/>
      <c r="G54" s="92"/>
      <c r="I54" s="92"/>
      <c r="J54" s="92"/>
      <c r="K54" s="92"/>
    </row>
    <row r="55" spans="1:11" x14ac:dyDescent="0.25">
      <c r="A55" s="41"/>
      <c r="B55" s="54"/>
      <c r="C55" s="54"/>
      <c r="D55" s="44"/>
      <c r="E55" s="44"/>
      <c r="F55" s="44"/>
      <c r="G55" s="44"/>
      <c r="I55" s="44"/>
      <c r="J55" s="44"/>
      <c r="K55" s="44"/>
    </row>
    <row r="56" spans="1:11" x14ac:dyDescent="0.25">
      <c r="A56" s="41"/>
      <c r="B56" s="54"/>
      <c r="C56" s="54"/>
      <c r="D56" s="44"/>
      <c r="I56" s="44"/>
      <c r="J56" s="44"/>
      <c r="K56" s="44"/>
    </row>
  </sheetData>
  <mergeCells count="30">
    <mergeCell ref="A4:K4"/>
    <mergeCell ref="A5:K5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A6:K6"/>
    <mergeCell ref="B10:C10"/>
    <mergeCell ref="F10:G10"/>
    <mergeCell ref="B11:C11"/>
    <mergeCell ref="B12:C12"/>
    <mergeCell ref="D12:H1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P28" sqref="P28"/>
    </sheetView>
  </sheetViews>
  <sheetFormatPr baseColWidth="10" defaultRowHeight="15.75" x14ac:dyDescent="0.25"/>
  <cols>
    <col min="1" max="1" width="1.140625" style="18" customWidth="1"/>
    <col min="2" max="2" width="7.5703125" style="18" customWidth="1"/>
    <col min="3" max="3" width="18.7109375" style="18" customWidth="1"/>
    <col min="4" max="4" width="10.7109375" style="18" customWidth="1"/>
    <col min="5" max="5" width="8.5703125" style="18" customWidth="1"/>
    <col min="6" max="6" width="4.7109375" style="18" hidden="1" customWidth="1"/>
    <col min="7" max="7" width="17.85546875" style="18" customWidth="1"/>
    <col min="8" max="8" width="8.42578125" style="18" customWidth="1"/>
    <col min="9" max="9" width="7.5703125" style="18" customWidth="1"/>
    <col min="10" max="10" width="20.28515625" style="60" customWidth="1"/>
    <col min="11" max="11" width="1.140625" style="18" customWidth="1"/>
    <col min="12" max="16384" width="11.42578125" style="18"/>
  </cols>
  <sheetData>
    <row r="1" spans="1:12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1"/>
      <c r="K1" s="110"/>
    </row>
    <row r="2" spans="1:12" ht="14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1"/>
      <c r="K2" s="110"/>
    </row>
    <row r="3" spans="1:12" ht="14.25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1"/>
      <c r="K3" s="110"/>
    </row>
    <row r="4" spans="1:12" ht="20.25" x14ac:dyDescent="0.3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2" ht="18.75" x14ac:dyDescent="0.3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2" ht="6.75" customHeight="1" x14ac:dyDescent="0.2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ht="18.75" x14ac:dyDescent="0.3">
      <c r="B7" s="20" t="s">
        <v>44</v>
      </c>
      <c r="C7" s="21" t="s">
        <v>61</v>
      </c>
      <c r="D7" s="22"/>
      <c r="E7" s="22"/>
      <c r="I7" s="23">
        <v>2016</v>
      </c>
      <c r="J7" s="22"/>
      <c r="K7" s="55"/>
    </row>
    <row r="8" spans="1:12" ht="12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2" x14ac:dyDescent="0.25">
      <c r="A10" s="24"/>
      <c r="B10" s="97" t="s">
        <v>0</v>
      </c>
      <c r="C10" s="97"/>
      <c r="D10" s="25">
        <v>210</v>
      </c>
      <c r="F10" s="97" t="s">
        <v>1</v>
      </c>
      <c r="G10" s="97" t="s">
        <v>2</v>
      </c>
      <c r="H10" s="26">
        <v>1</v>
      </c>
      <c r="I10" s="24"/>
      <c r="J10" s="24"/>
      <c r="K10" s="24"/>
    </row>
    <row r="11" spans="1:12" x14ac:dyDescent="0.25">
      <c r="A11" s="24"/>
      <c r="B11" s="97" t="s">
        <v>3</v>
      </c>
      <c r="C11" s="97"/>
      <c r="D11" s="26">
        <v>1</v>
      </c>
      <c r="E11" s="27"/>
      <c r="F11" s="27"/>
      <c r="G11" s="27" t="s">
        <v>4</v>
      </c>
      <c r="H11" s="25">
        <v>1</v>
      </c>
      <c r="I11" s="24"/>
      <c r="J11" s="24"/>
      <c r="K11" s="24"/>
    </row>
    <row r="12" spans="1:12" ht="18" customHeight="1" x14ac:dyDescent="0.25">
      <c r="B12" s="97" t="s">
        <v>5</v>
      </c>
      <c r="C12" s="97"/>
      <c r="D12" s="100" t="s">
        <v>35</v>
      </c>
      <c r="E12" s="100"/>
      <c r="F12" s="100"/>
      <c r="G12" s="100"/>
      <c r="H12" s="100"/>
      <c r="J12" s="61"/>
    </row>
    <row r="13" spans="1:12" ht="18" customHeight="1" x14ac:dyDescent="0.25">
      <c r="B13" s="101" t="s">
        <v>6</v>
      </c>
      <c r="C13" s="101"/>
      <c r="D13" s="103" t="s">
        <v>58</v>
      </c>
      <c r="E13" s="103"/>
      <c r="F13" s="103"/>
      <c r="G13" s="103"/>
      <c r="H13" s="105" t="s">
        <v>7</v>
      </c>
      <c r="I13" s="105"/>
      <c r="J13" s="98" t="s">
        <v>59</v>
      </c>
      <c r="K13" s="98"/>
    </row>
    <row r="14" spans="1:12" ht="18" customHeight="1" x14ac:dyDescent="0.25">
      <c r="B14" s="28" t="s">
        <v>8</v>
      </c>
      <c r="C14" s="29" t="s">
        <v>25</v>
      </c>
      <c r="D14" s="30"/>
      <c r="E14" s="31"/>
      <c r="F14" s="32"/>
      <c r="G14" s="33"/>
      <c r="H14" s="28"/>
      <c r="I14" s="34"/>
      <c r="J14" s="62"/>
      <c r="L14" s="41"/>
    </row>
    <row r="15" spans="1:12" ht="13.5" customHeight="1" thickBot="1" x14ac:dyDescent="0.3">
      <c r="F15" s="35"/>
      <c r="G15" s="36"/>
      <c r="H15" s="36"/>
      <c r="I15" s="37"/>
      <c r="J15" s="63"/>
    </row>
    <row r="16" spans="1:12" ht="13.5" customHeight="1" thickTop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2"/>
      <c r="K16" s="56"/>
    </row>
    <row r="17" spans="1:11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3" t="s">
        <v>9</v>
      </c>
      <c r="K17" s="57"/>
    </row>
    <row r="18" spans="1:11" ht="18" customHeight="1" x14ac:dyDescent="0.25">
      <c r="A18" s="40"/>
      <c r="B18" s="42" t="s">
        <v>10</v>
      </c>
      <c r="C18" s="42"/>
      <c r="D18" s="42"/>
      <c r="E18" s="42"/>
      <c r="F18" s="42"/>
      <c r="G18" s="92"/>
      <c r="H18" s="92"/>
      <c r="I18" s="92"/>
      <c r="J18" s="17">
        <v>32775.19</v>
      </c>
      <c r="K18" s="57"/>
    </row>
    <row r="19" spans="1:11" ht="12.95" customHeight="1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64"/>
      <c r="K19" s="57"/>
    </row>
    <row r="20" spans="1:11" ht="12.95" customHeight="1" x14ac:dyDescent="0.25">
      <c r="A20" s="40"/>
      <c r="B20" s="43" t="s">
        <v>11</v>
      </c>
      <c r="C20" s="43"/>
      <c r="D20" s="43"/>
      <c r="E20" s="43"/>
      <c r="F20" s="43"/>
      <c r="G20" s="41"/>
      <c r="H20" s="41"/>
      <c r="I20" s="41"/>
      <c r="J20" s="64"/>
      <c r="K20" s="57"/>
    </row>
    <row r="21" spans="1:11" ht="13.5" customHeight="1" x14ac:dyDescent="0.25">
      <c r="A21" s="40"/>
      <c r="B21" s="41" t="s">
        <v>41</v>
      </c>
      <c r="C21" s="41"/>
      <c r="D21" s="41"/>
      <c r="E21" s="41"/>
      <c r="F21" s="41"/>
      <c r="G21" s="104"/>
      <c r="H21" s="104"/>
      <c r="I21" s="104"/>
      <c r="J21" s="65">
        <v>0</v>
      </c>
      <c r="K21" s="57"/>
    </row>
    <row r="22" spans="1:11" ht="15" customHeight="1" x14ac:dyDescent="0.25">
      <c r="A22" s="40"/>
      <c r="B22" s="41" t="s">
        <v>24</v>
      </c>
      <c r="C22" s="41"/>
      <c r="D22" s="41"/>
      <c r="E22" s="41"/>
      <c r="F22" s="41"/>
      <c r="G22" s="44" t="s">
        <v>23</v>
      </c>
      <c r="H22" s="44"/>
      <c r="I22" s="44"/>
      <c r="J22" s="64">
        <v>0</v>
      </c>
      <c r="K22" s="57"/>
    </row>
    <row r="23" spans="1:11" ht="12.95" customHeight="1" x14ac:dyDescent="0.25">
      <c r="A23" s="40"/>
      <c r="B23" s="41"/>
      <c r="C23" s="41"/>
      <c r="D23" s="41"/>
      <c r="E23" s="41"/>
      <c r="F23" s="41"/>
      <c r="G23" s="44"/>
      <c r="H23" s="44"/>
      <c r="I23" s="44"/>
      <c r="J23" s="64"/>
      <c r="K23" s="57"/>
    </row>
    <row r="24" spans="1:11" ht="18" customHeight="1" x14ac:dyDescent="0.25">
      <c r="A24" s="40"/>
      <c r="B24" s="42" t="s">
        <v>13</v>
      </c>
      <c r="C24" s="42"/>
      <c r="D24" s="42"/>
      <c r="E24" s="42"/>
      <c r="F24" s="42"/>
      <c r="G24" s="41"/>
      <c r="H24" s="41"/>
      <c r="I24" s="41"/>
      <c r="J24" s="66">
        <f>SUM(J18:J23)</f>
        <v>32775.19</v>
      </c>
      <c r="K24" s="57"/>
    </row>
    <row r="25" spans="1:11" ht="12.95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64"/>
      <c r="K25" s="57"/>
    </row>
    <row r="26" spans="1:11" ht="12.95" customHeight="1" x14ac:dyDescent="0.25">
      <c r="A26" s="40"/>
      <c r="B26" s="43" t="s">
        <v>14</v>
      </c>
      <c r="C26" s="43"/>
      <c r="D26" s="43"/>
      <c r="E26" s="43"/>
      <c r="F26" s="43"/>
      <c r="G26" s="41"/>
      <c r="H26" s="41"/>
      <c r="I26" s="41"/>
      <c r="J26" s="64"/>
      <c r="K26" s="57"/>
    </row>
    <row r="27" spans="1:11" ht="13.5" customHeight="1" x14ac:dyDescent="0.25">
      <c r="A27" s="40"/>
      <c r="B27" s="41" t="s">
        <v>15</v>
      </c>
      <c r="C27" s="41"/>
      <c r="D27" s="41"/>
      <c r="E27" s="41"/>
      <c r="F27" s="41"/>
      <c r="G27" s="92"/>
      <c r="H27" s="92"/>
      <c r="I27" s="92"/>
      <c r="J27" s="67">
        <v>0</v>
      </c>
      <c r="K27" s="57"/>
    </row>
    <row r="28" spans="1:11" ht="15" customHeight="1" x14ac:dyDescent="0.25">
      <c r="A28" s="40"/>
      <c r="B28" s="41" t="s">
        <v>16</v>
      </c>
      <c r="C28" s="41"/>
      <c r="D28" s="41"/>
      <c r="E28" s="41"/>
      <c r="F28" s="41"/>
      <c r="G28" s="44"/>
      <c r="H28" s="44"/>
      <c r="I28" s="44"/>
      <c r="J28" s="64">
        <v>442.4</v>
      </c>
      <c r="K28" s="57"/>
    </row>
    <row r="29" spans="1:11" ht="14.25" customHeight="1" x14ac:dyDescent="0.25">
      <c r="A29" s="40"/>
      <c r="B29" s="41"/>
      <c r="C29" s="41"/>
      <c r="D29" s="41"/>
      <c r="E29" s="41"/>
      <c r="F29" s="41"/>
      <c r="G29" s="44"/>
      <c r="H29" s="44"/>
      <c r="I29" s="44"/>
      <c r="J29" s="4"/>
      <c r="K29" s="57"/>
    </row>
    <row r="30" spans="1:11" ht="16.5" thickBot="1" x14ac:dyDescent="0.3">
      <c r="A30" s="40"/>
      <c r="B30" s="42" t="s">
        <v>17</v>
      </c>
      <c r="C30" s="42"/>
      <c r="D30" s="42"/>
      <c r="E30" s="42"/>
      <c r="F30" s="42"/>
      <c r="G30" s="92"/>
      <c r="H30" s="92"/>
      <c r="I30" s="92"/>
      <c r="J30" s="5">
        <f>SUM(J24-J27-J29-J28)</f>
        <v>32332.79</v>
      </c>
      <c r="K30" s="57"/>
    </row>
    <row r="31" spans="1:11" ht="12.95" customHeight="1" thickTop="1" x14ac:dyDescent="0.25">
      <c r="A31" s="40"/>
      <c r="B31" s="45"/>
      <c r="C31" s="45"/>
      <c r="D31" s="45"/>
      <c r="E31" s="45"/>
      <c r="F31" s="45"/>
      <c r="G31" s="45"/>
      <c r="H31" s="45"/>
      <c r="I31" s="45"/>
      <c r="J31" s="6"/>
      <c r="K31" s="57"/>
    </row>
    <row r="32" spans="1:11" ht="10.5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1"/>
      <c r="K32" s="57"/>
    </row>
    <row r="33" spans="1:11" ht="12.95" customHeigh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3" t="s">
        <v>18</v>
      </c>
      <c r="K33" s="57"/>
    </row>
    <row r="34" spans="1:11" ht="15.75" customHeight="1" x14ac:dyDescent="0.25">
      <c r="A34" s="40"/>
      <c r="B34" s="42" t="s">
        <v>19</v>
      </c>
      <c r="C34" s="42"/>
      <c r="D34" s="42"/>
      <c r="E34" s="42"/>
      <c r="F34" s="42"/>
      <c r="G34" s="92"/>
      <c r="H34" s="92"/>
      <c r="I34" s="92"/>
      <c r="J34" s="64">
        <v>32332.79</v>
      </c>
      <c r="K34" s="57"/>
    </row>
    <row r="35" spans="1:11" ht="8.25" customHeight="1" x14ac:dyDescent="0.25">
      <c r="A35" s="40"/>
      <c r="B35" s="42"/>
      <c r="C35" s="42"/>
      <c r="D35" s="42"/>
      <c r="E35" s="42"/>
      <c r="F35" s="42"/>
      <c r="G35" s="44"/>
      <c r="H35" s="44"/>
      <c r="I35" s="44"/>
      <c r="J35" s="64"/>
      <c r="K35" s="57"/>
    </row>
    <row r="36" spans="1:11" ht="12.95" customHeight="1" x14ac:dyDescent="0.25">
      <c r="A36" s="40"/>
      <c r="B36" s="43" t="s">
        <v>11</v>
      </c>
      <c r="C36" s="43"/>
      <c r="D36" s="43"/>
      <c r="E36" s="43"/>
      <c r="F36" s="43"/>
      <c r="G36" s="41"/>
      <c r="H36" s="41"/>
      <c r="I36" s="41"/>
      <c r="J36" s="52"/>
      <c r="K36" s="57"/>
    </row>
    <row r="37" spans="1:11" ht="12.95" customHeight="1" x14ac:dyDescent="0.25">
      <c r="A37" s="40"/>
      <c r="B37" s="41" t="s">
        <v>20</v>
      </c>
      <c r="C37" s="41"/>
      <c r="D37" s="41"/>
      <c r="E37" s="41"/>
      <c r="F37" s="41"/>
      <c r="G37" s="92"/>
      <c r="H37" s="92"/>
      <c r="I37" s="92"/>
      <c r="J37" s="64">
        <v>0</v>
      </c>
      <c r="K37" s="57"/>
    </row>
    <row r="38" spans="1:11" ht="12.75" customHeight="1" x14ac:dyDescent="0.25">
      <c r="A38" s="40"/>
      <c r="B38" s="41" t="s">
        <v>48</v>
      </c>
      <c r="C38" s="41"/>
      <c r="D38" s="41"/>
      <c r="E38" s="41"/>
      <c r="F38" s="41"/>
      <c r="G38" s="44"/>
      <c r="H38" s="44"/>
      <c r="I38" s="44"/>
      <c r="J38" s="64">
        <v>0</v>
      </c>
      <c r="K38" s="57"/>
    </row>
    <row r="39" spans="1:11" ht="15.75" customHeight="1" x14ac:dyDescent="0.25">
      <c r="A39" s="40"/>
      <c r="B39" s="42" t="s">
        <v>13</v>
      </c>
      <c r="C39" s="42"/>
      <c r="D39" s="42"/>
      <c r="E39" s="42"/>
      <c r="F39" s="42"/>
      <c r="G39" s="95"/>
      <c r="H39" s="95"/>
      <c r="I39" s="95"/>
      <c r="J39" s="66">
        <f>SUM(J34:J38)</f>
        <v>32332.79</v>
      </c>
      <c r="K39" s="57"/>
    </row>
    <row r="40" spans="1:11" ht="12.95" customHeigh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52"/>
      <c r="K40" s="57"/>
    </row>
    <row r="41" spans="1:11" ht="12.95" customHeight="1" x14ac:dyDescent="0.25">
      <c r="A41" s="40"/>
      <c r="B41" s="43" t="s">
        <v>14</v>
      </c>
      <c r="C41" s="43"/>
      <c r="D41" s="43"/>
      <c r="E41" s="43"/>
      <c r="F41" s="43"/>
      <c r="G41" s="41"/>
      <c r="H41" s="41"/>
      <c r="I41" s="41"/>
      <c r="J41" s="64"/>
      <c r="K41" s="57"/>
    </row>
    <row r="42" spans="1:11" ht="15.75" customHeight="1" x14ac:dyDescent="0.25">
      <c r="A42" s="40"/>
      <c r="B42" s="41" t="s">
        <v>21</v>
      </c>
      <c r="C42" s="41"/>
      <c r="D42" s="41"/>
      <c r="E42" s="41"/>
      <c r="F42" s="41"/>
      <c r="G42" s="95"/>
      <c r="H42" s="95"/>
      <c r="I42" s="95"/>
      <c r="J42" s="67">
        <v>0</v>
      </c>
      <c r="K42" s="57"/>
    </row>
    <row r="43" spans="1:11" ht="12" customHeight="1" x14ac:dyDescent="0.25">
      <c r="A43" s="40"/>
      <c r="B43" s="41"/>
      <c r="C43" s="41"/>
      <c r="D43" s="41"/>
      <c r="E43" s="41"/>
      <c r="F43" s="41"/>
      <c r="G43" s="46"/>
      <c r="H43" s="46"/>
      <c r="I43" s="46"/>
      <c r="J43" s="4"/>
      <c r="K43" s="57"/>
    </row>
    <row r="44" spans="1:11" ht="19.5" customHeight="1" thickBot="1" x14ac:dyDescent="0.3">
      <c r="A44" s="40"/>
      <c r="B44" s="42" t="s">
        <v>17</v>
      </c>
      <c r="C44" s="42"/>
      <c r="D44" s="42"/>
      <c r="E44" s="42"/>
      <c r="F44" s="42"/>
      <c r="G44" s="41"/>
      <c r="H44" s="41"/>
      <c r="I44" s="41"/>
      <c r="J44" s="5">
        <f>SUM(J39-J42)</f>
        <v>32332.79</v>
      </c>
      <c r="K44" s="57"/>
    </row>
    <row r="45" spans="1:11" ht="17.25" thickTop="1" thickBot="1" x14ac:dyDescent="0.3">
      <c r="A45" s="47"/>
      <c r="B45" s="48"/>
      <c r="C45" s="48"/>
      <c r="D45" s="48"/>
      <c r="E45" s="48"/>
      <c r="F45" s="48"/>
      <c r="G45" s="49"/>
      <c r="H45" s="49"/>
      <c r="I45" s="49"/>
      <c r="J45" s="68"/>
      <c r="K45" s="58"/>
    </row>
    <row r="46" spans="1:11" ht="13.5" customHeight="1" thickTop="1" x14ac:dyDescent="0.25">
      <c r="A46" s="39"/>
      <c r="B46" s="50"/>
      <c r="C46" s="50"/>
      <c r="D46" s="50"/>
      <c r="E46" s="50"/>
      <c r="F46" s="50"/>
      <c r="G46" s="39"/>
      <c r="H46" s="39"/>
      <c r="I46" s="39"/>
      <c r="J46" s="109" t="s">
        <v>22</v>
      </c>
      <c r="K46" s="109"/>
    </row>
    <row r="47" spans="1:11" ht="11.25" customHeight="1" x14ac:dyDescent="0.25">
      <c r="A47" s="41"/>
      <c r="B47" s="42"/>
      <c r="C47" s="42"/>
      <c r="D47" s="42"/>
      <c r="E47" s="42"/>
      <c r="F47" s="42"/>
      <c r="G47" s="41"/>
      <c r="H47" s="41"/>
      <c r="I47" s="41"/>
      <c r="J47" s="59"/>
      <c r="K47" s="59"/>
    </row>
    <row r="48" spans="1:11" ht="8.25" customHeight="1" x14ac:dyDescent="0.25">
      <c r="A48" s="41"/>
      <c r="B48" s="42"/>
      <c r="C48" s="42"/>
      <c r="D48" s="42"/>
      <c r="E48" s="42"/>
      <c r="F48" s="42"/>
      <c r="G48" s="41"/>
      <c r="H48" s="41"/>
      <c r="I48" s="41"/>
      <c r="J48" s="59"/>
      <c r="K48" s="59"/>
    </row>
    <row r="49" spans="1:11" ht="14.25" customHeight="1" x14ac:dyDescent="0.25">
      <c r="A49" s="41"/>
      <c r="B49" s="92" t="s">
        <v>50</v>
      </c>
      <c r="C49" s="92"/>
      <c r="D49" s="42"/>
      <c r="E49" s="92"/>
      <c r="F49" s="92"/>
      <c r="G49" s="92"/>
      <c r="H49" s="41"/>
      <c r="I49" s="92" t="s">
        <v>51</v>
      </c>
      <c r="J49" s="92"/>
      <c r="K49" s="92"/>
    </row>
    <row r="50" spans="1:11" ht="14.25" customHeight="1" x14ac:dyDescent="0.25">
      <c r="A50" s="41"/>
      <c r="B50" s="44"/>
      <c r="C50" s="44"/>
      <c r="D50" s="42"/>
      <c r="E50" s="44"/>
      <c r="F50" s="44"/>
      <c r="G50" s="44"/>
      <c r="H50" s="41"/>
      <c r="I50" s="44"/>
      <c r="J50" s="44"/>
      <c r="K50" s="44"/>
    </row>
    <row r="51" spans="1:11" ht="14.25" customHeight="1" x14ac:dyDescent="0.25">
      <c r="A51" s="41"/>
      <c r="B51" s="44"/>
      <c r="C51" s="44"/>
      <c r="D51" s="42"/>
      <c r="E51" s="44"/>
      <c r="F51" s="44"/>
      <c r="G51" s="44"/>
      <c r="H51" s="41"/>
      <c r="I51" s="44"/>
      <c r="J51" s="44"/>
      <c r="K51" s="44"/>
    </row>
    <row r="52" spans="1:11" ht="14.25" customHeight="1" x14ac:dyDescent="0.25">
      <c r="A52" s="41"/>
      <c r="B52" s="51"/>
      <c r="C52" s="51"/>
      <c r="D52" s="42"/>
      <c r="E52" s="44"/>
      <c r="F52" s="44"/>
      <c r="G52" s="44"/>
      <c r="H52" s="41"/>
      <c r="I52" s="51"/>
      <c r="J52" s="51"/>
      <c r="K52" s="44"/>
    </row>
    <row r="53" spans="1:11" ht="18" customHeight="1" x14ac:dyDescent="0.25">
      <c r="A53" s="52"/>
      <c r="B53" s="93" t="s">
        <v>40</v>
      </c>
      <c r="C53" s="93"/>
      <c r="D53" s="53"/>
      <c r="E53" s="93"/>
      <c r="F53" s="93"/>
      <c r="G53" s="93"/>
      <c r="H53" s="52"/>
      <c r="I53" s="93" t="s">
        <v>52</v>
      </c>
      <c r="J53" s="93"/>
      <c r="K53" s="41"/>
    </row>
    <row r="54" spans="1:11" x14ac:dyDescent="0.25">
      <c r="A54" s="41"/>
      <c r="B54" s="92"/>
      <c r="C54" s="92"/>
      <c r="D54" s="44"/>
      <c r="E54" s="92"/>
      <c r="F54" s="92"/>
      <c r="G54" s="92"/>
      <c r="I54" s="92"/>
      <c r="J54" s="92"/>
      <c r="K54" s="92"/>
    </row>
    <row r="55" spans="1:11" x14ac:dyDescent="0.25">
      <c r="A55" s="41"/>
      <c r="B55" s="54"/>
      <c r="C55" s="54"/>
      <c r="D55" s="44"/>
      <c r="E55" s="44"/>
      <c r="F55" s="44"/>
      <c r="G55" s="44"/>
      <c r="I55" s="44"/>
      <c r="J55" s="44"/>
      <c r="K55" s="44"/>
    </row>
    <row r="56" spans="1:11" x14ac:dyDescent="0.25">
      <c r="A56" s="41"/>
      <c r="B56" s="54"/>
      <c r="C56" s="54"/>
      <c r="D56" s="44"/>
      <c r="I56" s="44"/>
      <c r="J56" s="44"/>
      <c r="K56" s="44"/>
    </row>
  </sheetData>
  <mergeCells count="30">
    <mergeCell ref="A4:K4"/>
    <mergeCell ref="A5:K5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A6:K6"/>
    <mergeCell ref="B10:C10"/>
    <mergeCell ref="F10:G10"/>
    <mergeCell ref="B11:C11"/>
    <mergeCell ref="B12:C12"/>
    <mergeCell ref="D12:H1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2017-01-23T15:17:14Z</cp:lastPrinted>
  <dcterms:created xsi:type="dcterms:W3CDTF">2007-01-23T14:26:53Z</dcterms:created>
  <dcterms:modified xsi:type="dcterms:W3CDTF">2017-01-23T15:17:30Z</dcterms:modified>
</cp:coreProperties>
</file>