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AGRICULTURA\agricultura.gob.do\agricultura.gob.do\html\webAgricultura02\transparencia\phocadownload\Finanzas\IngresosYEgresos\Ano2015\"/>
    </mc:Choice>
  </mc:AlternateContent>
  <xr:revisionPtr revIDLastSave="0" documentId="8_{645B80D5-846A-46C7-9BB9-885B975588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oyo a Produccion" sheetId="4" r:id="rId1"/>
    <sheet name="Fomento Agropecuario" sheetId="5" r:id="rId2"/>
    <sheet name="Financiamiento Vehiculos" sheetId="6" r:id="rId3"/>
    <sheet name="Fondo Reponible" sheetId="9" r:id="rId4"/>
    <sheet name="Com. Pres. Reforma Sec. Agrop." sheetId="10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4" l="1"/>
  <c r="J31" i="4" s="1"/>
  <c r="J40" i="10"/>
  <c r="J45" i="10" s="1"/>
  <c r="J40" i="4"/>
  <c r="J45" i="4" s="1"/>
  <c r="J23" i="6"/>
  <c r="J30" i="6" s="1"/>
  <c r="J23" i="5"/>
  <c r="J31" i="5" s="1"/>
  <c r="J25" i="10"/>
  <c r="J31" i="10"/>
  <c r="J40" i="5"/>
  <c r="J23" i="9"/>
  <c r="J30" i="9" s="1"/>
  <c r="J39" i="9"/>
  <c r="J45" i="5"/>
  <c r="J40" i="6"/>
  <c r="J45" i="6" s="1"/>
  <c r="J44" i="9"/>
</calcChain>
</file>

<file path=xl/sharedStrings.xml><?xml version="1.0" encoding="utf-8"?>
<sst xmlns="http://schemas.openxmlformats.org/spreadsheetml/2006/main" count="223" uniqueCount="63">
  <si>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</si>
  <si>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</si>
  <si>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</si>
  <si>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</si>
  <si>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</si>
  <si>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</si>
  <si>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</si>
  <si>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</si>
  <si>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</si>
  <si>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</si>
  <si>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</si>
  <si>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</si>
  <si>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</si>
  <si>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Notas de Crédito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</si>
  <si>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</si>
  <si>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</si>
  <si>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</si>
  <si>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</si>
  <si>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</si>
  <si>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</si>
  <si>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</si>
  <si>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</si>
  <si>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</si>
  <si>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</si>
  <si>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</si>
  <si>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</si>
  <si>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</si>
  <si>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</si>
  <si>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</si>
  <si>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</si>
  <si>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</si>
  <si>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</si>
  <si>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</si>
  <si>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</si>
  <si>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010-241510-2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</si>
  <si>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</si>
  <si>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</si>
  <si>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</si>
  <si>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</si>
  <si>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</si>
  <si>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 Ministerio de Agricultura</t>
  </si>
  <si>
    <t xml:space="preserve">      MA  Fondo Reponible</t>
  </si>
  <si>
    <t xml:space="preserve"> Ministerio  de Agricultura</t>
  </si>
  <si>
    <t>Licda. Joselyn Contreras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</si>
  <si>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</si>
  <si>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</si>
  <si>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</si>
  <si>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</si>
  <si>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</si>
  <si>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</si>
  <si>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</si>
  <si>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</si>
  <si>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pago prestamos</t>
  </si>
  <si>
    <t>Comisiones Bancarias y cargos bancarios</t>
  </si>
  <si>
    <t xml:space="preserve">                 Conciliación Bancaria al 30 de abril</t>
  </si>
  <si>
    <t>Cargos indebidos del banco</t>
  </si>
  <si>
    <t>Nota de Credito</t>
  </si>
  <si>
    <t>Preparado por:</t>
  </si>
  <si>
    <t>Revisado por :</t>
  </si>
  <si>
    <t>Autorizado por:</t>
  </si>
  <si>
    <t>Licdo. Miguel J. López  H.</t>
  </si>
  <si>
    <t>MINISTERIO DE AGRICULTURA</t>
  </si>
  <si>
    <t>"Año de la Atención Integral a la Primera Infancia"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</si>
</sst>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00"/>
  </numFmts>
  <fonts count="1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43" fontId="2" fillId="0" borderId="0" xfId="1" applyFont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6" fillId="0" borderId="2" xfId="0" applyFont="1" applyBorder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 vertical="center"/>
    </xf>
    <xf numFmtId="43" fontId="2" fillId="0" borderId="4" xfId="1" applyFont="1" applyBorder="1" applyProtection="1"/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3" borderId="10" xfId="1" applyNumberFormat="1" applyFont="1" applyFill="1" applyBorder="1" applyProtection="1"/>
    <xf numFmtId="0" fontId="7" fillId="2" borderId="0" xfId="0" applyFont="1" applyFill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Font="1"/>
    <xf numFmtId="43" fontId="12" fillId="0" borderId="0" xfId="1" applyFont="1" applyFill="1"/>
    <xf numFmtId="0" fontId="10" fillId="2" borderId="0" xfId="0" applyFont="1" applyFill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3" fontId="10" fillId="0" borderId="19" xfId="1" applyFont="1" applyBorder="1"/>
    <xf numFmtId="0" fontId="16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43" fontId="9" fillId="0" borderId="6" xfId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0</xdr:rowOff>
    </xdr:to>
    <xdr:pic>
      <xdr:nvPicPr>
        <xdr:cNvPr id="2" name="1 Imagen" descr="C:\Documents and Settings\wadia chantal\Mis documentos\Mis imágenes\Logo Sea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2" name="1 Imagen" descr="C:\Documents and Settings\wadia chantal\Mis documentos\Mis imágenes\Logo Sea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609601</xdr:colOff>
      <xdr:row>0</xdr:row>
      <xdr:rowOff>38100</xdr:rowOff>
    </xdr:from>
    <xdr:to>
      <xdr:col>6</xdr:col>
      <xdr:colOff>292101</xdr:colOff>
      <xdr:row>3</xdr:row>
      <xdr:rowOff>25400</xdr:rowOff>
    </xdr:to>
    <xdr:pic>
      <xdr:nvPicPr>
        <xdr:cNvPr id="2" name="1 Imagen" descr="C:\Documents and Settings\wadia chantal\Mis documentos\Mis imágenes\Logo Sea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1" y="38100"/>
          <a:ext cx="606425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73025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842125" cy="1063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2" name="1 Imagen" descr="C:\Documents and Settings\wadia chantal\Mis documentos\Mis imágenes\Logo Sea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5"/>
  <sheetViews>
    <sheetView tabSelected="1" zoomScale="75" workbookViewId="0">
      <selection activeCell="N28" sqref="N28"/>
    </sheetView>
  </sheetViews>
  <sheetFormatPr defaultColWidth="11.42578125" defaultRowHeight="15.75" x14ac:dyDescent="0.2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1" ht="14.25" customHeight="1" x14ac:dyDescent="0.25"/>
    <row r="3" spans="1:11" ht="14.25" customHeight="1" x14ac:dyDescent="0.25"/>
    <row r="4" spans="1:11" ht="20.25" x14ac:dyDescent="0.3">
      <c r="A4" s="86" t="s">
        <v>61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8.75" x14ac:dyDescent="0.3">
      <c r="A5" s="87" t="s">
        <v>62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6" customHeight="1" x14ac:dyDescent="0.25">
      <c r="A6" s="3"/>
      <c r="B6" s="3"/>
      <c r="C6" s="3"/>
      <c r="D6" s="3"/>
      <c r="E6" s="3"/>
      <c r="F6" s="3"/>
      <c r="G6" s="3"/>
      <c r="H6" s="3"/>
      <c r="I6" s="3"/>
    </row>
    <row r="7" spans="1:11" ht="18.75" x14ac:dyDescent="0.3">
      <c r="B7" s="77" t="s">
        <v>49</v>
      </c>
      <c r="C7" s="81" t="s">
        <v>54</v>
      </c>
      <c r="D7" s="5"/>
      <c r="E7" s="5"/>
      <c r="I7" s="82">
        <v>2015</v>
      </c>
      <c r="J7" s="5"/>
      <c r="K7" s="4"/>
    </row>
    <row r="8" spans="1:11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6"/>
      <c r="B9" s="88" t="s">
        <v>0</v>
      </c>
      <c r="C9" s="88"/>
      <c r="D9" s="8">
        <v>210</v>
      </c>
      <c r="F9" s="88" t="s">
        <v>1</v>
      </c>
      <c r="G9" s="88" t="s">
        <v>2</v>
      </c>
      <c r="H9" s="9">
        <v>1</v>
      </c>
      <c r="I9" s="6"/>
      <c r="J9" s="6"/>
      <c r="K9" s="6"/>
    </row>
    <row r="10" spans="1:11" x14ac:dyDescent="0.25">
      <c r="A10" s="6"/>
      <c r="B10" s="88" t="s">
        <v>3</v>
      </c>
      <c r="C10" s="88"/>
      <c r="D10" s="9">
        <v>1</v>
      </c>
      <c r="E10" s="7"/>
      <c r="F10" s="7"/>
      <c r="G10" s="7" t="s">
        <v>4</v>
      </c>
      <c r="H10" s="8">
        <v>1</v>
      </c>
      <c r="I10" s="6"/>
      <c r="J10" s="6"/>
      <c r="K10" s="6"/>
    </row>
    <row r="11" spans="1:11" ht="18" customHeight="1" x14ac:dyDescent="0.25">
      <c r="B11" s="88" t="s">
        <v>5</v>
      </c>
      <c r="C11" s="88"/>
      <c r="D11" s="92" t="s">
        <v>42</v>
      </c>
      <c r="E11" s="92"/>
      <c r="F11" s="92"/>
      <c r="G11" s="92"/>
      <c r="H11" s="92"/>
      <c r="J11" s="10"/>
    </row>
    <row r="12" spans="1:11" ht="18" customHeight="1" x14ac:dyDescent="0.3">
      <c r="B12" s="93" t="s">
        <v>6</v>
      </c>
      <c r="C12" s="93"/>
      <c r="D12" s="91" t="s">
        <v>28</v>
      </c>
      <c r="E12" s="91"/>
      <c r="F12" s="91"/>
      <c r="G12" s="91"/>
      <c r="H12" s="94" t="s">
        <v>7</v>
      </c>
      <c r="I12" s="94"/>
      <c r="J12" s="90" t="s">
        <v>27</v>
      </c>
      <c r="K12" s="90"/>
    </row>
    <row r="13" spans="1:11" ht="18" customHeight="1" x14ac:dyDescent="0.25">
      <c r="B13" s="11" t="s">
        <v>8</v>
      </c>
      <c r="C13" s="50" t="s">
        <v>26</v>
      </c>
      <c r="D13" s="15"/>
      <c r="E13" s="13"/>
      <c r="F13" s="16"/>
      <c r="G13" s="17"/>
      <c r="H13" s="18"/>
      <c r="I13" s="19"/>
      <c r="J13" s="20"/>
    </row>
    <row r="14" spans="1:11" ht="12.75" customHeight="1" thickBot="1" x14ac:dyDescent="0.3">
      <c r="F14" s="21"/>
      <c r="G14" s="22"/>
      <c r="H14" s="12"/>
      <c r="I14" s="23"/>
      <c r="J14" s="24"/>
    </row>
    <row r="15" spans="1:11" ht="8.25" customHeight="1" thickTop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28"/>
    </row>
    <row r="16" spans="1:11" x14ac:dyDescent="0.25">
      <c r="A16" s="29"/>
      <c r="J16" s="30" t="s">
        <v>9</v>
      </c>
      <c r="K16" s="31"/>
    </row>
    <row r="17" spans="1:16" ht="18" customHeight="1" x14ac:dyDescent="0.25">
      <c r="A17" s="29"/>
      <c r="B17" s="32" t="s">
        <v>10</v>
      </c>
      <c r="C17" s="32"/>
      <c r="D17" s="32"/>
      <c r="E17" s="32"/>
      <c r="F17" s="32"/>
      <c r="G17" s="89"/>
      <c r="H17" s="89"/>
      <c r="I17" s="89"/>
      <c r="J17" s="78">
        <v>76020677.840000004</v>
      </c>
      <c r="K17" s="31"/>
    </row>
    <row r="18" spans="1:16" ht="9.75" customHeight="1" x14ac:dyDescent="0.25">
      <c r="A18" s="29"/>
      <c r="J18" s="34"/>
      <c r="K18" s="31"/>
    </row>
    <row r="19" spans="1:16" ht="12.95" customHeight="1" x14ac:dyDescent="0.25">
      <c r="A19" s="29"/>
      <c r="B19" s="35" t="s">
        <v>11</v>
      </c>
      <c r="C19" s="35"/>
      <c r="D19" s="35"/>
      <c r="E19" s="35"/>
      <c r="F19" s="35"/>
      <c r="J19" s="34"/>
      <c r="K19" s="31"/>
    </row>
    <row r="20" spans="1:16" ht="15" customHeight="1" x14ac:dyDescent="0.25">
      <c r="A20" s="29"/>
      <c r="B20" s="1" t="s">
        <v>44</v>
      </c>
      <c r="G20" s="89"/>
      <c r="H20" s="89"/>
      <c r="I20" s="89"/>
      <c r="J20" s="34">
        <v>12187256.08</v>
      </c>
      <c r="K20" s="31"/>
    </row>
    <row r="21" spans="1:16" ht="15" customHeight="1" x14ac:dyDescent="0.25">
      <c r="A21" s="29"/>
      <c r="B21" s="1" t="s">
        <v>56</v>
      </c>
      <c r="G21" s="33"/>
      <c r="H21" s="33"/>
      <c r="I21" s="33"/>
      <c r="J21" s="34">
        <v>0.02</v>
      </c>
      <c r="K21" s="31"/>
    </row>
    <row r="22" spans="1:16" ht="18" customHeight="1" x14ac:dyDescent="0.25">
      <c r="A22" s="29"/>
      <c r="B22" s="1" t="s">
        <v>25</v>
      </c>
      <c r="G22" s="33" t="s">
        <v>24</v>
      </c>
      <c r="H22" s="33"/>
      <c r="I22" s="33"/>
      <c r="J22" s="34">
        <v>1154427.1100000001</v>
      </c>
      <c r="K22" s="31"/>
      <c r="O22" s="51"/>
    </row>
    <row r="23" spans="1:16" ht="22.5" customHeight="1" x14ac:dyDescent="0.25">
      <c r="A23" s="29"/>
      <c r="B23" s="32" t="s">
        <v>14</v>
      </c>
      <c r="C23" s="32"/>
      <c r="D23" s="32"/>
      <c r="E23" s="32"/>
      <c r="F23" s="32"/>
      <c r="J23" s="36">
        <f>SUM(J17+J20+J21+J22)</f>
        <v>89362361.049999997</v>
      </c>
      <c r="K23" s="31"/>
      <c r="O23" s="51"/>
    </row>
    <row r="24" spans="1:16" ht="12.95" customHeight="1" x14ac:dyDescent="0.25">
      <c r="A24" s="29"/>
      <c r="J24" s="34"/>
      <c r="K24" s="31"/>
    </row>
    <row r="25" spans="1:16" ht="12.95" customHeight="1" x14ac:dyDescent="0.25">
      <c r="A25" s="29"/>
      <c r="B25" s="35" t="s">
        <v>15</v>
      </c>
      <c r="C25" s="35"/>
      <c r="D25" s="35"/>
      <c r="E25" s="35"/>
      <c r="F25" s="35"/>
      <c r="J25" s="34"/>
      <c r="K25" s="31"/>
    </row>
    <row r="26" spans="1:16" ht="15.75" customHeight="1" x14ac:dyDescent="0.25">
      <c r="A26" s="29"/>
      <c r="B26" s="1" t="s">
        <v>16</v>
      </c>
      <c r="G26" s="89"/>
      <c r="H26" s="89"/>
      <c r="I26" s="89"/>
      <c r="J26" s="73">
        <v>25393310.710000001</v>
      </c>
      <c r="K26" s="31"/>
    </row>
    <row r="27" spans="1:16" ht="15.75" customHeight="1" x14ac:dyDescent="0.25">
      <c r="A27" s="29"/>
      <c r="B27" s="1" t="s">
        <v>48</v>
      </c>
      <c r="E27" s="1" t="s">
        <v>24</v>
      </c>
      <c r="G27" s="33"/>
      <c r="H27" s="33"/>
      <c r="I27" s="33"/>
      <c r="J27" s="73">
        <v>21517974.82</v>
      </c>
      <c r="K27" s="31"/>
    </row>
    <row r="28" spans="1:16" ht="3.75" customHeight="1" x14ac:dyDescent="0.25">
      <c r="A28" s="29"/>
      <c r="G28" s="33"/>
      <c r="H28" s="33"/>
      <c r="I28" s="33"/>
      <c r="J28" s="73"/>
      <c r="K28" s="31"/>
    </row>
    <row r="29" spans="1:16" ht="16.5" customHeight="1" x14ac:dyDescent="0.25">
      <c r="A29" s="29"/>
      <c r="B29" s="1" t="s">
        <v>53</v>
      </c>
      <c r="G29" s="33"/>
      <c r="H29" s="33"/>
      <c r="I29" s="33"/>
      <c r="J29" s="34">
        <v>79729.27</v>
      </c>
      <c r="K29" s="31"/>
      <c r="O29" s="51"/>
      <c r="P29" s="51"/>
    </row>
    <row r="30" spans="1:16" ht="6" customHeight="1" x14ac:dyDescent="0.25">
      <c r="A30" s="29"/>
      <c r="G30" s="33"/>
      <c r="H30" s="33"/>
      <c r="I30" s="33"/>
      <c r="J30" s="73"/>
      <c r="K30" s="31"/>
    </row>
    <row r="31" spans="1:16" ht="22.5" customHeight="1" thickBot="1" x14ac:dyDescent="0.3">
      <c r="A31" s="29"/>
      <c r="B31" s="32" t="s">
        <v>18</v>
      </c>
      <c r="C31" s="32"/>
      <c r="D31" s="32"/>
      <c r="E31" s="32"/>
      <c r="F31" s="32"/>
      <c r="G31" s="89"/>
      <c r="H31" s="89"/>
      <c r="I31" s="89"/>
      <c r="J31" s="37">
        <f>SUM(J23-J26-J27-J29)</f>
        <v>42371346.249999993</v>
      </c>
      <c r="K31" s="31"/>
      <c r="N31" s="74"/>
      <c r="O31" s="51"/>
    </row>
    <row r="32" spans="1:16" ht="12.95" customHeight="1" thickTop="1" x14ac:dyDescent="0.25">
      <c r="A32" s="29"/>
      <c r="B32" s="38"/>
      <c r="C32" s="38"/>
      <c r="D32" s="38"/>
      <c r="E32" s="38"/>
      <c r="F32" s="38"/>
      <c r="G32" s="38"/>
      <c r="H32" s="38"/>
      <c r="I32" s="38"/>
      <c r="J32" s="39"/>
      <c r="K32" s="31"/>
    </row>
    <row r="33" spans="1:14" ht="7.5" customHeight="1" x14ac:dyDescent="0.25">
      <c r="A33" s="29"/>
      <c r="J33" s="24"/>
      <c r="K33" s="31"/>
    </row>
    <row r="34" spans="1:14" ht="12.95" customHeight="1" x14ac:dyDescent="0.25">
      <c r="A34" s="29"/>
      <c r="J34" s="30" t="s">
        <v>19</v>
      </c>
      <c r="K34" s="31"/>
    </row>
    <row r="35" spans="1:14" ht="15.75" customHeight="1" x14ac:dyDescent="0.25">
      <c r="A35" s="29"/>
      <c r="B35" s="32" t="s">
        <v>20</v>
      </c>
      <c r="C35" s="32"/>
      <c r="D35" s="32"/>
      <c r="E35" s="32"/>
      <c r="F35" s="32"/>
      <c r="G35" s="89"/>
      <c r="H35" s="89"/>
      <c r="I35" s="89"/>
      <c r="J35" s="74">
        <v>47254943.189999998</v>
      </c>
      <c r="K35" s="31"/>
    </row>
    <row r="36" spans="1:14" ht="12" customHeight="1" x14ac:dyDescent="0.25">
      <c r="A36" s="29"/>
      <c r="B36" s="32"/>
      <c r="C36" s="32"/>
      <c r="D36" s="32"/>
      <c r="E36" s="32"/>
      <c r="F36" s="32"/>
      <c r="G36" s="33"/>
      <c r="H36" s="33"/>
      <c r="I36" s="33"/>
      <c r="J36" s="34"/>
      <c r="K36" s="31"/>
    </row>
    <row r="37" spans="1:14" ht="12.95" customHeight="1" x14ac:dyDescent="0.25">
      <c r="A37" s="29"/>
      <c r="B37" s="35" t="s">
        <v>15</v>
      </c>
      <c r="C37" s="35"/>
      <c r="D37" s="35"/>
      <c r="E37" s="35"/>
      <c r="F37" s="35"/>
      <c r="J37" s="40"/>
      <c r="K37" s="31"/>
      <c r="N37" s="74"/>
    </row>
    <row r="38" spans="1:14" ht="15" customHeight="1" x14ac:dyDescent="0.25">
      <c r="A38" s="29"/>
      <c r="B38" s="1" t="s">
        <v>21</v>
      </c>
      <c r="G38" s="89"/>
      <c r="H38" s="89"/>
      <c r="I38" s="89"/>
      <c r="J38" s="34">
        <v>0</v>
      </c>
      <c r="K38" s="31"/>
    </row>
    <row r="39" spans="1:14" ht="17.25" customHeight="1" x14ac:dyDescent="0.25">
      <c r="A39" s="29"/>
      <c r="B39" s="32" t="s">
        <v>51</v>
      </c>
      <c r="G39" s="33"/>
      <c r="H39" s="33"/>
      <c r="I39" s="33"/>
      <c r="J39" s="34">
        <v>0</v>
      </c>
      <c r="K39" s="31"/>
    </row>
    <row r="40" spans="1:14" ht="16.5" customHeight="1" x14ac:dyDescent="0.25">
      <c r="A40" s="29"/>
      <c r="B40" s="32" t="s">
        <v>14</v>
      </c>
      <c r="C40" s="32"/>
      <c r="D40" s="32"/>
      <c r="E40" s="32"/>
      <c r="F40" s="32"/>
      <c r="G40" s="97"/>
      <c r="H40" s="97"/>
      <c r="I40" s="97"/>
      <c r="J40" s="36">
        <f>SUM(J35+J39)</f>
        <v>47254943.189999998</v>
      </c>
      <c r="K40" s="31"/>
      <c r="N40" s="51"/>
    </row>
    <row r="41" spans="1:14" ht="9" customHeight="1" x14ac:dyDescent="0.25">
      <c r="A41" s="29"/>
      <c r="J41" s="40"/>
      <c r="K41" s="31"/>
    </row>
    <row r="42" spans="1:14" ht="12.95" customHeight="1" x14ac:dyDescent="0.25">
      <c r="A42" s="29"/>
      <c r="B42" s="35" t="s">
        <v>15</v>
      </c>
      <c r="C42" s="35"/>
      <c r="D42" s="35"/>
      <c r="E42" s="35"/>
      <c r="F42" s="35"/>
      <c r="J42" s="34"/>
      <c r="K42" s="31"/>
    </row>
    <row r="43" spans="1:14" ht="18.75" customHeight="1" x14ac:dyDescent="0.25">
      <c r="A43" s="29"/>
      <c r="B43" s="1" t="s">
        <v>22</v>
      </c>
      <c r="G43" s="97"/>
      <c r="H43" s="97"/>
      <c r="I43" s="97"/>
      <c r="J43" s="34">
        <v>4883596.9400000004</v>
      </c>
      <c r="K43" s="31"/>
    </row>
    <row r="44" spans="1:14" ht="9.75" customHeight="1" x14ac:dyDescent="0.25">
      <c r="A44" s="29"/>
      <c r="G44" s="41"/>
      <c r="H44" s="41"/>
      <c r="I44" s="41"/>
      <c r="J44" s="34"/>
      <c r="K44" s="31"/>
    </row>
    <row r="45" spans="1:14" ht="23.25" customHeight="1" thickBot="1" x14ac:dyDescent="0.3">
      <c r="A45" s="29"/>
      <c r="B45" s="32" t="s">
        <v>18</v>
      </c>
      <c r="C45" s="32"/>
      <c r="D45" s="32"/>
      <c r="E45" s="32"/>
      <c r="F45" s="32"/>
      <c r="J45" s="37">
        <f>SUM(J40-J43-J44)</f>
        <v>42371346.25</v>
      </c>
      <c r="K45" s="31"/>
    </row>
    <row r="46" spans="1:14" ht="2.25" customHeight="1" thickTop="1" thickBot="1" x14ac:dyDescent="0.3">
      <c r="A46" s="43"/>
      <c r="B46" s="44"/>
      <c r="C46" s="44"/>
      <c r="D46" s="44"/>
      <c r="E46" s="44"/>
      <c r="F46" s="44"/>
      <c r="G46" s="45"/>
      <c r="H46" s="45"/>
      <c r="I46" s="45"/>
      <c r="J46" s="46"/>
      <c r="K46" s="47"/>
    </row>
    <row r="47" spans="1:14" ht="12.75" customHeight="1" thickTop="1" x14ac:dyDescent="0.25">
      <c r="A47" s="26"/>
      <c r="B47" s="48"/>
      <c r="C47" s="48"/>
      <c r="D47" s="48"/>
      <c r="E47" s="48"/>
      <c r="F47" s="48"/>
      <c r="G47" s="26"/>
      <c r="H47" s="26"/>
      <c r="I47" s="26"/>
      <c r="J47" s="96" t="s">
        <v>23</v>
      </c>
      <c r="K47" s="96"/>
    </row>
    <row r="48" spans="1:14" ht="12.75" customHeight="1" x14ac:dyDescent="0.25">
      <c r="B48" s="32"/>
      <c r="C48" s="32"/>
      <c r="D48" s="32"/>
      <c r="E48" s="32"/>
      <c r="F48" s="32"/>
      <c r="J48" s="52"/>
      <c r="K48" s="52"/>
    </row>
    <row r="49" spans="1:11" ht="12.75" customHeight="1" x14ac:dyDescent="0.25">
      <c r="B49" s="89" t="s">
        <v>57</v>
      </c>
      <c r="C49" s="89"/>
      <c r="D49" s="32"/>
      <c r="E49" s="89" t="s">
        <v>58</v>
      </c>
      <c r="F49" s="89"/>
      <c r="G49" s="89"/>
      <c r="I49" s="89" t="s">
        <v>59</v>
      </c>
      <c r="J49" s="89"/>
      <c r="K49" s="89"/>
    </row>
    <row r="50" spans="1:11" ht="12.75" customHeight="1" x14ac:dyDescent="0.25">
      <c r="B50" s="33"/>
      <c r="C50" s="33"/>
      <c r="D50" s="32"/>
      <c r="E50" s="33"/>
      <c r="F50" s="33"/>
      <c r="G50" s="33"/>
      <c r="I50" s="33"/>
      <c r="J50" s="33"/>
      <c r="K50" s="33"/>
    </row>
    <row r="51" spans="1:11" ht="12.75" customHeight="1" x14ac:dyDescent="0.25">
      <c r="B51" s="83"/>
      <c r="C51" s="83"/>
      <c r="D51" s="32"/>
      <c r="E51" s="83"/>
      <c r="F51" s="83"/>
      <c r="G51" s="83"/>
      <c r="I51" s="83"/>
      <c r="J51" s="83"/>
      <c r="K51" s="33"/>
    </row>
    <row r="52" spans="1:11" ht="18" customHeight="1" x14ac:dyDescent="0.25">
      <c r="A52" s="14"/>
      <c r="B52" s="95" t="s">
        <v>43</v>
      </c>
      <c r="C52" s="95"/>
      <c r="D52" s="49"/>
      <c r="E52" s="95" t="s">
        <v>45</v>
      </c>
      <c r="F52" s="95"/>
      <c r="G52" s="95"/>
      <c r="H52" s="40"/>
      <c r="I52" s="95" t="s">
        <v>60</v>
      </c>
      <c r="J52" s="95"/>
    </row>
    <row r="53" spans="1:11" x14ac:dyDescent="0.25">
      <c r="D53" s="33"/>
      <c r="J53" s="1"/>
    </row>
    <row r="54" spans="1:11" x14ac:dyDescent="0.25">
      <c r="D54" s="33"/>
      <c r="E54" s="33"/>
      <c r="F54" s="33"/>
      <c r="G54" s="33"/>
      <c r="I54" s="33"/>
      <c r="J54" s="33"/>
      <c r="K54" s="33"/>
    </row>
    <row r="55" spans="1:11" x14ac:dyDescent="0.25">
      <c r="D55" s="33"/>
      <c r="I55" s="33"/>
      <c r="J55" s="33"/>
      <c r="K55" s="33"/>
    </row>
  </sheetData>
  <mergeCells count="26">
    <mergeCell ref="B49:C49"/>
    <mergeCell ref="E52:G52"/>
    <mergeCell ref="G31:I31"/>
    <mergeCell ref="G20:I20"/>
    <mergeCell ref="G26:I26"/>
    <mergeCell ref="B52:C52"/>
    <mergeCell ref="G35:I35"/>
    <mergeCell ref="I52:J52"/>
    <mergeCell ref="E49:G49"/>
    <mergeCell ref="I49:K49"/>
    <mergeCell ref="J47:K47"/>
    <mergeCell ref="G40:I40"/>
    <mergeCell ref="G43:I43"/>
    <mergeCell ref="G38:I38"/>
    <mergeCell ref="G17:I17"/>
    <mergeCell ref="J12:K12"/>
    <mergeCell ref="D12:G12"/>
    <mergeCell ref="B11:C11"/>
    <mergeCell ref="D11:H11"/>
    <mergeCell ref="B12:C12"/>
    <mergeCell ref="H12:I12"/>
    <mergeCell ref="A4:K4"/>
    <mergeCell ref="A5:K5"/>
    <mergeCell ref="B9:C9"/>
    <mergeCell ref="F9:G9"/>
    <mergeCell ref="B10:C10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O55"/>
  <sheetViews>
    <sheetView zoomScale="75" workbookViewId="0">
      <selection activeCell="O10" sqref="O10"/>
    </sheetView>
  </sheetViews>
  <sheetFormatPr defaultColWidth="11.42578125" defaultRowHeight="15.75" x14ac:dyDescent="0.2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42578125" style="1" customWidth="1"/>
    <col min="8" max="8" width="7.140625" style="1" customWidth="1"/>
    <col min="9" max="9" width="7.85546875" style="1" customWidth="1"/>
    <col min="10" max="10" width="23.42578125" style="2" customWidth="1"/>
    <col min="11" max="14" width="11.42578125" style="1"/>
    <col min="15" max="15" width="14.85546875" style="1" bestFit="1" customWidth="1"/>
    <col min="16" max="16384" width="11.42578125" style="1"/>
  </cols>
  <sheetData>
    <row r="2" spans="1:10" ht="14.25" customHeight="1" x14ac:dyDescent="0.25"/>
    <row r="3" spans="1:10" ht="14.25" customHeight="1" x14ac:dyDescent="0.25"/>
    <row r="4" spans="1:10" ht="25.5" customHeight="1" x14ac:dyDescent="0.3">
      <c r="A4" s="86" t="s">
        <v>61</v>
      </c>
      <c r="B4" s="86"/>
      <c r="C4" s="86"/>
      <c r="D4" s="86"/>
      <c r="E4" s="86"/>
      <c r="F4" s="86"/>
      <c r="G4" s="86"/>
      <c r="H4" s="86"/>
      <c r="I4" s="86"/>
      <c r="J4" s="86"/>
    </row>
    <row r="5" spans="1:10" ht="18.75" x14ac:dyDescent="0.3">
      <c r="A5" s="87" t="s">
        <v>62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2.25" customHeight="1" x14ac:dyDescent="0.3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ht="18.75" x14ac:dyDescent="0.3">
      <c r="A7" s="6"/>
      <c r="B7" s="77" t="s">
        <v>49</v>
      </c>
      <c r="C7" s="81" t="s">
        <v>54</v>
      </c>
      <c r="D7" s="5"/>
      <c r="E7" s="5"/>
      <c r="I7" s="82">
        <v>2015</v>
      </c>
      <c r="J7" s="5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25">
      <c r="A9" s="6"/>
      <c r="B9" s="88" t="s">
        <v>0</v>
      </c>
      <c r="C9" s="88"/>
      <c r="D9" s="8">
        <v>210</v>
      </c>
      <c r="F9" s="88" t="s">
        <v>1</v>
      </c>
      <c r="G9" s="88" t="s">
        <v>2</v>
      </c>
      <c r="H9" s="9">
        <v>1</v>
      </c>
      <c r="I9" s="6"/>
      <c r="J9" s="6"/>
    </row>
    <row r="10" spans="1:10" x14ac:dyDescent="0.25">
      <c r="A10" s="6"/>
      <c r="B10" s="88" t="s">
        <v>3</v>
      </c>
      <c r="C10" s="88"/>
      <c r="D10" s="9">
        <v>1</v>
      </c>
      <c r="E10" s="7"/>
      <c r="F10" s="7"/>
      <c r="G10" s="7" t="s">
        <v>4</v>
      </c>
      <c r="H10" s="8">
        <v>1</v>
      </c>
      <c r="I10" s="6"/>
      <c r="J10" s="6"/>
    </row>
    <row r="11" spans="1:10" ht="18" customHeight="1" x14ac:dyDescent="0.25">
      <c r="B11" s="88" t="s">
        <v>5</v>
      </c>
      <c r="C11" s="88"/>
      <c r="D11" s="92" t="s">
        <v>38</v>
      </c>
      <c r="E11" s="92"/>
      <c r="F11" s="92"/>
      <c r="G11" s="92"/>
      <c r="H11" s="92"/>
      <c r="J11" s="10"/>
    </row>
    <row r="12" spans="1:10" ht="18" customHeight="1" x14ac:dyDescent="0.25">
      <c r="B12" s="93" t="s">
        <v>6</v>
      </c>
      <c r="C12" s="93"/>
      <c r="D12" s="99" t="s">
        <v>29</v>
      </c>
      <c r="E12" s="99"/>
      <c r="F12" s="99"/>
      <c r="G12" s="99"/>
      <c r="H12" s="98" t="s">
        <v>7</v>
      </c>
      <c r="I12" s="98"/>
      <c r="J12" s="80" t="s">
        <v>30</v>
      </c>
    </row>
    <row r="13" spans="1:10" ht="18" customHeight="1" x14ac:dyDescent="0.25">
      <c r="B13" s="11" t="s">
        <v>8</v>
      </c>
      <c r="C13" s="50" t="s">
        <v>26</v>
      </c>
      <c r="D13" s="15"/>
      <c r="E13" s="13"/>
      <c r="F13" s="16"/>
      <c r="G13" s="17"/>
      <c r="H13" s="18"/>
      <c r="I13" s="19"/>
      <c r="J13" s="20"/>
    </row>
    <row r="14" spans="1:10" ht="16.5" customHeight="1" thickBot="1" x14ac:dyDescent="0.3">
      <c r="F14" s="55"/>
      <c r="G14" s="22"/>
      <c r="H14" s="12"/>
      <c r="I14" s="23"/>
      <c r="J14" s="24"/>
    </row>
    <row r="15" spans="1:10" x14ac:dyDescent="0.25">
      <c r="A15" s="56"/>
      <c r="B15" s="57"/>
      <c r="C15" s="57"/>
      <c r="D15" s="57"/>
      <c r="E15" s="57"/>
      <c r="F15" s="57"/>
      <c r="G15" s="57"/>
      <c r="H15" s="57"/>
      <c r="I15" s="57"/>
      <c r="J15" s="58"/>
    </row>
    <row r="16" spans="1:10" x14ac:dyDescent="0.25">
      <c r="A16" s="59"/>
      <c r="J16" s="60" t="s">
        <v>9</v>
      </c>
    </row>
    <row r="17" spans="1:15" ht="18" customHeight="1" x14ac:dyDescent="0.25">
      <c r="A17" s="59"/>
      <c r="B17" s="32" t="s">
        <v>10</v>
      </c>
      <c r="C17" s="32"/>
      <c r="D17" s="32"/>
      <c r="E17" s="32"/>
      <c r="F17" s="32"/>
      <c r="G17" s="89"/>
      <c r="H17" s="89"/>
      <c r="I17" s="89"/>
      <c r="J17" s="84">
        <v>12413406.960000001</v>
      </c>
    </row>
    <row r="18" spans="1:15" ht="12.95" customHeight="1" x14ac:dyDescent="0.25">
      <c r="A18" s="59"/>
      <c r="J18" s="61"/>
    </row>
    <row r="19" spans="1:15" ht="12.95" customHeight="1" x14ac:dyDescent="0.25">
      <c r="A19" s="59"/>
      <c r="B19" s="35" t="s">
        <v>11</v>
      </c>
      <c r="C19" s="35"/>
      <c r="D19" s="35"/>
      <c r="E19" s="35"/>
      <c r="F19" s="35"/>
      <c r="J19" s="61"/>
    </row>
    <row r="20" spans="1:15" ht="12.95" customHeight="1" x14ac:dyDescent="0.25">
      <c r="A20" s="59"/>
      <c r="B20" s="1" t="s">
        <v>12</v>
      </c>
      <c r="G20" s="100"/>
      <c r="H20" s="100"/>
      <c r="I20" s="100"/>
      <c r="J20" s="61">
        <v>0</v>
      </c>
    </row>
    <row r="21" spans="1:15" ht="12.95" customHeight="1" x14ac:dyDescent="0.25">
      <c r="A21" s="59"/>
      <c r="B21" s="1" t="s">
        <v>25</v>
      </c>
      <c r="G21" s="33" t="s">
        <v>24</v>
      </c>
      <c r="H21" s="33"/>
      <c r="I21" s="33"/>
      <c r="J21" s="61">
        <v>0</v>
      </c>
    </row>
    <row r="22" spans="1:15" ht="12.95" customHeight="1" x14ac:dyDescent="0.25">
      <c r="A22" s="59"/>
      <c r="G22" s="33"/>
      <c r="H22" s="33"/>
      <c r="I22" s="33"/>
      <c r="J22" s="61"/>
    </row>
    <row r="23" spans="1:15" ht="18" customHeight="1" x14ac:dyDescent="0.25">
      <c r="A23" s="59"/>
      <c r="B23" s="32" t="s">
        <v>14</v>
      </c>
      <c r="C23" s="32"/>
      <c r="D23" s="32"/>
      <c r="E23" s="32"/>
      <c r="F23" s="32"/>
      <c r="J23" s="62">
        <f>SUM(J17:J21)</f>
        <v>12413406.960000001</v>
      </c>
    </row>
    <row r="24" spans="1:15" ht="12.95" customHeight="1" x14ac:dyDescent="0.25">
      <c r="A24" s="59"/>
      <c r="J24" s="61"/>
    </row>
    <row r="25" spans="1:15" ht="12.95" customHeight="1" x14ac:dyDescent="0.25">
      <c r="A25" s="59"/>
      <c r="B25" s="35" t="s">
        <v>15</v>
      </c>
      <c r="C25" s="35"/>
      <c r="D25" s="35"/>
      <c r="E25" s="35"/>
      <c r="F25" s="35"/>
      <c r="J25" s="61"/>
    </row>
    <row r="26" spans="1:15" ht="13.5" customHeight="1" x14ac:dyDescent="0.25">
      <c r="A26" s="59"/>
      <c r="B26" s="1" t="s">
        <v>16</v>
      </c>
      <c r="G26" s="89"/>
      <c r="H26" s="89"/>
      <c r="I26" s="89"/>
      <c r="J26" s="61">
        <v>0</v>
      </c>
      <c r="O26" s="51"/>
    </row>
    <row r="27" spans="1:15" ht="13.5" customHeight="1" x14ac:dyDescent="0.25">
      <c r="A27" s="59"/>
      <c r="B27" s="1" t="s">
        <v>52</v>
      </c>
      <c r="G27" s="33"/>
      <c r="H27" s="33"/>
      <c r="I27" s="33"/>
      <c r="J27" s="61">
        <v>0</v>
      </c>
      <c r="O27" s="51"/>
    </row>
    <row r="28" spans="1:15" ht="15" customHeight="1" x14ac:dyDescent="0.25">
      <c r="A28" s="59"/>
      <c r="B28" s="1" t="s">
        <v>47</v>
      </c>
      <c r="G28" s="89"/>
      <c r="H28" s="89"/>
      <c r="I28" s="89"/>
      <c r="J28" s="61">
        <v>6234928.1299999999</v>
      </c>
    </row>
    <row r="29" spans="1:15" ht="18" customHeight="1" x14ac:dyDescent="0.25">
      <c r="A29" s="59"/>
      <c r="B29" s="1" t="s">
        <v>17</v>
      </c>
      <c r="G29" s="33"/>
      <c r="H29" s="33"/>
      <c r="I29" s="33"/>
      <c r="J29" s="61">
        <v>225</v>
      </c>
    </row>
    <row r="30" spans="1:15" ht="14.25" customHeight="1" x14ac:dyDescent="0.25">
      <c r="A30" s="59"/>
      <c r="G30" s="33"/>
      <c r="H30" s="33"/>
      <c r="I30" s="33"/>
      <c r="J30" s="61"/>
    </row>
    <row r="31" spans="1:15" ht="18.75" customHeight="1" thickBot="1" x14ac:dyDescent="0.3">
      <c r="A31" s="59"/>
      <c r="B31" s="32" t="s">
        <v>18</v>
      </c>
      <c r="C31" s="32"/>
      <c r="D31" s="32"/>
      <c r="E31" s="32"/>
      <c r="F31" s="32"/>
      <c r="G31" s="89"/>
      <c r="H31" s="89"/>
      <c r="I31" s="89"/>
      <c r="J31" s="63">
        <f>SUM(J23-J26-J27-J28-J29)</f>
        <v>6178253.830000001</v>
      </c>
    </row>
    <row r="32" spans="1:15" ht="12.95" customHeight="1" thickTop="1" x14ac:dyDescent="0.25">
      <c r="A32" s="59"/>
      <c r="B32" s="38"/>
      <c r="C32" s="38"/>
      <c r="D32" s="38"/>
      <c r="E32" s="38"/>
      <c r="F32" s="38"/>
      <c r="G32" s="38"/>
      <c r="H32" s="38"/>
      <c r="I32" s="38"/>
      <c r="J32" s="64"/>
    </row>
    <row r="33" spans="1:10" ht="14.25" customHeight="1" x14ac:dyDescent="0.25">
      <c r="A33" s="59"/>
      <c r="J33" s="65"/>
    </row>
    <row r="34" spans="1:10" ht="12.95" customHeight="1" x14ac:dyDescent="0.25">
      <c r="A34" s="59"/>
      <c r="J34" s="60" t="s">
        <v>19</v>
      </c>
    </row>
    <row r="35" spans="1:10" ht="15.75" customHeight="1" x14ac:dyDescent="0.25">
      <c r="A35" s="59"/>
      <c r="B35" s="32" t="s">
        <v>20</v>
      </c>
      <c r="C35" s="32"/>
      <c r="D35" s="32"/>
      <c r="E35" s="32"/>
      <c r="F35" s="32"/>
      <c r="G35" s="89"/>
      <c r="H35" s="89"/>
      <c r="I35" s="89"/>
      <c r="J35" s="72">
        <v>6178253.8300000001</v>
      </c>
    </row>
    <row r="36" spans="1:10" ht="12" customHeight="1" x14ac:dyDescent="0.25">
      <c r="A36" s="59"/>
      <c r="B36" s="32"/>
      <c r="C36" s="32"/>
      <c r="D36" s="32"/>
      <c r="E36" s="32"/>
      <c r="F36" s="32"/>
      <c r="G36" s="33"/>
      <c r="H36" s="33"/>
      <c r="I36" s="33"/>
      <c r="J36" s="61"/>
    </row>
    <row r="37" spans="1:10" ht="12.95" customHeight="1" x14ac:dyDescent="0.25">
      <c r="A37" s="59"/>
      <c r="B37" s="35" t="s">
        <v>11</v>
      </c>
      <c r="C37" s="35"/>
      <c r="D37" s="35"/>
      <c r="E37" s="35"/>
      <c r="F37" s="35"/>
      <c r="J37" s="66"/>
    </row>
    <row r="38" spans="1:10" ht="12.95" customHeight="1" x14ac:dyDescent="0.25">
      <c r="A38" s="59"/>
      <c r="B38" s="1" t="s">
        <v>21</v>
      </c>
      <c r="G38" s="89"/>
      <c r="H38" s="89"/>
      <c r="I38" s="89"/>
      <c r="J38" s="61">
        <v>0</v>
      </c>
    </row>
    <row r="39" spans="1:10" ht="12.95" customHeight="1" x14ac:dyDescent="0.25">
      <c r="A39" s="59"/>
      <c r="G39" s="33"/>
      <c r="H39" s="33"/>
      <c r="I39" s="33"/>
      <c r="J39" s="61">
        <v>0</v>
      </c>
    </row>
    <row r="40" spans="1:10" ht="15" customHeight="1" x14ac:dyDescent="0.25">
      <c r="A40" s="59"/>
      <c r="B40" s="32" t="s">
        <v>14</v>
      </c>
      <c r="C40" s="32"/>
      <c r="D40" s="32"/>
      <c r="E40" s="32"/>
      <c r="F40" s="32"/>
      <c r="G40" s="97"/>
      <c r="H40" s="97"/>
      <c r="I40" s="97"/>
      <c r="J40" s="67">
        <f>SUM(J35:J39)</f>
        <v>6178253.8300000001</v>
      </c>
    </row>
    <row r="41" spans="1:10" ht="9.75" customHeight="1" x14ac:dyDescent="0.25">
      <c r="A41" s="59"/>
      <c r="J41" s="66"/>
    </row>
    <row r="42" spans="1:10" ht="12.95" customHeight="1" x14ac:dyDescent="0.25">
      <c r="A42" s="59"/>
      <c r="B42" s="35" t="s">
        <v>15</v>
      </c>
      <c r="C42" s="35"/>
      <c r="D42" s="35"/>
      <c r="E42" s="35"/>
      <c r="F42" s="35"/>
      <c r="J42" s="61"/>
    </row>
    <row r="43" spans="1:10" ht="12.95" customHeight="1" x14ac:dyDescent="0.25">
      <c r="A43" s="59"/>
      <c r="B43" s="1" t="s">
        <v>22</v>
      </c>
      <c r="G43" s="97"/>
      <c r="H43" s="97"/>
      <c r="I43" s="97"/>
      <c r="J43" s="61">
        <v>0</v>
      </c>
    </row>
    <row r="44" spans="1:10" ht="14.25" customHeight="1" x14ac:dyDescent="0.25">
      <c r="A44" s="59"/>
      <c r="G44" s="41"/>
      <c r="H44" s="41"/>
      <c r="I44" s="41"/>
      <c r="J44" s="61"/>
    </row>
    <row r="45" spans="1:10" ht="18" customHeight="1" thickBot="1" x14ac:dyDescent="0.3">
      <c r="A45" s="59"/>
      <c r="B45" s="32" t="s">
        <v>18</v>
      </c>
      <c r="C45" s="32"/>
      <c r="D45" s="32"/>
      <c r="E45" s="32"/>
      <c r="F45" s="32"/>
      <c r="J45" s="63">
        <f>SUM(J40-J43)</f>
        <v>6178253.8300000001</v>
      </c>
    </row>
    <row r="46" spans="1:10" ht="11.25" customHeight="1" thickTop="1" thickBot="1" x14ac:dyDescent="0.3">
      <c r="A46" s="68"/>
      <c r="B46" s="69"/>
      <c r="C46" s="69"/>
      <c r="D46" s="69"/>
      <c r="E46" s="69"/>
      <c r="F46" s="69"/>
      <c r="G46" s="70"/>
      <c r="H46" s="70"/>
      <c r="I46" s="70"/>
      <c r="J46" s="71"/>
    </row>
    <row r="47" spans="1:10" ht="12.75" customHeight="1" x14ac:dyDescent="0.25">
      <c r="B47" s="32"/>
      <c r="C47" s="32"/>
      <c r="D47" s="32"/>
      <c r="E47" s="32"/>
      <c r="F47" s="32"/>
      <c r="J47" s="52" t="s">
        <v>23</v>
      </c>
    </row>
    <row r="48" spans="1:10" ht="12.75" customHeight="1" x14ac:dyDescent="0.25">
      <c r="B48" s="32"/>
      <c r="C48" s="32"/>
      <c r="D48" s="32"/>
      <c r="E48" s="32"/>
      <c r="F48" s="32"/>
      <c r="J48" s="52"/>
    </row>
    <row r="49" spans="1:10" ht="14.25" customHeight="1" x14ac:dyDescent="0.25">
      <c r="B49" s="89" t="s">
        <v>57</v>
      </c>
      <c r="C49" s="89"/>
      <c r="D49" s="32"/>
      <c r="E49" s="89" t="s">
        <v>58</v>
      </c>
      <c r="F49" s="89"/>
      <c r="G49" s="89"/>
      <c r="I49" s="89" t="s">
        <v>59</v>
      </c>
      <c r="J49" s="89"/>
    </row>
    <row r="50" spans="1:10" ht="14.25" customHeight="1" x14ac:dyDescent="0.25">
      <c r="B50" s="33"/>
      <c r="C50" s="33"/>
      <c r="D50" s="32"/>
      <c r="E50" s="33"/>
      <c r="F50" s="33"/>
      <c r="G50" s="33"/>
      <c r="I50" s="33"/>
      <c r="J50" s="33"/>
    </row>
    <row r="51" spans="1:10" ht="14.25" customHeight="1" x14ac:dyDescent="0.25">
      <c r="B51" s="83"/>
      <c r="C51" s="83"/>
      <c r="D51" s="32"/>
      <c r="E51" s="83"/>
      <c r="F51" s="83"/>
      <c r="G51" s="83"/>
      <c r="I51" s="83"/>
      <c r="J51" s="83"/>
    </row>
    <row r="52" spans="1:10" ht="18" customHeight="1" x14ac:dyDescent="0.25">
      <c r="A52" s="40"/>
      <c r="B52" s="95" t="s">
        <v>43</v>
      </c>
      <c r="C52" s="95"/>
      <c r="D52" s="49"/>
      <c r="E52" s="95" t="s">
        <v>45</v>
      </c>
      <c r="F52" s="95"/>
      <c r="G52" s="95"/>
      <c r="H52" s="40"/>
      <c r="I52" s="95" t="s">
        <v>60</v>
      </c>
      <c r="J52" s="95"/>
    </row>
    <row r="53" spans="1:10" x14ac:dyDescent="0.25">
      <c r="B53" s="89"/>
      <c r="C53" s="89"/>
      <c r="D53" s="33"/>
      <c r="E53" s="89"/>
      <c r="F53" s="89"/>
      <c r="G53" s="89"/>
      <c r="I53" s="89"/>
      <c r="J53" s="89"/>
    </row>
    <row r="54" spans="1:10" x14ac:dyDescent="0.25">
      <c r="D54" s="33"/>
      <c r="E54" s="33"/>
      <c r="F54" s="33"/>
      <c r="G54" s="33"/>
      <c r="I54" s="33"/>
      <c r="J54" s="33"/>
    </row>
    <row r="55" spans="1:10" x14ac:dyDescent="0.25">
      <c r="D55" s="33"/>
      <c r="I55" s="33"/>
      <c r="J55" s="33"/>
    </row>
  </sheetData>
  <mergeCells count="28">
    <mergeCell ref="B49:C49"/>
    <mergeCell ref="E49:G49"/>
    <mergeCell ref="I49:J49"/>
    <mergeCell ref="I53:J53"/>
    <mergeCell ref="B53:C53"/>
    <mergeCell ref="E52:G52"/>
    <mergeCell ref="B52:C52"/>
    <mergeCell ref="I52:J52"/>
    <mergeCell ref="E53:G53"/>
    <mergeCell ref="G43:I43"/>
    <mergeCell ref="G40:I40"/>
    <mergeCell ref="G38:I38"/>
    <mergeCell ref="B12:C12"/>
    <mergeCell ref="D12:G12"/>
    <mergeCell ref="G17:I17"/>
    <mergeCell ref="G20:I20"/>
    <mergeCell ref="G28:I28"/>
    <mergeCell ref="G31:I31"/>
    <mergeCell ref="A4:J4"/>
    <mergeCell ref="A5:J5"/>
    <mergeCell ref="B11:C11"/>
    <mergeCell ref="D11:H11"/>
    <mergeCell ref="G35:I35"/>
    <mergeCell ref="B9:C9"/>
    <mergeCell ref="F9:G9"/>
    <mergeCell ref="B10:C10"/>
    <mergeCell ref="G26:I26"/>
    <mergeCell ref="H12:I12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55"/>
  <sheetViews>
    <sheetView zoomScale="75" workbookViewId="0">
      <selection activeCell="N16" sqref="N16"/>
    </sheetView>
  </sheetViews>
  <sheetFormatPr defaultColWidth="11.42578125" defaultRowHeight="15.75" x14ac:dyDescent="0.25"/>
  <cols>
    <col min="1" max="1" width="0.5703125" style="1" customWidth="1"/>
    <col min="2" max="2" width="8.5703125" style="1" customWidth="1"/>
    <col min="3" max="3" width="15.42578125" style="1" customWidth="1"/>
    <col min="4" max="4" width="8.7109375" style="1" customWidth="1"/>
    <col min="5" max="5" width="12.5703125" style="1" customWidth="1"/>
    <col min="6" max="6" width="4.7109375" style="1" hidden="1" customWidth="1"/>
    <col min="7" max="7" width="15.42578125" style="1" customWidth="1"/>
    <col min="8" max="8" width="8.7109375" style="1" customWidth="1"/>
    <col min="9" max="9" width="7.5703125" style="1" customWidth="1"/>
    <col min="10" max="10" width="22" style="2" customWidth="1"/>
    <col min="11" max="11" width="1.140625" style="1" customWidth="1"/>
    <col min="12" max="16384" width="11.42578125" style="1"/>
  </cols>
  <sheetData>
    <row r="2" spans="1:11" ht="14.25" customHeight="1" x14ac:dyDescent="0.25"/>
    <row r="3" spans="1:11" ht="14.25" customHeight="1" x14ac:dyDescent="0.25"/>
    <row r="4" spans="1:11" ht="23.25" customHeight="1" x14ac:dyDescent="0.3">
      <c r="A4" s="86" t="s">
        <v>61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8.75" x14ac:dyDescent="0.3">
      <c r="A5" s="87" t="s">
        <v>62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3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6.5" customHeight="1" x14ac:dyDescent="0.3">
      <c r="B7" s="77" t="s">
        <v>49</v>
      </c>
      <c r="C7" s="81" t="s">
        <v>54</v>
      </c>
      <c r="D7" s="5"/>
      <c r="E7" s="5"/>
      <c r="I7" s="82">
        <v>2015</v>
      </c>
      <c r="J7" s="5"/>
      <c r="K7" s="4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6"/>
      <c r="B9" s="88" t="s">
        <v>0</v>
      </c>
      <c r="C9" s="88"/>
      <c r="D9" s="8">
        <v>210</v>
      </c>
      <c r="F9" s="88" t="s">
        <v>1</v>
      </c>
      <c r="G9" s="88" t="s">
        <v>2</v>
      </c>
      <c r="H9" s="9">
        <v>1</v>
      </c>
      <c r="I9" s="6"/>
      <c r="J9" s="6"/>
      <c r="K9" s="6"/>
    </row>
    <row r="10" spans="1:11" x14ac:dyDescent="0.25">
      <c r="A10" s="6"/>
      <c r="B10" s="88" t="s">
        <v>3</v>
      </c>
      <c r="C10" s="88"/>
      <c r="D10" s="9">
        <v>1</v>
      </c>
      <c r="E10" s="7"/>
      <c r="F10" s="7"/>
      <c r="G10" s="7" t="s">
        <v>4</v>
      </c>
      <c r="H10" s="8">
        <v>1</v>
      </c>
      <c r="I10" s="6"/>
      <c r="J10" s="6"/>
      <c r="K10" s="6"/>
    </row>
    <row r="11" spans="1:11" ht="18" customHeight="1" x14ac:dyDescent="0.25">
      <c r="B11" s="88" t="s">
        <v>5</v>
      </c>
      <c r="C11" s="88"/>
      <c r="D11" s="92" t="s">
        <v>39</v>
      </c>
      <c r="E11" s="92"/>
      <c r="F11" s="92"/>
      <c r="G11" s="92"/>
      <c r="H11" s="92"/>
      <c r="J11" s="10"/>
    </row>
    <row r="12" spans="1:11" ht="18" customHeight="1" x14ac:dyDescent="0.25">
      <c r="B12" s="93" t="s">
        <v>6</v>
      </c>
      <c r="C12" s="93"/>
      <c r="D12" s="103" t="s">
        <v>31</v>
      </c>
      <c r="E12" s="103"/>
      <c r="F12" s="103"/>
      <c r="G12" s="103"/>
      <c r="H12" s="94" t="s">
        <v>7</v>
      </c>
      <c r="I12" s="94"/>
      <c r="J12" s="102" t="s">
        <v>32</v>
      </c>
      <c r="K12" s="102"/>
    </row>
    <row r="13" spans="1:11" ht="18" customHeight="1" x14ac:dyDescent="0.25">
      <c r="B13" s="11" t="s">
        <v>8</v>
      </c>
      <c r="C13" s="50" t="s">
        <v>26</v>
      </c>
      <c r="D13" s="15"/>
      <c r="E13" s="13"/>
      <c r="F13" s="16"/>
      <c r="G13" s="17"/>
      <c r="H13" s="18"/>
      <c r="I13" s="19"/>
      <c r="J13" s="20"/>
    </row>
    <row r="14" spans="1:11" ht="11.25" customHeight="1" thickBot="1" x14ac:dyDescent="0.3">
      <c r="F14" s="21"/>
      <c r="G14" s="22"/>
      <c r="H14" s="12"/>
      <c r="I14" s="23"/>
      <c r="J14" s="24"/>
    </row>
    <row r="15" spans="1:11" ht="11.25" customHeight="1" thickTop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28"/>
    </row>
    <row r="16" spans="1:11" x14ac:dyDescent="0.25">
      <c r="A16" s="29"/>
      <c r="J16" s="30" t="s">
        <v>9</v>
      </c>
      <c r="K16" s="31"/>
    </row>
    <row r="17" spans="1:11" ht="18" customHeight="1" x14ac:dyDescent="0.25">
      <c r="A17" s="29"/>
      <c r="B17" s="32" t="s">
        <v>10</v>
      </c>
      <c r="C17" s="32"/>
      <c r="D17" s="32"/>
      <c r="E17" s="32"/>
      <c r="F17" s="32"/>
      <c r="G17" s="89"/>
      <c r="H17" s="89"/>
      <c r="I17" s="89"/>
      <c r="J17" s="75">
        <v>4645750.41</v>
      </c>
      <c r="K17" s="31"/>
    </row>
    <row r="18" spans="1:11" ht="12.95" customHeight="1" x14ac:dyDescent="0.25">
      <c r="A18" s="29"/>
      <c r="J18" s="34"/>
      <c r="K18" s="31"/>
    </row>
    <row r="19" spans="1:11" ht="12.95" customHeight="1" x14ac:dyDescent="0.25">
      <c r="A19" s="29"/>
      <c r="B19" s="35" t="s">
        <v>11</v>
      </c>
      <c r="C19" s="35"/>
      <c r="D19" s="35"/>
      <c r="E19" s="35"/>
      <c r="F19" s="35"/>
      <c r="J19" s="34"/>
      <c r="K19" s="31"/>
    </row>
    <row r="20" spans="1:11" ht="12.95" customHeight="1" x14ac:dyDescent="0.25">
      <c r="A20" s="29"/>
      <c r="B20" s="1" t="s">
        <v>46</v>
      </c>
      <c r="G20" s="100"/>
      <c r="H20" s="100"/>
      <c r="I20" s="100"/>
      <c r="J20" s="34">
        <v>0</v>
      </c>
      <c r="K20" s="31"/>
    </row>
    <row r="21" spans="1:11" ht="15" customHeight="1" x14ac:dyDescent="0.25">
      <c r="A21" s="29"/>
      <c r="B21" s="1" t="s">
        <v>25</v>
      </c>
      <c r="G21" s="33" t="s">
        <v>24</v>
      </c>
      <c r="H21" s="33"/>
      <c r="I21" s="33"/>
      <c r="J21" s="34">
        <v>0</v>
      </c>
      <c r="K21" s="31"/>
    </row>
    <row r="22" spans="1:11" ht="12.95" customHeight="1" x14ac:dyDescent="0.25">
      <c r="A22" s="29"/>
      <c r="G22" s="33"/>
      <c r="H22" s="33"/>
      <c r="I22" s="33"/>
      <c r="J22" s="34"/>
      <c r="K22" s="31"/>
    </row>
    <row r="23" spans="1:11" ht="16.5" customHeight="1" x14ac:dyDescent="0.25">
      <c r="A23" s="29"/>
      <c r="B23" s="32" t="s">
        <v>14</v>
      </c>
      <c r="C23" s="32"/>
      <c r="D23" s="32"/>
      <c r="E23" s="32"/>
      <c r="F23" s="32"/>
      <c r="J23" s="36">
        <f>SUM(J17+J20+J21)</f>
        <v>4645750.41</v>
      </c>
      <c r="K23" s="31"/>
    </row>
    <row r="24" spans="1:11" ht="12.95" customHeight="1" x14ac:dyDescent="0.25">
      <c r="A24" s="29"/>
      <c r="J24" s="34"/>
      <c r="K24" s="31"/>
    </row>
    <row r="25" spans="1:11" ht="12.95" customHeight="1" x14ac:dyDescent="0.25">
      <c r="A25" s="29"/>
      <c r="B25" s="35" t="s">
        <v>15</v>
      </c>
      <c r="C25" s="35"/>
      <c r="D25" s="35"/>
      <c r="E25" s="35"/>
      <c r="F25" s="35"/>
      <c r="J25" s="34"/>
      <c r="K25" s="31"/>
    </row>
    <row r="26" spans="1:11" ht="13.5" customHeight="1" x14ac:dyDescent="0.25">
      <c r="A26" s="29"/>
      <c r="B26" s="1" t="s">
        <v>16</v>
      </c>
      <c r="G26" s="89"/>
      <c r="H26" s="89"/>
      <c r="I26" s="89"/>
      <c r="J26" s="34">
        <v>0</v>
      </c>
      <c r="K26" s="31"/>
    </row>
    <row r="27" spans="1:11" ht="15.75" customHeight="1" x14ac:dyDescent="0.25">
      <c r="A27" s="29"/>
      <c r="B27" s="1" t="s">
        <v>50</v>
      </c>
      <c r="G27" s="89"/>
      <c r="H27" s="89"/>
      <c r="I27" s="89"/>
      <c r="J27" s="34">
        <v>1487200</v>
      </c>
      <c r="K27" s="31"/>
    </row>
    <row r="28" spans="1:11" ht="18" customHeight="1" x14ac:dyDescent="0.25">
      <c r="A28" s="29"/>
      <c r="B28" s="1" t="s">
        <v>17</v>
      </c>
      <c r="G28" s="33"/>
      <c r="H28" s="33"/>
      <c r="I28" s="33"/>
      <c r="J28" s="34">
        <v>2555.8000000000002</v>
      </c>
      <c r="K28" s="31"/>
    </row>
    <row r="29" spans="1:11" ht="14.25" customHeight="1" x14ac:dyDescent="0.25">
      <c r="A29" s="29"/>
      <c r="G29" s="33"/>
      <c r="H29" s="33"/>
      <c r="I29" s="33"/>
      <c r="J29" s="34"/>
      <c r="K29" s="31"/>
    </row>
    <row r="30" spans="1:11" ht="16.5" thickBot="1" x14ac:dyDescent="0.3">
      <c r="A30" s="29"/>
      <c r="B30" s="32" t="s">
        <v>18</v>
      </c>
      <c r="C30" s="32"/>
      <c r="D30" s="32"/>
      <c r="E30" s="32"/>
      <c r="F30" s="32"/>
      <c r="G30" s="89"/>
      <c r="H30" s="89"/>
      <c r="I30" s="89"/>
      <c r="J30" s="37">
        <f>SUM(J23-J27-J28)</f>
        <v>3155994.6100000003</v>
      </c>
      <c r="K30" s="31"/>
    </row>
    <row r="31" spans="1:11" ht="12.95" customHeight="1" thickTop="1" x14ac:dyDescent="0.25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1" ht="15" customHeight="1" x14ac:dyDescent="0.25">
      <c r="A32" s="29"/>
      <c r="J32" s="24"/>
      <c r="K32" s="31"/>
    </row>
    <row r="33" spans="1:11" ht="12.95" customHeight="1" x14ac:dyDescent="0.25">
      <c r="A33" s="29"/>
      <c r="J33" s="30" t="s">
        <v>19</v>
      </c>
      <c r="K33" s="31"/>
    </row>
    <row r="34" spans="1:11" ht="15.75" customHeight="1" x14ac:dyDescent="0.25">
      <c r="A34" s="29"/>
      <c r="B34" s="32" t="s">
        <v>20</v>
      </c>
      <c r="C34" s="32"/>
      <c r="D34" s="32"/>
      <c r="E34" s="32"/>
      <c r="F34" s="32"/>
      <c r="G34" s="89"/>
      <c r="H34" s="89"/>
      <c r="I34" s="89"/>
      <c r="J34" s="53">
        <v>3155994.61</v>
      </c>
      <c r="K34" s="31"/>
    </row>
    <row r="35" spans="1:11" ht="9" customHeight="1" x14ac:dyDescent="0.25">
      <c r="A35" s="29"/>
      <c r="B35" s="32"/>
      <c r="C35" s="32"/>
      <c r="D35" s="32"/>
      <c r="E35" s="32"/>
      <c r="F35" s="32"/>
      <c r="G35" s="33"/>
      <c r="H35" s="33"/>
      <c r="I35" s="33"/>
      <c r="J35" s="34"/>
      <c r="K35" s="31"/>
    </row>
    <row r="36" spans="1:11" ht="12.95" customHeight="1" x14ac:dyDescent="0.25">
      <c r="A36" s="29"/>
      <c r="B36" s="35" t="s">
        <v>11</v>
      </c>
      <c r="C36" s="35"/>
      <c r="D36" s="35"/>
      <c r="E36" s="35"/>
      <c r="F36" s="35"/>
      <c r="J36" s="40"/>
      <c r="K36" s="31"/>
    </row>
    <row r="37" spans="1:11" ht="12.95" customHeight="1" x14ac:dyDescent="0.25">
      <c r="A37" s="29"/>
      <c r="B37" s="1" t="s">
        <v>21</v>
      </c>
      <c r="G37" s="89"/>
      <c r="H37" s="89"/>
      <c r="I37" s="89"/>
      <c r="J37" s="34">
        <v>0</v>
      </c>
      <c r="K37" s="31"/>
    </row>
    <row r="38" spans="1:11" ht="12.95" customHeight="1" x14ac:dyDescent="0.25">
      <c r="A38" s="29"/>
      <c r="B38" s="1" t="s">
        <v>33</v>
      </c>
      <c r="G38" s="33"/>
      <c r="H38" s="33"/>
      <c r="I38" s="33"/>
      <c r="J38" s="34">
        <v>0</v>
      </c>
      <c r="K38" s="31"/>
    </row>
    <row r="39" spans="1:11" ht="12.95" customHeight="1" x14ac:dyDescent="0.25">
      <c r="A39" s="29"/>
      <c r="G39" s="33"/>
      <c r="H39" s="33"/>
      <c r="I39" s="33"/>
      <c r="J39" s="34"/>
      <c r="K39" s="31"/>
    </row>
    <row r="40" spans="1:11" ht="12.95" customHeight="1" x14ac:dyDescent="0.25">
      <c r="A40" s="29"/>
      <c r="B40" s="32" t="s">
        <v>14</v>
      </c>
      <c r="C40" s="32"/>
      <c r="D40" s="32"/>
      <c r="E40" s="32"/>
      <c r="F40" s="32"/>
      <c r="G40" s="97"/>
      <c r="H40" s="97"/>
      <c r="I40" s="97"/>
      <c r="J40" s="42">
        <f>SUM(J34:J39)</f>
        <v>3155994.61</v>
      </c>
      <c r="K40" s="31"/>
    </row>
    <row r="41" spans="1:11" ht="9" customHeight="1" x14ac:dyDescent="0.25">
      <c r="A41" s="29"/>
      <c r="J41" s="40"/>
      <c r="K41" s="31"/>
    </row>
    <row r="42" spans="1:11" ht="12.95" customHeight="1" x14ac:dyDescent="0.25">
      <c r="A42" s="29"/>
      <c r="B42" s="35" t="s">
        <v>15</v>
      </c>
      <c r="C42" s="35"/>
      <c r="D42" s="35"/>
      <c r="E42" s="35"/>
      <c r="F42" s="35"/>
      <c r="J42" s="34"/>
      <c r="K42" s="31"/>
    </row>
    <row r="43" spans="1:11" ht="12.95" customHeight="1" x14ac:dyDescent="0.25">
      <c r="A43" s="29"/>
      <c r="B43" s="1" t="s">
        <v>22</v>
      </c>
      <c r="G43" s="97"/>
      <c r="H43" s="97"/>
      <c r="I43" s="97"/>
      <c r="J43" s="34">
        <v>0</v>
      </c>
      <c r="K43" s="31"/>
    </row>
    <row r="44" spans="1:11" ht="12" customHeight="1" x14ac:dyDescent="0.25">
      <c r="A44" s="29"/>
      <c r="G44" s="41"/>
      <c r="H44" s="41"/>
      <c r="I44" s="41"/>
      <c r="J44" s="34"/>
      <c r="K44" s="31"/>
    </row>
    <row r="45" spans="1:11" ht="17.25" customHeight="1" thickBot="1" x14ac:dyDescent="0.3">
      <c r="A45" s="29"/>
      <c r="B45" s="32" t="s">
        <v>18</v>
      </c>
      <c r="C45" s="32"/>
      <c r="D45" s="32"/>
      <c r="E45" s="32"/>
      <c r="F45" s="32"/>
      <c r="J45" s="54">
        <f>SUM(J40-J43)</f>
        <v>3155994.61</v>
      </c>
      <c r="K45" s="31"/>
    </row>
    <row r="46" spans="1:11" ht="14.25" customHeight="1" thickTop="1" thickBot="1" x14ac:dyDescent="0.3">
      <c r="A46" s="43"/>
      <c r="B46" s="44"/>
      <c r="C46" s="44"/>
      <c r="D46" s="44"/>
      <c r="E46" s="44"/>
      <c r="F46" s="44"/>
      <c r="G46" s="45"/>
      <c r="H46" s="45"/>
      <c r="I46" s="45"/>
      <c r="J46" s="46"/>
      <c r="K46" s="47"/>
    </row>
    <row r="47" spans="1:11" ht="12.75" customHeight="1" thickTop="1" x14ac:dyDescent="0.25">
      <c r="A47" s="26"/>
      <c r="B47" s="48"/>
      <c r="C47" s="48"/>
      <c r="D47" s="48"/>
      <c r="E47" s="48"/>
      <c r="F47" s="48"/>
      <c r="G47" s="26"/>
      <c r="H47" s="26"/>
      <c r="I47" s="26"/>
      <c r="J47" s="104" t="s">
        <v>23</v>
      </c>
      <c r="K47" s="104"/>
    </row>
    <row r="48" spans="1:11" ht="12.75" customHeight="1" x14ac:dyDescent="0.25">
      <c r="B48" s="32"/>
      <c r="C48" s="32"/>
      <c r="D48" s="32"/>
      <c r="E48" s="32"/>
      <c r="F48" s="32"/>
      <c r="J48" s="52"/>
      <c r="K48" s="52"/>
    </row>
    <row r="49" spans="1:11" ht="14.25" customHeight="1" x14ac:dyDescent="0.25">
      <c r="B49" s="89" t="s">
        <v>57</v>
      </c>
      <c r="C49" s="89"/>
      <c r="D49" s="32"/>
      <c r="E49" s="89" t="s">
        <v>58</v>
      </c>
      <c r="F49" s="89"/>
      <c r="G49" s="89"/>
      <c r="I49" s="89" t="s">
        <v>59</v>
      </c>
      <c r="J49" s="89"/>
      <c r="K49" s="89"/>
    </row>
    <row r="50" spans="1:11" ht="14.25" customHeight="1" x14ac:dyDescent="0.25">
      <c r="B50" s="33"/>
      <c r="C50" s="33"/>
      <c r="D50" s="32"/>
      <c r="E50" s="33"/>
      <c r="F50" s="33"/>
      <c r="G50" s="33"/>
      <c r="I50" s="33"/>
      <c r="J50" s="33"/>
      <c r="K50" s="33"/>
    </row>
    <row r="51" spans="1:11" ht="14.25" customHeight="1" x14ac:dyDescent="0.25">
      <c r="B51" s="83"/>
      <c r="C51" s="83"/>
      <c r="D51" s="32"/>
      <c r="E51" s="83"/>
      <c r="F51" s="83"/>
      <c r="G51" s="83"/>
      <c r="I51" s="83"/>
      <c r="J51" s="83"/>
      <c r="K51" s="33"/>
    </row>
    <row r="52" spans="1:11" ht="18" customHeight="1" x14ac:dyDescent="0.25">
      <c r="A52" s="14"/>
      <c r="B52" s="95" t="s">
        <v>43</v>
      </c>
      <c r="C52" s="95"/>
      <c r="D52" s="49"/>
      <c r="E52" s="95" t="s">
        <v>45</v>
      </c>
      <c r="F52" s="95"/>
      <c r="G52" s="95"/>
      <c r="H52" s="40"/>
      <c r="I52" s="95" t="s">
        <v>60</v>
      </c>
      <c r="J52" s="95"/>
    </row>
    <row r="53" spans="1:11" x14ac:dyDescent="0.25">
      <c r="B53" s="89"/>
      <c r="C53" s="89"/>
      <c r="D53" s="33"/>
      <c r="E53" s="89"/>
      <c r="F53" s="89"/>
      <c r="G53" s="89"/>
      <c r="I53" s="89"/>
      <c r="J53" s="89"/>
      <c r="K53" s="89"/>
    </row>
    <row r="54" spans="1:11" x14ac:dyDescent="0.25">
      <c r="D54" s="33"/>
      <c r="E54" s="33"/>
      <c r="F54" s="33"/>
      <c r="G54" s="33"/>
      <c r="I54" s="33"/>
      <c r="J54" s="33"/>
      <c r="K54" s="33"/>
    </row>
    <row r="55" spans="1:11" x14ac:dyDescent="0.25">
      <c r="D55" s="33"/>
      <c r="I55" s="33"/>
      <c r="J55" s="33"/>
      <c r="K55" s="33"/>
    </row>
  </sheetData>
  <mergeCells count="31">
    <mergeCell ref="B49:C49"/>
    <mergeCell ref="E49:G49"/>
    <mergeCell ref="I49:K49"/>
    <mergeCell ref="G37:I37"/>
    <mergeCell ref="J47:K47"/>
    <mergeCell ref="G43:I43"/>
    <mergeCell ref="E53:G53"/>
    <mergeCell ref="I53:K53"/>
    <mergeCell ref="B53:C53"/>
    <mergeCell ref="E52:G52"/>
    <mergeCell ref="I52:J52"/>
    <mergeCell ref="B52:C52"/>
    <mergeCell ref="G34:I34"/>
    <mergeCell ref="B12:C12"/>
    <mergeCell ref="G40:I40"/>
    <mergeCell ref="G17:I17"/>
    <mergeCell ref="D12:G12"/>
    <mergeCell ref="H12:I12"/>
    <mergeCell ref="G30:I30"/>
    <mergeCell ref="G20:I20"/>
    <mergeCell ref="G26:I26"/>
    <mergeCell ref="B10:C10"/>
    <mergeCell ref="G27:I27"/>
    <mergeCell ref="B11:C11"/>
    <mergeCell ref="D11:H11"/>
    <mergeCell ref="J12:K12"/>
    <mergeCell ref="A4:K4"/>
    <mergeCell ref="A5:K5"/>
    <mergeCell ref="A6:K6"/>
    <mergeCell ref="B9:C9"/>
    <mergeCell ref="F9:G9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54"/>
  <sheetViews>
    <sheetView zoomScale="75" workbookViewId="0">
      <selection activeCell="C8" sqref="C8"/>
    </sheetView>
  </sheetViews>
  <sheetFormatPr defaultColWidth="11.42578125" defaultRowHeight="15.75" x14ac:dyDescent="0.25"/>
  <cols>
    <col min="1" max="1" width="1" style="1" customWidth="1"/>
    <col min="2" max="2" width="8.5703125" style="1" customWidth="1"/>
    <col min="3" max="3" width="19.85546875" style="1" customWidth="1"/>
    <col min="4" max="5" width="8.5703125" style="1" customWidth="1"/>
    <col min="6" max="6" width="4.7109375" style="1" hidden="1" customWidth="1"/>
    <col min="7" max="7" width="19.28515625" style="1" customWidth="1"/>
    <col min="8" max="8" width="8.140625" style="1" customWidth="1"/>
    <col min="9" max="9" width="7.5703125" style="1" customWidth="1"/>
    <col min="10" max="10" width="19.7109375" style="2" customWidth="1"/>
    <col min="11" max="11" width="1.140625" style="1" customWidth="1"/>
    <col min="12" max="16384" width="11.42578125" style="1"/>
  </cols>
  <sheetData>
    <row r="2" spans="1:11" ht="14.25" customHeight="1" x14ac:dyDescent="0.25"/>
    <row r="3" spans="1:11" ht="21" customHeight="1" x14ac:dyDescent="0.25">
      <c r="A3" s="3"/>
      <c r="B3" s="3"/>
      <c r="D3" s="3"/>
      <c r="E3" s="3"/>
      <c r="F3" s="3"/>
      <c r="G3" s="3"/>
      <c r="H3" s="3"/>
      <c r="I3" s="3"/>
    </row>
    <row r="4" spans="1:11" ht="12.75" customHeight="1" x14ac:dyDescent="0.25">
      <c r="A4" s="3"/>
      <c r="B4" s="3"/>
      <c r="D4" s="3"/>
      <c r="E4" s="3"/>
      <c r="F4" s="3"/>
      <c r="G4" s="3"/>
      <c r="H4" s="3"/>
      <c r="I4" s="3"/>
    </row>
    <row r="5" spans="1:11" ht="14.2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1" ht="8.25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8.75" x14ac:dyDescent="0.3">
      <c r="B7" s="77" t="s">
        <v>49</v>
      </c>
      <c r="C7" s="81" t="s">
        <v>54</v>
      </c>
      <c r="D7" s="5"/>
      <c r="E7" s="5"/>
      <c r="I7" s="82">
        <v>2015</v>
      </c>
      <c r="J7" s="5"/>
      <c r="K7" s="4"/>
    </row>
    <row r="8" spans="1:1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6"/>
      <c r="B9" s="88" t="s">
        <v>0</v>
      </c>
      <c r="C9" s="88"/>
      <c r="D9" s="8">
        <v>210</v>
      </c>
      <c r="F9" s="88" t="s">
        <v>1</v>
      </c>
      <c r="G9" s="88" t="s">
        <v>2</v>
      </c>
      <c r="H9" s="9">
        <v>1</v>
      </c>
      <c r="I9" s="6"/>
      <c r="J9" s="6"/>
      <c r="K9" s="6"/>
    </row>
    <row r="10" spans="1:11" x14ac:dyDescent="0.25">
      <c r="A10" s="6"/>
      <c r="B10" s="88" t="s">
        <v>3</v>
      </c>
      <c r="C10" s="88"/>
      <c r="D10" s="9">
        <v>1</v>
      </c>
      <c r="E10" s="7"/>
      <c r="F10" s="7"/>
      <c r="G10" s="7" t="s">
        <v>4</v>
      </c>
      <c r="H10" s="8">
        <v>1</v>
      </c>
      <c r="I10" s="6"/>
      <c r="J10" s="6"/>
      <c r="K10" s="6"/>
    </row>
    <row r="11" spans="1:11" ht="18" customHeight="1" x14ac:dyDescent="0.25">
      <c r="B11" s="88" t="s">
        <v>5</v>
      </c>
      <c r="C11" s="88"/>
      <c r="D11" s="92" t="s">
        <v>40</v>
      </c>
      <c r="E11" s="92"/>
      <c r="F11" s="92"/>
      <c r="G11" s="92"/>
      <c r="H11" s="92"/>
      <c r="J11" s="10"/>
    </row>
    <row r="12" spans="1:11" ht="18" customHeight="1" x14ac:dyDescent="0.25">
      <c r="B12" s="93" t="s">
        <v>6</v>
      </c>
      <c r="C12" s="93"/>
      <c r="D12" s="99" t="s">
        <v>41</v>
      </c>
      <c r="E12" s="99"/>
      <c r="F12" s="99"/>
      <c r="G12" s="99"/>
      <c r="H12" s="94" t="s">
        <v>7</v>
      </c>
      <c r="I12" s="94"/>
      <c r="J12" s="102" t="s">
        <v>34</v>
      </c>
      <c r="K12" s="102"/>
    </row>
    <row r="13" spans="1:11" ht="18" customHeight="1" x14ac:dyDescent="0.25">
      <c r="B13" s="11" t="s">
        <v>8</v>
      </c>
      <c r="C13" s="50" t="s">
        <v>26</v>
      </c>
      <c r="D13" s="15"/>
      <c r="E13" s="13"/>
      <c r="F13" s="16"/>
      <c r="G13" s="17"/>
      <c r="H13" s="18"/>
      <c r="I13" s="19"/>
      <c r="J13" s="20"/>
    </row>
    <row r="14" spans="1:11" ht="13.5" customHeight="1" thickBot="1" x14ac:dyDescent="0.3">
      <c r="F14" s="21"/>
      <c r="G14" s="22"/>
      <c r="H14" s="12"/>
      <c r="I14" s="23"/>
      <c r="J14" s="24"/>
    </row>
    <row r="15" spans="1:11" ht="13.5" customHeight="1" thickTop="1" x14ac:dyDescent="0.25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28"/>
    </row>
    <row r="16" spans="1:11" x14ac:dyDescent="0.25">
      <c r="A16" s="29"/>
      <c r="J16" s="30" t="s">
        <v>9</v>
      </c>
      <c r="K16" s="31"/>
    </row>
    <row r="17" spans="1:11" ht="18" customHeight="1" x14ac:dyDescent="0.25">
      <c r="A17" s="29"/>
      <c r="B17" s="32" t="s">
        <v>10</v>
      </c>
      <c r="C17" s="32"/>
      <c r="D17" s="32"/>
      <c r="E17" s="32"/>
      <c r="F17" s="32"/>
      <c r="G17" s="89"/>
      <c r="H17" s="89"/>
      <c r="I17" s="89"/>
      <c r="J17" s="75">
        <v>164018.21</v>
      </c>
      <c r="K17" s="31"/>
    </row>
    <row r="18" spans="1:11" ht="12.95" customHeight="1" x14ac:dyDescent="0.25">
      <c r="A18" s="29"/>
      <c r="J18" s="34"/>
      <c r="K18" s="31"/>
    </row>
    <row r="19" spans="1:11" ht="12.95" customHeight="1" x14ac:dyDescent="0.25">
      <c r="A19" s="29"/>
      <c r="B19" s="35" t="s">
        <v>11</v>
      </c>
      <c r="C19" s="35"/>
      <c r="D19" s="35"/>
      <c r="E19" s="35"/>
      <c r="F19" s="35"/>
      <c r="J19" s="34"/>
      <c r="K19" s="31"/>
    </row>
    <row r="20" spans="1:11" ht="13.5" customHeight="1" x14ac:dyDescent="0.25">
      <c r="A20" s="29"/>
      <c r="B20" s="1" t="s">
        <v>12</v>
      </c>
      <c r="G20" s="100"/>
      <c r="H20" s="100"/>
      <c r="I20" s="100"/>
      <c r="J20" s="34">
        <v>0</v>
      </c>
      <c r="K20" s="31"/>
    </row>
    <row r="21" spans="1:11" ht="12.95" customHeight="1" x14ac:dyDescent="0.25">
      <c r="A21" s="29"/>
      <c r="B21" s="1" t="s">
        <v>25</v>
      </c>
      <c r="G21" s="33"/>
      <c r="H21" s="33"/>
      <c r="I21" s="33"/>
      <c r="J21" s="34">
        <v>0</v>
      </c>
      <c r="K21" s="31"/>
    </row>
    <row r="22" spans="1:11" ht="12" customHeight="1" x14ac:dyDescent="0.25">
      <c r="A22" s="29"/>
      <c r="G22" s="33"/>
      <c r="H22" s="33"/>
      <c r="I22" s="33"/>
      <c r="J22" s="34"/>
      <c r="K22" s="31"/>
    </row>
    <row r="23" spans="1:11" ht="15.75" customHeight="1" x14ac:dyDescent="0.25">
      <c r="A23" s="29"/>
      <c r="B23" s="32" t="s">
        <v>14</v>
      </c>
      <c r="C23" s="32"/>
      <c r="D23" s="32"/>
      <c r="E23" s="32"/>
      <c r="F23" s="32"/>
      <c r="J23" s="36">
        <f>SUM(J17:J21)</f>
        <v>164018.21</v>
      </c>
      <c r="K23" s="31"/>
    </row>
    <row r="24" spans="1:11" ht="12.95" customHeight="1" x14ac:dyDescent="0.25">
      <c r="A24" s="29"/>
      <c r="J24" s="34"/>
      <c r="K24" s="31"/>
    </row>
    <row r="25" spans="1:11" ht="12.95" customHeight="1" x14ac:dyDescent="0.25">
      <c r="A25" s="29"/>
      <c r="B25" s="35" t="s">
        <v>15</v>
      </c>
      <c r="C25" s="35"/>
      <c r="D25" s="35"/>
      <c r="E25" s="35"/>
      <c r="F25" s="35"/>
      <c r="J25" s="34"/>
      <c r="K25" s="31"/>
    </row>
    <row r="26" spans="1:11" ht="13.5" customHeight="1" x14ac:dyDescent="0.25">
      <c r="A26" s="29"/>
      <c r="B26" s="1" t="s">
        <v>16</v>
      </c>
      <c r="G26" s="89"/>
      <c r="H26" s="89"/>
      <c r="I26" s="89"/>
      <c r="J26" s="73">
        <v>0</v>
      </c>
      <c r="K26" s="31"/>
    </row>
    <row r="27" spans="1:11" ht="15" customHeight="1" x14ac:dyDescent="0.25">
      <c r="A27" s="29"/>
      <c r="B27" s="1" t="s">
        <v>50</v>
      </c>
      <c r="G27" s="89"/>
      <c r="H27" s="89"/>
      <c r="I27" s="89"/>
      <c r="J27" s="34">
        <v>0</v>
      </c>
      <c r="K27" s="31"/>
    </row>
    <row r="28" spans="1:11" ht="15" customHeight="1" x14ac:dyDescent="0.25">
      <c r="A28" s="29"/>
      <c r="B28" s="1" t="s">
        <v>17</v>
      </c>
      <c r="G28" s="33"/>
      <c r="H28" s="33"/>
      <c r="I28" s="33"/>
      <c r="J28" s="34">
        <v>275</v>
      </c>
      <c r="K28" s="31"/>
    </row>
    <row r="29" spans="1:11" ht="10.5" customHeight="1" x14ac:dyDescent="0.25">
      <c r="A29" s="29"/>
      <c r="G29" s="33"/>
      <c r="H29" s="33"/>
      <c r="I29" s="33"/>
      <c r="J29" s="34"/>
      <c r="K29" s="31"/>
    </row>
    <row r="30" spans="1:11" ht="16.5" thickBot="1" x14ac:dyDescent="0.3">
      <c r="A30" s="29"/>
      <c r="B30" s="32" t="s">
        <v>18</v>
      </c>
      <c r="C30" s="32"/>
      <c r="D30" s="32"/>
      <c r="E30" s="32"/>
      <c r="F30" s="32"/>
      <c r="G30" s="89"/>
      <c r="H30" s="89"/>
      <c r="I30" s="89"/>
      <c r="J30" s="37">
        <f>SUM(J23-J26-J27-J28)</f>
        <v>163743.21</v>
      </c>
      <c r="K30" s="31"/>
    </row>
    <row r="31" spans="1:11" ht="12.95" customHeight="1" thickTop="1" x14ac:dyDescent="0.25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1" ht="10.5" customHeight="1" x14ac:dyDescent="0.25">
      <c r="A32" s="29"/>
      <c r="J32" s="24"/>
      <c r="K32" s="31"/>
    </row>
    <row r="33" spans="1:11" ht="12.95" customHeight="1" x14ac:dyDescent="0.25">
      <c r="A33" s="29"/>
      <c r="J33" s="30" t="s">
        <v>19</v>
      </c>
      <c r="K33" s="31"/>
    </row>
    <row r="34" spans="1:11" ht="15.75" customHeight="1" x14ac:dyDescent="0.25">
      <c r="A34" s="29"/>
      <c r="B34" s="32" t="s">
        <v>20</v>
      </c>
      <c r="C34" s="32"/>
      <c r="D34" s="32"/>
      <c r="E34" s="32"/>
      <c r="F34" s="32"/>
      <c r="G34" s="89"/>
      <c r="H34" s="89"/>
      <c r="I34" s="89"/>
      <c r="J34" s="34">
        <v>163743.21</v>
      </c>
      <c r="K34" s="31"/>
    </row>
    <row r="35" spans="1:11" ht="8.25" customHeight="1" x14ac:dyDescent="0.25">
      <c r="A35" s="29"/>
      <c r="B35" s="32"/>
      <c r="C35" s="32"/>
      <c r="D35" s="32"/>
      <c r="E35" s="32"/>
      <c r="F35" s="32"/>
      <c r="G35" s="33"/>
      <c r="H35" s="33"/>
      <c r="I35" s="33"/>
      <c r="J35" s="34"/>
      <c r="K35" s="31"/>
    </row>
    <row r="36" spans="1:11" ht="12.95" customHeight="1" x14ac:dyDescent="0.25">
      <c r="A36" s="29"/>
      <c r="B36" s="35" t="s">
        <v>11</v>
      </c>
      <c r="C36" s="35"/>
      <c r="D36" s="35"/>
      <c r="E36" s="35"/>
      <c r="F36" s="35"/>
      <c r="J36" s="40"/>
      <c r="K36" s="31"/>
    </row>
    <row r="37" spans="1:11" ht="12.95" customHeight="1" x14ac:dyDescent="0.25">
      <c r="A37" s="29"/>
      <c r="B37" s="1" t="s">
        <v>21</v>
      </c>
      <c r="G37" s="89"/>
      <c r="H37" s="89"/>
      <c r="I37" s="89"/>
      <c r="J37" s="34">
        <v>0</v>
      </c>
      <c r="K37" s="31"/>
    </row>
    <row r="38" spans="1:11" ht="9" customHeight="1" x14ac:dyDescent="0.25">
      <c r="A38" s="29"/>
      <c r="G38" s="33"/>
      <c r="H38" s="33"/>
      <c r="I38" s="33"/>
      <c r="J38" s="34">
        <v>0</v>
      </c>
      <c r="K38" s="31"/>
    </row>
    <row r="39" spans="1:11" ht="15.75" customHeight="1" x14ac:dyDescent="0.25">
      <c r="A39" s="29"/>
      <c r="B39" s="32" t="s">
        <v>14</v>
      </c>
      <c r="C39" s="32"/>
      <c r="D39" s="32"/>
      <c r="E39" s="32"/>
      <c r="F39" s="32"/>
      <c r="G39" s="97"/>
      <c r="H39" s="97"/>
      <c r="I39" s="97"/>
      <c r="J39" s="36">
        <f>SUM(J34+J37)</f>
        <v>163743.21</v>
      </c>
      <c r="K39" s="31"/>
    </row>
    <row r="40" spans="1:11" ht="12.95" customHeight="1" x14ac:dyDescent="0.25">
      <c r="A40" s="29"/>
      <c r="J40" s="40"/>
      <c r="K40" s="31"/>
    </row>
    <row r="41" spans="1:11" ht="12.95" customHeight="1" x14ac:dyDescent="0.25">
      <c r="A41" s="29"/>
      <c r="B41" s="35" t="s">
        <v>15</v>
      </c>
      <c r="C41" s="35"/>
      <c r="D41" s="35"/>
      <c r="E41" s="35"/>
      <c r="F41" s="35"/>
      <c r="J41" s="34"/>
      <c r="K41" s="31"/>
    </row>
    <row r="42" spans="1:11" ht="12.95" customHeight="1" x14ac:dyDescent="0.25">
      <c r="A42" s="29"/>
      <c r="B42" s="1" t="s">
        <v>22</v>
      </c>
      <c r="G42" s="97"/>
      <c r="H42" s="97"/>
      <c r="I42" s="97"/>
      <c r="J42" s="34">
        <v>0</v>
      </c>
      <c r="K42" s="31"/>
    </row>
    <row r="43" spans="1:11" ht="14.25" customHeight="1" x14ac:dyDescent="0.25">
      <c r="A43" s="29"/>
      <c r="G43" s="41"/>
      <c r="H43" s="41"/>
      <c r="I43" s="41"/>
      <c r="J43" s="34"/>
      <c r="K43" s="31"/>
    </row>
    <row r="44" spans="1:11" ht="19.5" customHeight="1" thickBot="1" x14ac:dyDescent="0.3">
      <c r="A44" s="29"/>
      <c r="B44" s="32" t="s">
        <v>18</v>
      </c>
      <c r="C44" s="32"/>
      <c r="D44" s="32"/>
      <c r="E44" s="32"/>
      <c r="F44" s="32"/>
      <c r="J44" s="37">
        <f>SUM(J39-J42)</f>
        <v>163743.21</v>
      </c>
      <c r="K44" s="31"/>
    </row>
    <row r="45" spans="1:11" ht="17.25" thickTop="1" thickBot="1" x14ac:dyDescent="0.3">
      <c r="A45" s="43"/>
      <c r="B45" s="44"/>
      <c r="C45" s="44"/>
      <c r="D45" s="44"/>
      <c r="E45" s="44"/>
      <c r="F45" s="44"/>
      <c r="G45" s="45"/>
      <c r="H45" s="45"/>
      <c r="I45" s="45"/>
      <c r="J45" s="46"/>
      <c r="K45" s="47"/>
    </row>
    <row r="46" spans="1:11" ht="13.5" customHeight="1" thickTop="1" x14ac:dyDescent="0.25">
      <c r="A46" s="26"/>
      <c r="B46" s="48"/>
      <c r="C46" s="48"/>
      <c r="D46" s="48"/>
      <c r="E46" s="48"/>
      <c r="F46" s="48"/>
      <c r="G46" s="26"/>
      <c r="H46" s="26"/>
      <c r="I46" s="26"/>
      <c r="J46" s="96" t="s">
        <v>23</v>
      </c>
      <c r="K46" s="96"/>
    </row>
    <row r="47" spans="1:11" ht="13.5" customHeight="1" x14ac:dyDescent="0.25">
      <c r="B47" s="32"/>
      <c r="C47" s="32"/>
      <c r="D47" s="32"/>
      <c r="E47" s="32"/>
      <c r="F47" s="32"/>
      <c r="J47" s="52"/>
      <c r="K47" s="52"/>
    </row>
    <row r="48" spans="1:11" ht="14.25" customHeight="1" x14ac:dyDescent="0.25">
      <c r="B48" s="89" t="s">
        <v>57</v>
      </c>
      <c r="C48" s="89"/>
      <c r="D48" s="32"/>
      <c r="E48" s="89" t="s">
        <v>58</v>
      </c>
      <c r="F48" s="89"/>
      <c r="G48" s="89"/>
      <c r="I48" s="89" t="s">
        <v>59</v>
      </c>
      <c r="J48" s="89"/>
      <c r="K48" s="89"/>
    </row>
    <row r="49" spans="1:11" ht="14.25" customHeight="1" x14ac:dyDescent="0.25">
      <c r="B49" s="33"/>
      <c r="C49" s="33"/>
      <c r="D49" s="32"/>
      <c r="E49" s="33"/>
      <c r="F49" s="33"/>
      <c r="G49" s="33"/>
      <c r="I49" s="33"/>
      <c r="J49" s="33"/>
      <c r="K49" s="33"/>
    </row>
    <row r="50" spans="1:11" ht="14.25" customHeight="1" x14ac:dyDescent="0.25">
      <c r="B50" s="83"/>
      <c r="C50" s="83"/>
      <c r="D50" s="32"/>
      <c r="E50" s="83"/>
      <c r="F50" s="83"/>
      <c r="G50" s="83"/>
      <c r="I50" s="83"/>
      <c r="J50" s="83"/>
      <c r="K50" s="33"/>
    </row>
    <row r="51" spans="1:11" ht="18" customHeight="1" x14ac:dyDescent="0.25">
      <c r="A51" s="14"/>
      <c r="B51" s="95" t="s">
        <v>43</v>
      </c>
      <c r="C51" s="95"/>
      <c r="D51" s="49"/>
      <c r="E51" s="95" t="s">
        <v>45</v>
      </c>
      <c r="F51" s="95"/>
      <c r="G51" s="95"/>
      <c r="H51" s="40"/>
      <c r="I51" s="95" t="s">
        <v>60</v>
      </c>
      <c r="J51" s="95"/>
    </row>
    <row r="52" spans="1:11" x14ac:dyDescent="0.25">
      <c r="B52" s="89"/>
      <c r="C52" s="89"/>
      <c r="D52" s="33"/>
      <c r="E52" s="89"/>
      <c r="F52" s="89"/>
      <c r="G52" s="89"/>
      <c r="I52" s="89"/>
      <c r="J52" s="89"/>
      <c r="K52" s="89"/>
    </row>
    <row r="53" spans="1:11" x14ac:dyDescent="0.25">
      <c r="D53" s="33"/>
      <c r="E53" s="33"/>
      <c r="F53" s="33"/>
      <c r="G53" s="33"/>
      <c r="I53" s="33"/>
      <c r="J53" s="33"/>
      <c r="K53" s="33"/>
    </row>
    <row r="54" spans="1:11" x14ac:dyDescent="0.25">
      <c r="D54" s="33"/>
      <c r="I54" s="33"/>
      <c r="J54" s="33"/>
      <c r="K54" s="33"/>
    </row>
  </sheetData>
  <mergeCells count="29">
    <mergeCell ref="A6:K6"/>
    <mergeCell ref="B9:C9"/>
    <mergeCell ref="F9:G9"/>
    <mergeCell ref="B10:C10"/>
    <mergeCell ref="B52:C52"/>
    <mergeCell ref="E51:G51"/>
    <mergeCell ref="I51:J51"/>
    <mergeCell ref="E52:G52"/>
    <mergeCell ref="I52:K52"/>
    <mergeCell ref="B51:C51"/>
    <mergeCell ref="J12:K12"/>
    <mergeCell ref="J46:K46"/>
    <mergeCell ref="G39:I39"/>
    <mergeCell ref="G17:I17"/>
    <mergeCell ref="G34:I34"/>
    <mergeCell ref="G37:I37"/>
    <mergeCell ref="B48:C48"/>
    <mergeCell ref="E48:G48"/>
    <mergeCell ref="I48:K48"/>
    <mergeCell ref="B11:C11"/>
    <mergeCell ref="D11:H11"/>
    <mergeCell ref="H12:I12"/>
    <mergeCell ref="B12:C12"/>
    <mergeCell ref="G20:I20"/>
    <mergeCell ref="G42:I42"/>
    <mergeCell ref="G30:I30"/>
    <mergeCell ref="G26:I26"/>
    <mergeCell ref="G27:I27"/>
    <mergeCell ref="D12:G12"/>
  </mergeCells>
  <phoneticPr fontId="0" type="noConversion"/>
  <pageMargins left="0.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56"/>
  <sheetViews>
    <sheetView zoomScale="75" workbookViewId="0">
      <selection activeCell="A5" sqref="A5:K5"/>
    </sheetView>
  </sheetViews>
  <sheetFormatPr defaultColWidth="11.42578125" defaultRowHeight="15.75" x14ac:dyDescent="0.2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1" ht="14.25" customHeight="1" x14ac:dyDescent="0.25"/>
    <row r="3" spans="1:11" ht="14.25" customHeight="1" x14ac:dyDescent="0.25"/>
    <row r="4" spans="1:11" ht="23.25" customHeight="1" x14ac:dyDescent="0.3">
      <c r="A4" s="86" t="s">
        <v>61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8" customHeight="1" x14ac:dyDescent="0.3">
      <c r="A5" s="87" t="s">
        <v>62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3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8.75" x14ac:dyDescent="0.3">
      <c r="B7" s="77" t="s">
        <v>49</v>
      </c>
      <c r="C7" s="81" t="s">
        <v>54</v>
      </c>
      <c r="D7" s="5"/>
      <c r="E7" s="5"/>
      <c r="I7" s="82">
        <v>2015</v>
      </c>
      <c r="J7" s="5"/>
      <c r="K7" s="4"/>
    </row>
    <row r="8" spans="1:11" ht="12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x14ac:dyDescent="0.25">
      <c r="A10" s="6"/>
      <c r="B10" s="88" t="s">
        <v>0</v>
      </c>
      <c r="C10" s="88"/>
      <c r="D10" s="8">
        <v>210</v>
      </c>
      <c r="F10" s="88" t="s">
        <v>1</v>
      </c>
      <c r="G10" s="88" t="s">
        <v>2</v>
      </c>
      <c r="H10" s="9">
        <v>1</v>
      </c>
      <c r="I10" s="6"/>
      <c r="J10" s="6"/>
      <c r="K10" s="6"/>
    </row>
    <row r="11" spans="1:11" x14ac:dyDescent="0.25">
      <c r="A11" s="6"/>
      <c r="B11" s="88" t="s">
        <v>3</v>
      </c>
      <c r="C11" s="88"/>
      <c r="D11" s="9">
        <v>1</v>
      </c>
      <c r="E11" s="7"/>
      <c r="F11" s="7"/>
      <c r="G11" s="7" t="s">
        <v>4</v>
      </c>
      <c r="H11" s="8">
        <v>1</v>
      </c>
      <c r="I11" s="6"/>
      <c r="J11" s="6"/>
      <c r="K11" s="6"/>
    </row>
    <row r="12" spans="1:11" ht="18" customHeight="1" x14ac:dyDescent="0.25">
      <c r="B12" s="88" t="s">
        <v>5</v>
      </c>
      <c r="C12" s="88"/>
      <c r="D12" s="92" t="s">
        <v>37</v>
      </c>
      <c r="E12" s="92"/>
      <c r="F12" s="92"/>
      <c r="G12" s="92"/>
      <c r="H12" s="92"/>
      <c r="J12" s="10"/>
    </row>
    <row r="13" spans="1:11" ht="18" customHeight="1" x14ac:dyDescent="0.25">
      <c r="B13" s="93" t="s">
        <v>6</v>
      </c>
      <c r="C13" s="93"/>
      <c r="D13" s="99" t="s">
        <v>35</v>
      </c>
      <c r="E13" s="99"/>
      <c r="F13" s="99"/>
      <c r="G13" s="99"/>
      <c r="H13" s="98" t="s">
        <v>7</v>
      </c>
      <c r="I13" s="98"/>
      <c r="J13" s="90" t="s">
        <v>36</v>
      </c>
      <c r="K13" s="90"/>
    </row>
    <row r="14" spans="1:11" ht="18" customHeight="1" x14ac:dyDescent="0.25">
      <c r="B14" s="11" t="s">
        <v>8</v>
      </c>
      <c r="C14" s="50" t="s">
        <v>26</v>
      </c>
      <c r="D14" s="15"/>
      <c r="E14" s="13"/>
      <c r="F14" s="16"/>
      <c r="G14" s="17"/>
      <c r="H14" s="18"/>
      <c r="I14" s="19"/>
      <c r="J14" s="20"/>
    </row>
    <row r="15" spans="1:11" ht="13.5" customHeight="1" thickBot="1" x14ac:dyDescent="0.3">
      <c r="F15" s="21"/>
      <c r="G15" s="22"/>
      <c r="H15" s="12"/>
      <c r="I15" s="23"/>
      <c r="J15" s="24"/>
    </row>
    <row r="16" spans="1:11" ht="13.5" customHeight="1" thickTop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7"/>
      <c r="K16" s="28"/>
    </row>
    <row r="17" spans="1:11" x14ac:dyDescent="0.25">
      <c r="A17" s="29"/>
      <c r="J17" s="30" t="s">
        <v>9</v>
      </c>
      <c r="K17" s="31"/>
    </row>
    <row r="18" spans="1:11" ht="18" customHeight="1" x14ac:dyDescent="0.25">
      <c r="A18" s="29"/>
      <c r="B18" s="32" t="s">
        <v>10</v>
      </c>
      <c r="C18" s="32"/>
      <c r="D18" s="32"/>
      <c r="E18" s="32"/>
      <c r="F18" s="32"/>
      <c r="G18" s="89"/>
      <c r="H18" s="89"/>
      <c r="I18" s="89"/>
      <c r="J18" s="79">
        <v>2737765.41</v>
      </c>
      <c r="K18" s="31"/>
    </row>
    <row r="19" spans="1:11" ht="12.95" customHeight="1" x14ac:dyDescent="0.25">
      <c r="A19" s="29"/>
      <c r="J19" s="34"/>
      <c r="K19" s="31"/>
    </row>
    <row r="20" spans="1:11" ht="12.95" customHeight="1" x14ac:dyDescent="0.25">
      <c r="A20" s="29"/>
      <c r="B20" s="35" t="s">
        <v>11</v>
      </c>
      <c r="C20" s="35"/>
      <c r="D20" s="35"/>
      <c r="E20" s="35"/>
      <c r="F20" s="35"/>
      <c r="J20" s="34"/>
      <c r="K20" s="31"/>
    </row>
    <row r="21" spans="1:11" ht="13.5" customHeight="1" x14ac:dyDescent="0.25">
      <c r="A21" s="29"/>
      <c r="B21" s="1" t="s">
        <v>46</v>
      </c>
      <c r="G21" s="100"/>
      <c r="H21" s="100"/>
      <c r="I21" s="100"/>
      <c r="J21" s="76">
        <v>465021</v>
      </c>
      <c r="K21" s="31"/>
    </row>
    <row r="22" spans="1:11" ht="13.5" customHeight="1" x14ac:dyDescent="0.25">
      <c r="A22" s="29"/>
      <c r="B22" s="1" t="s">
        <v>13</v>
      </c>
      <c r="G22" s="89"/>
      <c r="H22" s="89"/>
      <c r="I22" s="89"/>
      <c r="J22" s="34">
        <v>0</v>
      </c>
      <c r="K22" s="31"/>
    </row>
    <row r="23" spans="1:11" ht="12.95" customHeight="1" x14ac:dyDescent="0.25">
      <c r="A23" s="29"/>
      <c r="B23" s="1" t="s">
        <v>25</v>
      </c>
      <c r="G23" s="33" t="s">
        <v>24</v>
      </c>
      <c r="H23" s="33"/>
      <c r="I23" s="33"/>
      <c r="J23" s="34"/>
      <c r="K23" s="31"/>
    </row>
    <row r="24" spans="1:11" ht="12.95" customHeight="1" x14ac:dyDescent="0.25">
      <c r="A24" s="29"/>
      <c r="G24" s="33"/>
      <c r="H24" s="33"/>
      <c r="I24" s="33"/>
      <c r="J24" s="34"/>
      <c r="K24" s="31"/>
    </row>
    <row r="25" spans="1:11" ht="18" customHeight="1" x14ac:dyDescent="0.25">
      <c r="A25" s="29"/>
      <c r="B25" s="32" t="s">
        <v>14</v>
      </c>
      <c r="C25" s="32"/>
      <c r="D25" s="32"/>
      <c r="E25" s="32"/>
      <c r="F25" s="32"/>
      <c r="J25" s="36">
        <f>SUM(J18:J23)</f>
        <v>3202786.41</v>
      </c>
      <c r="K25" s="31"/>
    </row>
    <row r="26" spans="1:11" ht="12.95" customHeight="1" x14ac:dyDescent="0.25">
      <c r="A26" s="29"/>
      <c r="J26" s="34"/>
      <c r="K26" s="31"/>
    </row>
    <row r="27" spans="1:11" ht="12.95" customHeight="1" x14ac:dyDescent="0.25">
      <c r="A27" s="29"/>
      <c r="B27" s="35" t="s">
        <v>15</v>
      </c>
      <c r="C27" s="35"/>
      <c r="D27" s="35"/>
      <c r="E27" s="35"/>
      <c r="F27" s="35"/>
      <c r="J27" s="34"/>
      <c r="K27" s="31"/>
    </row>
    <row r="28" spans="1:11" ht="13.5" customHeight="1" x14ac:dyDescent="0.25">
      <c r="A28" s="29"/>
      <c r="B28" s="1" t="s">
        <v>16</v>
      </c>
      <c r="G28" s="89"/>
      <c r="H28" s="89"/>
      <c r="I28" s="89"/>
      <c r="J28" s="73">
        <v>275475.12</v>
      </c>
      <c r="K28" s="31"/>
    </row>
    <row r="29" spans="1:11" ht="15" customHeight="1" x14ac:dyDescent="0.25">
      <c r="A29" s="29"/>
      <c r="B29" s="1" t="s">
        <v>17</v>
      </c>
      <c r="G29" s="33"/>
      <c r="H29" s="33"/>
      <c r="I29" s="33"/>
      <c r="J29" s="34">
        <v>986.2</v>
      </c>
      <c r="K29" s="31"/>
    </row>
    <row r="30" spans="1:11" ht="14.25" customHeight="1" x14ac:dyDescent="0.25">
      <c r="A30" s="29"/>
      <c r="G30" s="33"/>
      <c r="H30" s="33"/>
      <c r="I30" s="33"/>
      <c r="J30" s="34"/>
      <c r="K30" s="31"/>
    </row>
    <row r="31" spans="1:11" ht="16.5" thickBot="1" x14ac:dyDescent="0.3">
      <c r="A31" s="29"/>
      <c r="B31" s="32" t="s">
        <v>18</v>
      </c>
      <c r="C31" s="32"/>
      <c r="D31" s="32"/>
      <c r="E31" s="32"/>
      <c r="F31" s="32"/>
      <c r="G31" s="89"/>
      <c r="H31" s="89"/>
      <c r="I31" s="89"/>
      <c r="J31" s="37">
        <f>SUM(J25-J28-J29)</f>
        <v>2926325.09</v>
      </c>
      <c r="K31" s="31"/>
    </row>
    <row r="32" spans="1:11" ht="12.95" customHeight="1" thickTop="1" x14ac:dyDescent="0.25">
      <c r="A32" s="29"/>
      <c r="B32" s="38"/>
      <c r="C32" s="38"/>
      <c r="D32" s="38"/>
      <c r="E32" s="38"/>
      <c r="F32" s="38"/>
      <c r="G32" s="38"/>
      <c r="H32" s="38"/>
      <c r="I32" s="38"/>
      <c r="J32" s="39"/>
      <c r="K32" s="31"/>
    </row>
    <row r="33" spans="1:11" ht="10.5" customHeight="1" x14ac:dyDescent="0.25">
      <c r="A33" s="29"/>
      <c r="J33" s="24"/>
      <c r="K33" s="31"/>
    </row>
    <row r="34" spans="1:11" ht="12.95" customHeight="1" x14ac:dyDescent="0.25">
      <c r="A34" s="29"/>
      <c r="J34" s="30" t="s">
        <v>19</v>
      </c>
      <c r="K34" s="31"/>
    </row>
    <row r="35" spans="1:11" ht="15.75" customHeight="1" x14ac:dyDescent="0.25">
      <c r="A35" s="29"/>
      <c r="B35" s="32" t="s">
        <v>20</v>
      </c>
      <c r="C35" s="32"/>
      <c r="D35" s="32"/>
      <c r="E35" s="32"/>
      <c r="F35" s="32"/>
      <c r="G35" s="89"/>
      <c r="H35" s="89"/>
      <c r="I35" s="89"/>
      <c r="J35" s="34">
        <v>2924673.05</v>
      </c>
      <c r="K35" s="31"/>
    </row>
    <row r="36" spans="1:11" ht="8.25" customHeight="1" x14ac:dyDescent="0.25">
      <c r="A36" s="29"/>
      <c r="B36" s="32"/>
      <c r="C36" s="32"/>
      <c r="D36" s="32"/>
      <c r="E36" s="32"/>
      <c r="F36" s="32"/>
      <c r="G36" s="33"/>
      <c r="H36" s="33"/>
      <c r="I36" s="33"/>
      <c r="J36" s="34"/>
      <c r="K36" s="31"/>
    </row>
    <row r="37" spans="1:11" ht="12.95" customHeight="1" x14ac:dyDescent="0.25">
      <c r="A37" s="29"/>
      <c r="B37" s="35" t="s">
        <v>11</v>
      </c>
      <c r="C37" s="35"/>
      <c r="D37" s="35"/>
      <c r="E37" s="35"/>
      <c r="F37" s="35"/>
      <c r="J37" s="40"/>
      <c r="K37" s="31"/>
    </row>
    <row r="38" spans="1:11" ht="12.95" customHeight="1" x14ac:dyDescent="0.25">
      <c r="A38" s="29"/>
      <c r="B38" s="1" t="s">
        <v>21</v>
      </c>
      <c r="G38" s="89"/>
      <c r="H38" s="89"/>
      <c r="I38" s="89"/>
      <c r="J38" s="34">
        <v>0</v>
      </c>
      <c r="K38" s="31"/>
    </row>
    <row r="39" spans="1:11" ht="12.75" customHeight="1" x14ac:dyDescent="0.25">
      <c r="A39" s="29"/>
      <c r="B39" s="1" t="s">
        <v>55</v>
      </c>
      <c r="G39" s="33"/>
      <c r="H39" s="33"/>
      <c r="I39" s="33"/>
      <c r="J39" s="34">
        <v>1652.04</v>
      </c>
      <c r="K39" s="31"/>
    </row>
    <row r="40" spans="1:11" ht="15.75" customHeight="1" x14ac:dyDescent="0.25">
      <c r="A40" s="29"/>
      <c r="B40" s="32" t="s">
        <v>14</v>
      </c>
      <c r="C40" s="32"/>
      <c r="D40" s="32"/>
      <c r="E40" s="32"/>
      <c r="F40" s="32"/>
      <c r="G40" s="97"/>
      <c r="H40" s="97"/>
      <c r="I40" s="97"/>
      <c r="J40" s="36">
        <f>SUM(J35:J39)</f>
        <v>2926325.09</v>
      </c>
      <c r="K40" s="31"/>
    </row>
    <row r="41" spans="1:11" ht="12.95" customHeight="1" x14ac:dyDescent="0.25">
      <c r="A41" s="29"/>
      <c r="J41" s="40"/>
      <c r="K41" s="31"/>
    </row>
    <row r="42" spans="1:11" ht="12.95" customHeight="1" x14ac:dyDescent="0.25">
      <c r="A42" s="29"/>
      <c r="B42" s="35" t="s">
        <v>15</v>
      </c>
      <c r="C42" s="35"/>
      <c r="D42" s="35"/>
      <c r="E42" s="35"/>
      <c r="F42" s="35"/>
      <c r="J42" s="34"/>
      <c r="K42" s="31"/>
    </row>
    <row r="43" spans="1:11" ht="15.75" customHeight="1" x14ac:dyDescent="0.25">
      <c r="A43" s="29"/>
      <c r="B43" s="1" t="s">
        <v>22</v>
      </c>
      <c r="G43" s="97"/>
      <c r="H43" s="97"/>
      <c r="I43" s="97"/>
      <c r="J43" s="73">
        <v>0</v>
      </c>
      <c r="K43" s="31"/>
    </row>
    <row r="44" spans="1:11" ht="12" customHeight="1" x14ac:dyDescent="0.25">
      <c r="A44" s="29"/>
      <c r="G44" s="41"/>
      <c r="H44" s="41"/>
      <c r="I44" s="41"/>
      <c r="J44" s="34"/>
      <c r="K44" s="31"/>
    </row>
    <row r="45" spans="1:11" ht="19.5" customHeight="1" thickBot="1" x14ac:dyDescent="0.3">
      <c r="A45" s="29"/>
      <c r="B45" s="32" t="s">
        <v>18</v>
      </c>
      <c r="C45" s="32"/>
      <c r="D45" s="32"/>
      <c r="E45" s="32"/>
      <c r="F45" s="32"/>
      <c r="J45" s="37">
        <f>SUM(J40-J43)</f>
        <v>2926325.09</v>
      </c>
      <c r="K45" s="31"/>
    </row>
    <row r="46" spans="1:11" ht="17.25" thickTop="1" thickBot="1" x14ac:dyDescent="0.3">
      <c r="A46" s="43"/>
      <c r="B46" s="44"/>
      <c r="C46" s="44"/>
      <c r="D46" s="44"/>
      <c r="E46" s="44"/>
      <c r="F46" s="44"/>
      <c r="G46" s="45"/>
      <c r="H46" s="45"/>
      <c r="I46" s="45"/>
      <c r="J46" s="46"/>
      <c r="K46" s="47"/>
    </row>
    <row r="47" spans="1:11" ht="13.5" customHeight="1" thickTop="1" x14ac:dyDescent="0.25">
      <c r="A47" s="26"/>
      <c r="B47" s="48"/>
      <c r="C47" s="48"/>
      <c r="D47" s="48"/>
      <c r="E47" s="48"/>
      <c r="F47" s="48"/>
      <c r="G47" s="26"/>
      <c r="H47" s="26"/>
      <c r="I47" s="26"/>
      <c r="J47" s="96" t="s">
        <v>23</v>
      </c>
      <c r="K47" s="96"/>
    </row>
    <row r="48" spans="1:11" ht="11.25" customHeight="1" x14ac:dyDescent="0.25">
      <c r="B48" s="32"/>
      <c r="C48" s="32"/>
      <c r="D48" s="32"/>
      <c r="E48" s="32"/>
      <c r="F48" s="32"/>
      <c r="J48" s="52"/>
      <c r="K48" s="52"/>
    </row>
    <row r="49" spans="1:11" ht="8.25" customHeight="1" x14ac:dyDescent="0.25">
      <c r="B49" s="32"/>
      <c r="C49" s="32"/>
      <c r="D49" s="32"/>
      <c r="E49" s="32"/>
      <c r="F49" s="32"/>
      <c r="J49" s="52"/>
      <c r="K49" s="52"/>
    </row>
    <row r="50" spans="1:11" ht="14.25" customHeight="1" x14ac:dyDescent="0.25">
      <c r="B50" s="89" t="s">
        <v>57</v>
      </c>
      <c r="C50" s="89"/>
      <c r="D50" s="32"/>
      <c r="E50" s="89" t="s">
        <v>58</v>
      </c>
      <c r="F50" s="89"/>
      <c r="G50" s="89"/>
      <c r="I50" s="89" t="s">
        <v>59</v>
      </c>
      <c r="J50" s="89"/>
      <c r="K50" s="89"/>
    </row>
    <row r="51" spans="1:11" ht="14.25" customHeight="1" x14ac:dyDescent="0.25">
      <c r="B51" s="33"/>
      <c r="C51" s="33"/>
      <c r="D51" s="32"/>
      <c r="E51" s="33"/>
      <c r="F51" s="33"/>
      <c r="G51" s="33"/>
      <c r="I51" s="33"/>
      <c r="J51" s="33"/>
      <c r="K51" s="33"/>
    </row>
    <row r="52" spans="1:11" ht="14.25" customHeight="1" x14ac:dyDescent="0.25">
      <c r="B52" s="83"/>
      <c r="C52" s="83"/>
      <c r="D52" s="32"/>
      <c r="E52" s="83"/>
      <c r="F52" s="83"/>
      <c r="G52" s="83"/>
      <c r="I52" s="83"/>
      <c r="J52" s="83"/>
      <c r="K52" s="33"/>
    </row>
    <row r="53" spans="1:11" ht="18" customHeight="1" x14ac:dyDescent="0.25">
      <c r="A53" s="14"/>
      <c r="B53" s="95" t="s">
        <v>43</v>
      </c>
      <c r="C53" s="95"/>
      <c r="D53" s="49"/>
      <c r="E53" s="95" t="s">
        <v>45</v>
      </c>
      <c r="F53" s="95"/>
      <c r="G53" s="95"/>
      <c r="H53" s="40"/>
      <c r="I53" s="95" t="s">
        <v>60</v>
      </c>
      <c r="J53" s="95"/>
    </row>
    <row r="54" spans="1:11" x14ac:dyDescent="0.25">
      <c r="B54" s="89"/>
      <c r="C54" s="89"/>
      <c r="D54" s="33"/>
      <c r="E54" s="89"/>
      <c r="F54" s="89"/>
      <c r="G54" s="89"/>
      <c r="I54" s="89"/>
      <c r="J54" s="89"/>
      <c r="K54" s="89"/>
    </row>
    <row r="55" spans="1:11" x14ac:dyDescent="0.25">
      <c r="D55" s="33"/>
      <c r="E55" s="33"/>
      <c r="F55" s="33"/>
      <c r="G55" s="33"/>
      <c r="I55" s="33"/>
      <c r="J55" s="33"/>
      <c r="K55" s="33"/>
    </row>
    <row r="56" spans="1:11" x14ac:dyDescent="0.25">
      <c r="D56" s="33"/>
      <c r="I56" s="33"/>
      <c r="J56" s="33"/>
      <c r="K56" s="33"/>
    </row>
  </sheetData>
  <mergeCells count="31">
    <mergeCell ref="B50:C50"/>
    <mergeCell ref="E50:G50"/>
    <mergeCell ref="I50:K50"/>
    <mergeCell ref="G38:I38"/>
    <mergeCell ref="J47:K47"/>
    <mergeCell ref="G43:I43"/>
    <mergeCell ref="E54:G54"/>
    <mergeCell ref="I54:K54"/>
    <mergeCell ref="B54:C54"/>
    <mergeCell ref="E53:G53"/>
    <mergeCell ref="I53:J53"/>
    <mergeCell ref="B53:C53"/>
    <mergeCell ref="G35:I35"/>
    <mergeCell ref="B13:C13"/>
    <mergeCell ref="G40:I40"/>
    <mergeCell ref="G18:I18"/>
    <mergeCell ref="D13:G13"/>
    <mergeCell ref="H13:I13"/>
    <mergeCell ref="G31:I31"/>
    <mergeCell ref="G21:I21"/>
    <mergeCell ref="G22:I22"/>
    <mergeCell ref="B11:C11"/>
    <mergeCell ref="G28:I28"/>
    <mergeCell ref="B12:C12"/>
    <mergeCell ref="D12:H12"/>
    <mergeCell ref="J13:K13"/>
    <mergeCell ref="A4:K4"/>
    <mergeCell ref="A5:K5"/>
    <mergeCell ref="A6:K6"/>
    <mergeCell ref="B10:C10"/>
    <mergeCell ref="F10:G10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Apoyo a Produccion</vt:lpstr>
      <vt:lpstr>Fomento Agropecuario</vt:lpstr>
      <vt:lpstr>Financiamiento Vehiculos</vt:lpstr>
      <vt:lpstr>Fondo Reponible</vt:lpstr>
      <vt:lpstr>Com. Pres. Reforma Sec. Agrop.</vt:lpstr>
    </vt:vector>
  </TitlesOfParts>
  <Company>SEA\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Edgar José Bolívar Carrasquel</cp:lastModifiedBy>
  <cp:lastPrinted>2015-05-07T13:06:39Z</cp:lastPrinted>
  <dcterms:created xsi:type="dcterms:W3CDTF">2007-01-23T14:26:53Z</dcterms:created>
  <dcterms:modified xsi:type="dcterms:W3CDTF">2022-12-26T17:05:28Z</dcterms:modified>
</cp:coreProperties>
</file>