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375" windowWidth="11355" windowHeight="5580" firstSheet="1" activeTab="1"/>
  </bookViews>
  <sheets>
    <sheet name="Apoyo a Produccion" sheetId="4" r:id="rId1"/>
    <sheet name="Fomento Agropecuario" sheetId="5" r:id="rId2"/>
    <sheet name="Financiamiento Vehiculo" sheetId="6" r:id="rId3"/>
    <sheet name="Com. Pres. Reforma Sec. Agrop." sheetId="10" r:id="rId4"/>
    <sheet name="MOSCAMED" sheetId="11" r:id="rId5"/>
    <sheet name="Fondo Reponible" sheetId="12" r:id="rId6"/>
  </sheets>
  <calcPr calcId="144525"/>
</workbook>
</file>

<file path=xl/calcChain.xml><?xml version="1.0" encoding="utf-8"?>
<calcChain xmlns="http://schemas.openxmlformats.org/spreadsheetml/2006/main">
  <c r="J36" i="10" l="1"/>
  <c r="J21" i="10"/>
  <c r="J41" i="4"/>
  <c r="J44" i="5"/>
  <c r="J23" i="5"/>
  <c r="J30" i="5" s="1"/>
  <c r="J24" i="4"/>
  <c r="J32" i="4" s="1"/>
  <c r="J37" i="12"/>
  <c r="J21" i="12"/>
  <c r="J28" i="12" s="1"/>
  <c r="J46" i="4" l="1"/>
  <c r="J42" i="12" l="1"/>
  <c r="J27" i="10"/>
  <c r="J21" i="11"/>
  <c r="J27" i="11" s="1"/>
  <c r="J24" i="6"/>
  <c r="J31" i="6" s="1"/>
  <c r="J36" i="11"/>
  <c r="J41" i="11" s="1"/>
  <c r="J41" i="10"/>
  <c r="J41" i="6"/>
  <c r="J46" i="6" s="1"/>
</calcChain>
</file>

<file path=xl/sharedStrings.xml><?xml version="1.0" encoding="utf-8"?>
<sst xmlns="http://schemas.openxmlformats.org/spreadsheetml/2006/main" count="254" uniqueCount="67">
  <si>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</si>
  <si>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</si>
  <si>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</si>
  <si>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</si>
  <si>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</si>
  <si>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</si>
  <si>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</si>
  <si>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</si>
  <si>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</si>
  <si>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</si>
  <si>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</si>
  <si>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</si>
  <si>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</si>
  <si>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</si>
  <si>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</si>
  <si>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</si>
  <si>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</si>
  <si>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</si>
  <si>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</si>
  <si>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</si>
  <si>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</si>
  <si>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</si>
  <si>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</si>
  <si>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</si>
  <si>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</si>
  <si>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</si>
  <si>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</si>
  <si>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</si>
  <si>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</si>
  <si>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</si>
  <si>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</si>
  <si>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</si>
  <si>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</si>
  <si>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</si>
  <si>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</si>
  <si>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</si>
  <si>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</si>
  <si>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</si>
  <si>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</si>
  <si>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</si>
  <si>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</si>
  <si>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</si>
  <si>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</si>
  <si>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</si>
  <si>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</si>
  <si>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</si>
  <si>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</si>
  <si>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</si>
  <si>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</si>
  <si>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</si>
  <si>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</si>
  <si>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</si>
  <si>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</si>
  <si>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</si>
  <si>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</si>
  <si>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</si>
  <si>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</si>
  <si>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</si>
  <si>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>.</t>
  </si>
  <si>
    <t>Notas de debito</t>
  </si>
  <si>
    <t>Licda. Joselyn Contreras</t>
  </si>
  <si>
    <t xml:space="preserve">Licda. Joselyn Contreras </t>
  </si>
  <si>
    <t>Cheques Devueltos</t>
  </si>
  <si>
    <t>Nota de debito</t>
  </si>
  <si>
    <t>MINISTERIO DE AGRICULTURA</t>
  </si>
  <si>
    <t>"Año del Desarrollo Agroforestal"</t>
  </si>
  <si>
    <r>
      <t xml:space="preserve">Conciliación Bancaria al 30 de Septiembre  </t>
    </r>
    <r>
      <rPr>
        <b/>
        <u/>
        <sz val="14"/>
        <rFont val="Times New Roman"/>
        <family val="1"/>
      </rPr>
      <t xml:space="preserve">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</si>
</sst>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00"/>
    <numFmt numFmtId="166" formatCode="00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164" fontId="2" fillId="0" borderId="0" xfId="1" applyFont="1"/>
    <xf numFmtId="0" fontId="2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5" fontId="2" fillId="0" borderId="1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164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164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164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Font="1" applyBorder="1" applyProtection="1">
      <protection locked="0"/>
    </xf>
    <xf numFmtId="0" fontId="8" fillId="0" borderId="0" xfId="0" applyFont="1" applyBorder="1"/>
    <xf numFmtId="164" fontId="3" fillId="0" borderId="4" xfId="1" applyFont="1" applyBorder="1" applyProtection="1"/>
    <xf numFmtId="164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164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164" fontId="2" fillId="0" borderId="0" xfId="0" applyNumberFormat="1" applyFont="1"/>
    <xf numFmtId="164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3" borderId="10" xfId="1" applyNumberFormat="1" applyFont="1" applyFill="1" applyBorder="1" applyProtection="1"/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164" fontId="2" fillId="0" borderId="17" xfId="1" applyFont="1" applyBorder="1"/>
    <xf numFmtId="0" fontId="2" fillId="0" borderId="18" xfId="0" applyFont="1" applyBorder="1"/>
    <xf numFmtId="164" fontId="3" fillId="3" borderId="19" xfId="1" applyFont="1" applyFill="1" applyBorder="1" applyAlignment="1">
      <alignment horizontal="center"/>
    </xf>
    <xf numFmtId="164" fontId="2" fillId="0" borderId="19" xfId="1" applyFont="1" applyBorder="1" applyProtection="1">
      <protection locked="0"/>
    </xf>
    <xf numFmtId="164" fontId="3" fillId="0" borderId="20" xfId="1" applyFont="1" applyBorder="1" applyProtection="1"/>
    <xf numFmtId="164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164" fontId="2" fillId="0" borderId="19" xfId="1" applyFont="1" applyBorder="1"/>
    <xf numFmtId="0" fontId="2" fillId="0" borderId="19" xfId="0" applyFont="1" applyBorder="1" applyProtection="1">
      <protection locked="0"/>
    </xf>
    <xf numFmtId="164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164" fontId="3" fillId="0" borderId="25" xfId="1" applyFont="1" applyFill="1" applyBorder="1"/>
    <xf numFmtId="164" fontId="3" fillId="0" borderId="19" xfId="1" applyFont="1" applyBorder="1" applyProtection="1">
      <protection locked="0"/>
    </xf>
    <xf numFmtId="164" fontId="5" fillId="0" borderId="0" xfId="1" applyFont="1"/>
    <xf numFmtId="164" fontId="10" fillId="0" borderId="0" xfId="0" applyNumberFormat="1" applyFont="1"/>
    <xf numFmtId="164" fontId="11" fillId="0" borderId="0" xfId="1" applyNumberFormat="1" applyFont="1"/>
    <xf numFmtId="164" fontId="12" fillId="0" borderId="0" xfId="1" applyFont="1" applyFill="1"/>
    <xf numFmtId="164" fontId="11" fillId="0" borderId="0" xfId="1" applyFont="1" applyFill="1"/>
    <xf numFmtId="164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164" fontId="10" fillId="0" borderId="19" xfId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164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164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164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9" fillId="0" borderId="6" xfId="1" applyFont="1" applyFill="1" applyBorder="1" applyAlignment="1">
      <alignment horizontal="right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88900</xdr:rowOff>
    </xdr:from>
    <xdr:to>
      <xdr:col>6</xdr:col>
      <xdr:colOff>349249</xdr:colOff>
      <xdr:row>3</xdr:row>
      <xdr:rowOff>76200</xdr:rowOff>
    </xdr:to>
    <xdr:pic>
      <xdr:nvPicPr>
        <xdr:cNvPr id="4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88900"/>
          <a:ext cx="565149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558800</xdr:colOff>
      <xdr:row>1</xdr:row>
      <xdr:rowOff>0</xdr:rowOff>
    </xdr:from>
    <xdr:to>
      <xdr:col>6</xdr:col>
      <xdr:colOff>285749</xdr:colOff>
      <xdr:row>4</xdr:row>
      <xdr:rowOff>12700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9600" y="203200"/>
          <a:ext cx="565149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1</xdr:row>
      <xdr:rowOff>25400</xdr:rowOff>
    </xdr:from>
    <xdr:to>
      <xdr:col>6</xdr:col>
      <xdr:colOff>590549</xdr:colOff>
      <xdr:row>4</xdr:row>
      <xdr:rowOff>38100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7700" y="228600"/>
          <a:ext cx="565149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25400</xdr:rowOff>
    </xdr:from>
    <xdr:to>
      <xdr:col>6</xdr:col>
      <xdr:colOff>488949</xdr:colOff>
      <xdr:row>2</xdr:row>
      <xdr:rowOff>165100</xdr:rowOff>
    </xdr:to>
    <xdr:pic>
      <xdr:nvPicPr>
        <xdr:cNvPr id="4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838200"/>
          <a:ext cx="565149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546100</xdr:colOff>
      <xdr:row>0</xdr:row>
      <xdr:rowOff>127000</xdr:rowOff>
    </xdr:from>
    <xdr:to>
      <xdr:col>6</xdr:col>
      <xdr:colOff>539749</xdr:colOff>
      <xdr:row>1</xdr:row>
      <xdr:rowOff>469900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127000"/>
          <a:ext cx="565149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558800</xdr:colOff>
      <xdr:row>0</xdr:row>
      <xdr:rowOff>101600</xdr:rowOff>
    </xdr:from>
    <xdr:to>
      <xdr:col>6</xdr:col>
      <xdr:colOff>552449</xdr:colOff>
      <xdr:row>1</xdr:row>
      <xdr:rowOff>76200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101600"/>
          <a:ext cx="565149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6"/>
  <sheetViews>
    <sheetView zoomScale="75" workbookViewId="0">
      <selection activeCell="N20" sqref="N20"/>
    </sheetView>
  </sheetViews>
  <sheetFormatPr baseColWidth="10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 x14ac:dyDescent="0.25"/>
    <row r="3" spans="1:12" ht="14.25" customHeight="1" x14ac:dyDescent="0.25">
      <c r="A3" s="3"/>
      <c r="B3" s="3"/>
      <c r="D3" s="3"/>
      <c r="E3" s="3"/>
      <c r="F3" s="3"/>
      <c r="G3" s="3"/>
      <c r="H3" s="3"/>
      <c r="I3" s="3"/>
    </row>
    <row r="4" spans="1:12" ht="14.25" customHeight="1" x14ac:dyDescent="0.25">
      <c r="A4" s="3"/>
      <c r="B4" s="3"/>
      <c r="D4" s="3"/>
      <c r="E4" s="3"/>
      <c r="F4" s="3"/>
      <c r="G4" s="3"/>
      <c r="H4" s="3"/>
      <c r="I4" s="3"/>
    </row>
    <row r="5" spans="1:12" ht="20.100000000000001" customHeight="1" x14ac:dyDescent="0.3">
      <c r="A5" s="3"/>
      <c r="B5" s="117" t="s">
        <v>64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1:12" ht="20.100000000000001" customHeight="1" x14ac:dyDescent="0.3">
      <c r="A6" s="3"/>
      <c r="B6" s="118" t="s">
        <v>65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2" ht="20.100000000000001" customHeight="1" x14ac:dyDescent="0.3">
      <c r="A7" s="3"/>
      <c r="B7" s="119" t="s">
        <v>66</v>
      </c>
      <c r="C7" s="119"/>
      <c r="D7" s="119"/>
      <c r="E7" s="119"/>
      <c r="F7" s="119"/>
      <c r="G7" s="119"/>
      <c r="H7" s="119"/>
      <c r="I7" s="119"/>
      <c r="J7" s="119"/>
      <c r="K7" s="4"/>
    </row>
    <row r="8" spans="1:12" ht="9.75" customHeight="1" x14ac:dyDescent="0.25">
      <c r="A8" s="3"/>
      <c r="B8" s="3"/>
      <c r="C8" s="3"/>
      <c r="D8" s="3"/>
      <c r="E8" s="3"/>
      <c r="F8" s="3"/>
      <c r="G8" s="3"/>
      <c r="H8" s="3"/>
      <c r="I8" s="3"/>
    </row>
    <row r="9" spans="1:12" ht="12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x14ac:dyDescent="0.25">
      <c r="A10" s="5"/>
      <c r="B10" s="104" t="s">
        <v>0</v>
      </c>
      <c r="C10" s="104"/>
      <c r="D10" s="7">
        <v>210</v>
      </c>
      <c r="F10" s="104" t="s">
        <v>1</v>
      </c>
      <c r="G10" s="104" t="s">
        <v>2</v>
      </c>
      <c r="H10" s="8">
        <v>1</v>
      </c>
      <c r="I10" s="5"/>
      <c r="J10" s="5"/>
      <c r="K10" s="5"/>
    </row>
    <row r="11" spans="1:12" x14ac:dyDescent="0.25">
      <c r="A11" s="5"/>
      <c r="B11" s="104" t="s">
        <v>3</v>
      </c>
      <c r="C11" s="104"/>
      <c r="D11" s="8">
        <v>1</v>
      </c>
      <c r="E11" s="6"/>
      <c r="F11" s="6"/>
      <c r="G11" s="6" t="s">
        <v>4</v>
      </c>
      <c r="H11" s="7">
        <v>1</v>
      </c>
      <c r="I11" s="5"/>
      <c r="J11" s="5"/>
      <c r="K11" s="5"/>
    </row>
    <row r="12" spans="1:12" ht="18" customHeight="1" x14ac:dyDescent="0.25">
      <c r="B12" s="104" t="s">
        <v>5</v>
      </c>
      <c r="C12" s="104"/>
      <c r="D12" s="107" t="s">
        <v>38</v>
      </c>
      <c r="E12" s="107"/>
      <c r="F12" s="107"/>
      <c r="G12" s="107"/>
      <c r="H12" s="107"/>
      <c r="J12" s="9"/>
    </row>
    <row r="13" spans="1:12" ht="18" customHeight="1" x14ac:dyDescent="0.3">
      <c r="B13" s="108" t="s">
        <v>6</v>
      </c>
      <c r="C13" s="108"/>
      <c r="D13" s="106" t="s">
        <v>27</v>
      </c>
      <c r="E13" s="106"/>
      <c r="F13" s="106"/>
      <c r="G13" s="106"/>
      <c r="H13" s="109" t="s">
        <v>7</v>
      </c>
      <c r="I13" s="109"/>
      <c r="J13" s="105" t="s">
        <v>26</v>
      </c>
      <c r="K13" s="105"/>
    </row>
    <row r="14" spans="1:12" ht="18" customHeight="1" x14ac:dyDescent="0.25">
      <c r="B14" s="10" t="s">
        <v>8</v>
      </c>
      <c r="C14" s="49" t="s">
        <v>25</v>
      </c>
      <c r="D14" s="13"/>
      <c r="E14" s="12"/>
      <c r="F14" s="14"/>
      <c r="G14" s="15"/>
      <c r="H14" s="16"/>
      <c r="I14" s="17"/>
      <c r="J14" s="18"/>
      <c r="L14" s="19"/>
    </row>
    <row r="15" spans="1:12" ht="12.75" customHeight="1" thickBot="1" x14ac:dyDescent="0.3">
      <c r="F15" s="20"/>
      <c r="G15" s="21"/>
      <c r="H15" s="11"/>
      <c r="I15" s="22"/>
      <c r="J15" s="23"/>
    </row>
    <row r="16" spans="1:12" ht="8.25" customHeight="1" thickTop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6"/>
      <c r="K16" s="27"/>
    </row>
    <row r="17" spans="1:16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29" t="s">
        <v>9</v>
      </c>
      <c r="K17" s="30"/>
    </row>
    <row r="18" spans="1:16" ht="18" customHeight="1" x14ac:dyDescent="0.25">
      <c r="A18" s="28"/>
      <c r="B18" s="31" t="s">
        <v>10</v>
      </c>
      <c r="C18" s="31"/>
      <c r="D18" s="31"/>
      <c r="E18" s="31"/>
      <c r="F18" s="31"/>
      <c r="G18" s="100"/>
      <c r="H18" s="100"/>
      <c r="I18" s="100"/>
      <c r="J18" s="76">
        <v>532831153.05000001</v>
      </c>
      <c r="K18" s="30"/>
    </row>
    <row r="19" spans="1:16" ht="9.75" customHeight="1" x14ac:dyDescent="0.25">
      <c r="A19" s="28"/>
      <c r="B19" s="19"/>
      <c r="C19" s="19"/>
      <c r="D19" s="19"/>
      <c r="E19" s="19"/>
      <c r="F19" s="19"/>
      <c r="G19" s="19"/>
      <c r="H19" s="19"/>
      <c r="I19" s="19"/>
      <c r="J19" s="33"/>
      <c r="K19" s="30"/>
    </row>
    <row r="20" spans="1:16" ht="12.95" customHeight="1" x14ac:dyDescent="0.25">
      <c r="A20" s="28"/>
      <c r="B20" s="34" t="s">
        <v>11</v>
      </c>
      <c r="C20" s="34"/>
      <c r="D20" s="34"/>
      <c r="E20" s="34"/>
      <c r="F20" s="34"/>
      <c r="G20" s="19"/>
      <c r="H20" s="19"/>
      <c r="I20" s="19"/>
      <c r="J20" s="33"/>
      <c r="K20" s="30"/>
    </row>
    <row r="21" spans="1:16" ht="15" customHeight="1" x14ac:dyDescent="0.25">
      <c r="A21" s="28"/>
      <c r="B21" s="19" t="s">
        <v>39</v>
      </c>
      <c r="C21" s="19"/>
      <c r="D21" s="19"/>
      <c r="E21" s="19"/>
      <c r="F21" s="19"/>
      <c r="G21" s="100"/>
      <c r="H21" s="100"/>
      <c r="I21" s="100"/>
      <c r="J21" s="33">
        <v>30580686.73</v>
      </c>
      <c r="K21" s="30"/>
    </row>
    <row r="22" spans="1:16" ht="15" customHeight="1" x14ac:dyDescent="0.25">
      <c r="A22" s="28"/>
      <c r="B22" s="19" t="s">
        <v>48</v>
      </c>
      <c r="C22" s="19"/>
      <c r="D22" s="19"/>
      <c r="E22" s="19"/>
      <c r="F22" s="19"/>
      <c r="G22" s="32"/>
      <c r="H22" s="32"/>
      <c r="I22" s="32"/>
      <c r="J22" s="33">
        <v>0</v>
      </c>
      <c r="K22" s="30"/>
    </row>
    <row r="23" spans="1:16" ht="18" customHeight="1" x14ac:dyDescent="0.25">
      <c r="A23" s="28"/>
      <c r="B23" s="19" t="s">
        <v>24</v>
      </c>
      <c r="C23" s="19"/>
      <c r="D23" s="19"/>
      <c r="E23" s="19"/>
      <c r="F23" s="19"/>
      <c r="G23" s="32" t="s">
        <v>23</v>
      </c>
      <c r="H23" s="32"/>
      <c r="I23" s="32"/>
      <c r="J23" s="33">
        <v>2557647</v>
      </c>
      <c r="K23" s="30"/>
      <c r="O23" s="50"/>
    </row>
    <row r="24" spans="1:16" ht="22.5" customHeight="1" x14ac:dyDescent="0.25">
      <c r="A24" s="28"/>
      <c r="B24" s="31" t="s">
        <v>13</v>
      </c>
      <c r="C24" s="31"/>
      <c r="D24" s="31"/>
      <c r="E24" s="31"/>
      <c r="F24" s="31"/>
      <c r="G24" s="19"/>
      <c r="H24" s="19"/>
      <c r="I24" s="19"/>
      <c r="J24" s="35">
        <f>SUM(J18+J21+J23)</f>
        <v>565969486.77999997</v>
      </c>
      <c r="K24" s="30"/>
      <c r="O24" s="50"/>
    </row>
    <row r="25" spans="1:16" ht="12.95" customHeight="1" x14ac:dyDescent="0.25">
      <c r="A25" s="28"/>
      <c r="B25" s="19"/>
      <c r="C25" s="19"/>
      <c r="D25" s="19"/>
      <c r="E25" s="19"/>
      <c r="F25" s="19"/>
      <c r="G25" s="19"/>
      <c r="H25" s="19"/>
      <c r="I25" s="19"/>
      <c r="J25" s="33"/>
      <c r="K25" s="30"/>
    </row>
    <row r="26" spans="1:16" ht="12.95" customHeight="1" x14ac:dyDescent="0.25">
      <c r="A26" s="28"/>
      <c r="B26" s="34" t="s">
        <v>14</v>
      </c>
      <c r="C26" s="34"/>
      <c r="D26" s="34"/>
      <c r="E26" s="34"/>
      <c r="F26" s="34"/>
      <c r="G26" s="19"/>
      <c r="H26" s="19"/>
      <c r="I26" s="19"/>
      <c r="J26" s="33"/>
      <c r="K26" s="30"/>
    </row>
    <row r="27" spans="1:16" ht="15.75" customHeight="1" x14ac:dyDescent="0.25">
      <c r="A27" s="28"/>
      <c r="B27" s="19" t="s">
        <v>15</v>
      </c>
      <c r="C27" s="19"/>
      <c r="D27" s="19"/>
      <c r="E27" s="19"/>
      <c r="F27" s="19"/>
      <c r="G27" s="100" t="s">
        <v>23</v>
      </c>
      <c r="H27" s="100"/>
      <c r="I27" s="100"/>
      <c r="J27" s="72">
        <v>34334459.950000003</v>
      </c>
      <c r="K27" s="30"/>
    </row>
    <row r="28" spans="1:16" ht="15.75" customHeight="1" x14ac:dyDescent="0.25">
      <c r="A28" s="28"/>
      <c r="B28" s="19" t="s">
        <v>43</v>
      </c>
      <c r="C28" s="19"/>
      <c r="D28" s="19"/>
      <c r="E28" s="19" t="s">
        <v>23</v>
      </c>
      <c r="F28" s="19"/>
      <c r="G28" s="32"/>
      <c r="H28" s="32"/>
      <c r="I28" s="32"/>
      <c r="J28" s="72">
        <v>16297723.75</v>
      </c>
      <c r="K28" s="30"/>
    </row>
    <row r="29" spans="1:16" ht="15.75" hidden="1" customHeight="1" x14ac:dyDescent="0.25">
      <c r="A29" s="28"/>
      <c r="B29" s="19" t="s">
        <v>63</v>
      </c>
      <c r="C29" s="19"/>
      <c r="D29" s="19"/>
      <c r="E29" s="19"/>
      <c r="F29" s="19"/>
      <c r="G29" s="99"/>
      <c r="H29" s="99"/>
      <c r="I29" s="99"/>
      <c r="J29" s="72"/>
      <c r="K29" s="30"/>
    </row>
    <row r="30" spans="1:16" ht="15.75" customHeight="1" x14ac:dyDescent="0.25">
      <c r="A30" s="28"/>
      <c r="B30" s="19" t="s">
        <v>46</v>
      </c>
      <c r="C30" s="19"/>
      <c r="D30" s="19"/>
      <c r="E30" s="19"/>
      <c r="F30" s="19"/>
      <c r="G30" s="32"/>
      <c r="H30" s="32"/>
      <c r="I30" s="32"/>
      <c r="J30" s="33">
        <v>105319.14</v>
      </c>
      <c r="K30" s="30"/>
      <c r="N30" s="50"/>
      <c r="O30" s="50"/>
      <c r="P30" s="50"/>
    </row>
    <row r="31" spans="1:16" ht="16.5" hidden="1" customHeight="1" x14ac:dyDescent="0.25">
      <c r="A31" s="28"/>
      <c r="B31" s="19" t="s">
        <v>62</v>
      </c>
      <c r="C31" s="19"/>
      <c r="D31" s="19"/>
      <c r="E31" s="19"/>
      <c r="F31" s="19"/>
      <c r="G31" s="32"/>
      <c r="H31" s="32"/>
      <c r="I31" s="32"/>
      <c r="J31" s="72">
        <v>0</v>
      </c>
      <c r="K31" s="30"/>
    </row>
    <row r="32" spans="1:16" ht="22.5" customHeight="1" thickBot="1" x14ac:dyDescent="0.3">
      <c r="A32" s="28"/>
      <c r="B32" s="31" t="s">
        <v>17</v>
      </c>
      <c r="C32" s="31"/>
      <c r="D32" s="31"/>
      <c r="E32" s="31"/>
      <c r="F32" s="31"/>
      <c r="G32" s="100"/>
      <c r="H32" s="100"/>
      <c r="I32" s="100"/>
      <c r="J32" s="36">
        <f>SUM(J24-J27-J28-J29-J30)</f>
        <v>515231983.94</v>
      </c>
      <c r="K32" s="30"/>
      <c r="N32" s="73"/>
      <c r="O32" s="50"/>
    </row>
    <row r="33" spans="1:14" ht="12.95" customHeight="1" thickTop="1" x14ac:dyDescent="0.25">
      <c r="A33" s="28"/>
      <c r="B33" s="37"/>
      <c r="C33" s="37"/>
      <c r="D33" s="37"/>
      <c r="E33" s="37"/>
      <c r="F33" s="37"/>
      <c r="G33" s="37"/>
      <c r="H33" s="37"/>
      <c r="I33" s="37"/>
      <c r="J33" s="38"/>
      <c r="K33" s="30"/>
    </row>
    <row r="34" spans="1:14" ht="7.5" customHeight="1" x14ac:dyDescent="0.25">
      <c r="A34" s="28"/>
      <c r="B34" s="19"/>
      <c r="C34" s="19"/>
      <c r="D34" s="19"/>
      <c r="E34" s="19"/>
      <c r="F34" s="19"/>
      <c r="G34" s="19"/>
      <c r="H34" s="19"/>
      <c r="I34" s="19"/>
      <c r="J34" s="23"/>
      <c r="K34" s="30"/>
    </row>
    <row r="35" spans="1:14" ht="12.75" customHeight="1" x14ac:dyDescent="0.25">
      <c r="A35" s="28"/>
      <c r="B35" s="19"/>
      <c r="C35" s="19"/>
      <c r="D35" s="19"/>
      <c r="E35" s="19"/>
      <c r="F35" s="19"/>
      <c r="G35" s="19"/>
      <c r="H35" s="19"/>
      <c r="I35" s="19"/>
      <c r="J35" s="29" t="s">
        <v>18</v>
      </c>
      <c r="K35" s="30"/>
    </row>
    <row r="36" spans="1:14" ht="15.75" customHeight="1" x14ac:dyDescent="0.25">
      <c r="A36" s="28"/>
      <c r="B36" s="31" t="s">
        <v>19</v>
      </c>
      <c r="C36" s="31"/>
      <c r="D36" s="31"/>
      <c r="E36" s="31"/>
      <c r="F36" s="31"/>
      <c r="G36" s="100"/>
      <c r="H36" s="100"/>
      <c r="I36" s="100"/>
      <c r="J36" s="73">
        <v>529362331.26999998</v>
      </c>
      <c r="K36" s="30"/>
    </row>
    <row r="37" spans="1:14" ht="12" customHeight="1" x14ac:dyDescent="0.25">
      <c r="A37" s="28"/>
      <c r="B37" s="31"/>
      <c r="C37" s="31"/>
      <c r="D37" s="31"/>
      <c r="E37" s="31"/>
      <c r="F37" s="31"/>
      <c r="G37" s="32"/>
      <c r="H37" s="32"/>
      <c r="I37" s="32"/>
      <c r="J37" s="33"/>
      <c r="K37" s="30"/>
    </row>
    <row r="38" spans="1:14" ht="12.95" customHeight="1" x14ac:dyDescent="0.25">
      <c r="A38" s="28"/>
      <c r="B38" s="34" t="s">
        <v>14</v>
      </c>
      <c r="C38" s="34"/>
      <c r="D38" s="34"/>
      <c r="E38" s="34"/>
      <c r="F38" s="34"/>
      <c r="G38" s="19"/>
      <c r="H38" s="19"/>
      <c r="I38" s="19"/>
      <c r="J38" s="39"/>
      <c r="K38" s="30"/>
      <c r="N38" s="73"/>
    </row>
    <row r="39" spans="1:14" ht="15" customHeight="1" x14ac:dyDescent="0.25">
      <c r="A39" s="28"/>
      <c r="B39" s="19" t="s">
        <v>20</v>
      </c>
      <c r="C39" s="19"/>
      <c r="D39" s="19"/>
      <c r="E39" s="19"/>
      <c r="F39" s="19"/>
      <c r="G39" s="100"/>
      <c r="H39" s="100"/>
      <c r="I39" s="100"/>
      <c r="J39" s="33"/>
      <c r="K39" s="30"/>
    </row>
    <row r="40" spans="1:14" ht="17.25" customHeight="1" x14ac:dyDescent="0.25">
      <c r="A40" s="28"/>
      <c r="B40" s="31" t="s">
        <v>45</v>
      </c>
      <c r="C40" s="19"/>
      <c r="D40" s="19"/>
      <c r="E40" s="19"/>
      <c r="F40" s="19"/>
      <c r="G40" s="32"/>
      <c r="H40" s="32"/>
      <c r="I40" s="32"/>
      <c r="J40" s="33"/>
      <c r="K40" s="30"/>
    </row>
    <row r="41" spans="1:14" ht="16.5" customHeight="1" x14ac:dyDescent="0.25">
      <c r="A41" s="28"/>
      <c r="B41" s="31" t="s">
        <v>13</v>
      </c>
      <c r="C41" s="31"/>
      <c r="D41" s="31"/>
      <c r="E41" s="31"/>
      <c r="F41" s="31"/>
      <c r="G41" s="103"/>
      <c r="H41" s="103"/>
      <c r="I41" s="103"/>
      <c r="J41" s="35">
        <f>SUM(J36+J39+J40)</f>
        <v>529362331.26999998</v>
      </c>
      <c r="K41" s="30"/>
      <c r="N41" s="50"/>
    </row>
    <row r="42" spans="1:14" ht="9" customHeight="1" x14ac:dyDescent="0.25">
      <c r="A42" s="28"/>
      <c r="B42" s="19"/>
      <c r="C42" s="19"/>
      <c r="D42" s="19"/>
      <c r="E42" s="19"/>
      <c r="F42" s="19"/>
      <c r="G42" s="19"/>
      <c r="H42" s="19"/>
      <c r="I42" s="19"/>
      <c r="J42" s="39"/>
      <c r="K42" s="30"/>
    </row>
    <row r="43" spans="1:14" ht="12.95" customHeight="1" x14ac:dyDescent="0.25">
      <c r="A43" s="28"/>
      <c r="B43" s="34" t="s">
        <v>14</v>
      </c>
      <c r="C43" s="34"/>
      <c r="D43" s="34"/>
      <c r="E43" s="34"/>
      <c r="F43" s="34"/>
      <c r="G43" s="19"/>
      <c r="H43" s="19"/>
      <c r="I43" s="19"/>
      <c r="J43" s="33"/>
      <c r="K43" s="30"/>
    </row>
    <row r="44" spans="1:14" ht="18.75" customHeight="1" x14ac:dyDescent="0.25">
      <c r="A44" s="28"/>
      <c r="B44" s="19" t="s">
        <v>21</v>
      </c>
      <c r="C44" s="19"/>
      <c r="D44" s="19"/>
      <c r="E44" s="19"/>
      <c r="F44" s="19"/>
      <c r="G44" s="103"/>
      <c r="H44" s="103"/>
      <c r="I44" s="103"/>
      <c r="J44" s="33">
        <v>14130347.33</v>
      </c>
      <c r="K44" s="30"/>
    </row>
    <row r="45" spans="1:14" ht="9.75" customHeight="1" x14ac:dyDescent="0.25">
      <c r="A45" s="28"/>
      <c r="B45" s="19"/>
      <c r="C45" s="19"/>
      <c r="D45" s="19"/>
      <c r="E45" s="19"/>
      <c r="F45" s="19"/>
      <c r="G45" s="40"/>
      <c r="H45" s="40"/>
      <c r="I45" s="40"/>
      <c r="J45" s="33"/>
      <c r="K45" s="30"/>
    </row>
    <row r="46" spans="1:14" ht="23.25" customHeight="1" thickBot="1" x14ac:dyDescent="0.3">
      <c r="A46" s="28"/>
      <c r="B46" s="31" t="s">
        <v>17</v>
      </c>
      <c r="C46" s="31"/>
      <c r="D46" s="31"/>
      <c r="E46" s="31"/>
      <c r="F46" s="31"/>
      <c r="G46" s="19"/>
      <c r="H46" s="19"/>
      <c r="I46" s="19"/>
      <c r="J46" s="36">
        <f>SUM(J41-J44)</f>
        <v>515231983.94</v>
      </c>
      <c r="K46" s="30"/>
    </row>
    <row r="47" spans="1:14" ht="2.25" customHeight="1" thickTop="1" thickBot="1" x14ac:dyDescent="0.3">
      <c r="A47" s="41"/>
      <c r="B47" s="42"/>
      <c r="C47" s="42"/>
      <c r="D47" s="42"/>
      <c r="E47" s="42"/>
      <c r="F47" s="42"/>
      <c r="G47" s="43"/>
      <c r="H47" s="43"/>
      <c r="I47" s="43"/>
      <c r="J47" s="44"/>
      <c r="K47" s="45"/>
    </row>
    <row r="48" spans="1:14" ht="12.75" customHeight="1" thickTop="1" x14ac:dyDescent="0.25">
      <c r="A48" s="25"/>
      <c r="B48" s="46"/>
      <c r="C48" s="46"/>
      <c r="D48" s="46"/>
      <c r="E48" s="46"/>
      <c r="F48" s="46"/>
      <c r="G48" s="25"/>
      <c r="H48" s="25"/>
      <c r="I48" s="25"/>
      <c r="J48" s="102" t="s">
        <v>22</v>
      </c>
      <c r="K48" s="102"/>
    </row>
    <row r="49" spans="1:11" ht="12.75" customHeight="1" x14ac:dyDescent="0.25">
      <c r="A49" s="19"/>
      <c r="B49" s="31"/>
      <c r="C49" s="31"/>
      <c r="D49" s="31"/>
      <c r="E49" s="31"/>
      <c r="F49" s="31"/>
      <c r="G49" s="19"/>
      <c r="H49" s="19"/>
      <c r="I49" s="19"/>
      <c r="J49" s="51"/>
      <c r="K49" s="51"/>
    </row>
    <row r="50" spans="1:11" ht="12.75" customHeight="1" x14ac:dyDescent="0.25">
      <c r="A50" s="19"/>
      <c r="B50" s="100" t="s">
        <v>49</v>
      </c>
      <c r="C50" s="100"/>
      <c r="D50" s="31"/>
      <c r="E50" s="100"/>
      <c r="F50" s="100"/>
      <c r="G50" s="100"/>
      <c r="H50" s="19"/>
      <c r="I50" s="100" t="s">
        <v>50</v>
      </c>
      <c r="J50" s="100"/>
      <c r="K50" s="100"/>
    </row>
    <row r="51" spans="1:11" ht="12.75" customHeight="1" x14ac:dyDescent="0.25">
      <c r="A51" s="19"/>
      <c r="B51" s="32"/>
      <c r="C51" s="32"/>
      <c r="D51" s="31"/>
      <c r="E51" s="32"/>
      <c r="F51" s="32"/>
      <c r="G51" s="32"/>
      <c r="H51" s="19"/>
      <c r="I51" s="32"/>
      <c r="J51" s="32"/>
      <c r="K51" s="32"/>
    </row>
    <row r="52" spans="1:11" ht="12.75" customHeight="1" x14ac:dyDescent="0.25">
      <c r="A52" s="19"/>
      <c r="B52" s="79"/>
      <c r="C52" s="79"/>
      <c r="D52" s="31"/>
      <c r="E52" s="32"/>
      <c r="F52" s="32"/>
      <c r="G52" s="32"/>
      <c r="H52" s="19"/>
      <c r="I52" s="79"/>
      <c r="J52" s="79"/>
      <c r="K52" s="32"/>
    </row>
    <row r="53" spans="1:11" ht="18" customHeight="1" x14ac:dyDescent="0.25">
      <c r="A53" s="39"/>
      <c r="B53" s="101" t="s">
        <v>60</v>
      </c>
      <c r="C53" s="101"/>
      <c r="D53" s="47"/>
      <c r="E53" s="101"/>
      <c r="F53" s="101"/>
      <c r="G53" s="101"/>
      <c r="H53" s="39"/>
      <c r="I53" s="101" t="s">
        <v>51</v>
      </c>
      <c r="J53" s="101"/>
      <c r="K53" s="19"/>
    </row>
    <row r="54" spans="1:11" x14ac:dyDescent="0.25">
      <c r="A54" s="19"/>
      <c r="D54" s="32"/>
      <c r="J54" s="1"/>
    </row>
    <row r="55" spans="1:11" x14ac:dyDescent="0.25">
      <c r="A55" s="19"/>
      <c r="B55" s="48"/>
      <c r="C55" s="48"/>
      <c r="D55" s="32"/>
      <c r="E55" s="32"/>
      <c r="F55" s="32"/>
      <c r="G55" s="32"/>
      <c r="I55" s="32"/>
      <c r="J55" s="32"/>
      <c r="K55" s="32"/>
    </row>
    <row r="56" spans="1:11" x14ac:dyDescent="0.25">
      <c r="A56" s="19"/>
      <c r="B56" s="48"/>
      <c r="C56" s="48"/>
      <c r="D56" s="32"/>
      <c r="I56" s="32"/>
      <c r="J56" s="32"/>
      <c r="K56" s="32"/>
    </row>
  </sheetData>
  <mergeCells count="27">
    <mergeCell ref="B5:K5"/>
    <mergeCell ref="B6:K6"/>
    <mergeCell ref="B7:J7"/>
    <mergeCell ref="B10:C10"/>
    <mergeCell ref="F10:G10"/>
    <mergeCell ref="B11:C11"/>
    <mergeCell ref="G18:I18"/>
    <mergeCell ref="J13:K13"/>
    <mergeCell ref="D13:G13"/>
    <mergeCell ref="B12:C12"/>
    <mergeCell ref="D12:H12"/>
    <mergeCell ref="B13:C13"/>
    <mergeCell ref="H13:I13"/>
    <mergeCell ref="B50:C50"/>
    <mergeCell ref="E53:G53"/>
    <mergeCell ref="G32:I32"/>
    <mergeCell ref="G21:I21"/>
    <mergeCell ref="G27:I27"/>
    <mergeCell ref="B53:C53"/>
    <mergeCell ref="G36:I36"/>
    <mergeCell ref="I53:J53"/>
    <mergeCell ref="E50:G50"/>
    <mergeCell ref="I50:K50"/>
    <mergeCell ref="J48:K48"/>
    <mergeCell ref="G41:I41"/>
    <mergeCell ref="G44:I44"/>
    <mergeCell ref="G39:I39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tabSelected="1" zoomScale="75" workbookViewId="0">
      <selection activeCell="N16" sqref="N16"/>
    </sheetView>
  </sheetViews>
  <sheetFormatPr baseColWidth="10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85546875" style="1" customWidth="1"/>
    <col min="8" max="8" width="9" style="1" customWidth="1"/>
    <col min="9" max="9" width="7.85546875" style="1" customWidth="1"/>
    <col min="10" max="10" width="21.28515625" style="2" customWidth="1"/>
    <col min="11" max="11" width="11.42578125" style="1"/>
    <col min="12" max="12" width="12" style="1" bestFit="1" customWidth="1"/>
    <col min="13" max="14" width="11.42578125" style="1"/>
    <col min="15" max="15" width="14.85546875" style="1" bestFit="1" customWidth="1"/>
    <col min="16" max="16384" width="11.42578125" style="1"/>
  </cols>
  <sheetData>
    <row r="2" spans="1:10" ht="14.25" customHeight="1" x14ac:dyDescent="0.25"/>
    <row r="3" spans="1:10" ht="14.25" customHeight="1" x14ac:dyDescent="0.25">
      <c r="A3" s="3"/>
      <c r="B3" s="3"/>
      <c r="D3" s="3"/>
      <c r="E3" s="3"/>
      <c r="F3" s="3"/>
      <c r="G3" s="3"/>
      <c r="H3" s="3"/>
      <c r="I3" s="3"/>
    </row>
    <row r="4" spans="1:10" ht="14.25" customHeight="1" x14ac:dyDescent="0.25">
      <c r="A4" s="3"/>
      <c r="B4" s="3"/>
      <c r="D4" s="3"/>
      <c r="E4" s="3"/>
      <c r="F4" s="3"/>
      <c r="G4" s="3"/>
      <c r="H4" s="3"/>
      <c r="I4" s="3"/>
    </row>
    <row r="5" spans="1:10" ht="9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0" ht="20.25" x14ac:dyDescent="0.3">
      <c r="A6" s="117" t="s">
        <v>64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8.75" x14ac:dyDescent="0.3">
      <c r="A7" s="118" t="s">
        <v>65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8.75" x14ac:dyDescent="0.3">
      <c r="A8" s="119" t="s">
        <v>66</v>
      </c>
      <c r="B8" s="119"/>
      <c r="C8" s="119"/>
      <c r="D8" s="119"/>
      <c r="E8" s="119"/>
      <c r="F8" s="119"/>
      <c r="G8" s="119"/>
      <c r="H8" s="119"/>
      <c r="I8" s="119"/>
      <c r="J8" s="119"/>
    </row>
    <row r="9" spans="1:10" x14ac:dyDescent="0.25">
      <c r="A9" s="3"/>
      <c r="B9" s="3"/>
      <c r="C9" s="3"/>
      <c r="D9" s="3"/>
      <c r="E9" s="3"/>
      <c r="F9" s="3"/>
      <c r="G9" s="3"/>
      <c r="H9" s="3"/>
      <c r="I9" s="2"/>
      <c r="J9" s="1"/>
    </row>
    <row r="10" spans="1:10" x14ac:dyDescent="0.25">
      <c r="A10" s="5"/>
      <c r="B10" s="104" t="s">
        <v>0</v>
      </c>
      <c r="C10" s="104"/>
      <c r="D10" s="7">
        <v>210</v>
      </c>
      <c r="F10" s="104" t="s">
        <v>1</v>
      </c>
      <c r="G10" s="104" t="s">
        <v>2</v>
      </c>
      <c r="H10" s="8">
        <v>1</v>
      </c>
      <c r="I10" s="5"/>
      <c r="J10" s="5"/>
    </row>
    <row r="11" spans="1:10" x14ac:dyDescent="0.25">
      <c r="A11" s="5"/>
      <c r="B11" s="104" t="s">
        <v>3</v>
      </c>
      <c r="C11" s="104"/>
      <c r="D11" s="8">
        <v>1</v>
      </c>
      <c r="E11" s="6"/>
      <c r="F11" s="6"/>
      <c r="G11" s="6" t="s">
        <v>4</v>
      </c>
      <c r="H11" s="7">
        <v>1</v>
      </c>
      <c r="I11" s="5"/>
      <c r="J11" s="5"/>
    </row>
    <row r="12" spans="1:10" ht="18" customHeight="1" x14ac:dyDescent="0.25">
      <c r="B12" s="104" t="s">
        <v>5</v>
      </c>
      <c r="C12" s="104"/>
      <c r="D12" s="107" t="s">
        <v>36</v>
      </c>
      <c r="E12" s="107"/>
      <c r="F12" s="107"/>
      <c r="G12" s="107"/>
      <c r="H12" s="107"/>
      <c r="J12" s="9"/>
    </row>
    <row r="13" spans="1:10" ht="18" customHeight="1" x14ac:dyDescent="0.25">
      <c r="B13" s="108" t="s">
        <v>6</v>
      </c>
      <c r="C13" s="108"/>
      <c r="D13" s="110" t="s">
        <v>28</v>
      </c>
      <c r="E13" s="110"/>
      <c r="F13" s="110"/>
      <c r="G13" s="110"/>
      <c r="H13" s="112" t="s">
        <v>7</v>
      </c>
      <c r="I13" s="112"/>
      <c r="J13" s="78" t="s">
        <v>29</v>
      </c>
    </row>
    <row r="14" spans="1:10" ht="18" customHeight="1" x14ac:dyDescent="0.25">
      <c r="B14" s="10" t="s">
        <v>8</v>
      </c>
      <c r="C14" s="49" t="s">
        <v>25</v>
      </c>
      <c r="D14" s="13"/>
      <c r="E14" s="12"/>
      <c r="F14" s="14"/>
      <c r="G14" s="15"/>
      <c r="H14" s="16"/>
      <c r="I14" s="17"/>
      <c r="J14" s="18"/>
    </row>
    <row r="15" spans="1:10" ht="16.5" customHeight="1" thickBot="1" x14ac:dyDescent="0.3">
      <c r="F15" s="54"/>
      <c r="G15" s="21"/>
      <c r="H15" s="11"/>
      <c r="I15" s="22"/>
      <c r="J15" s="23"/>
    </row>
    <row r="16" spans="1:10" x14ac:dyDescent="0.25">
      <c r="A16" s="55"/>
      <c r="B16" s="56"/>
      <c r="C16" s="56"/>
      <c r="D16" s="56"/>
      <c r="E16" s="56"/>
      <c r="F16" s="56"/>
      <c r="G16" s="56"/>
      <c r="H16" s="56"/>
      <c r="I16" s="56"/>
      <c r="J16" s="57"/>
    </row>
    <row r="17" spans="1:15" x14ac:dyDescent="0.25">
      <c r="A17" s="58"/>
      <c r="B17" s="19"/>
      <c r="C17" s="19"/>
      <c r="D17" s="19"/>
      <c r="E17" s="19"/>
      <c r="F17" s="19"/>
      <c r="G17" s="19"/>
      <c r="H17" s="19"/>
      <c r="I17" s="19"/>
      <c r="J17" s="59" t="s">
        <v>9</v>
      </c>
    </row>
    <row r="18" spans="1:15" ht="18" customHeight="1" x14ac:dyDescent="0.25">
      <c r="A18" s="58"/>
      <c r="B18" s="31" t="s">
        <v>10</v>
      </c>
      <c r="C18" s="31"/>
      <c r="D18" s="31"/>
      <c r="E18" s="31"/>
      <c r="F18" s="31"/>
      <c r="G18" s="100"/>
      <c r="H18" s="100"/>
      <c r="I18" s="100"/>
      <c r="J18" s="80">
        <v>1009046.59</v>
      </c>
    </row>
    <row r="19" spans="1:15" ht="12.95" customHeight="1" x14ac:dyDescent="0.25">
      <c r="A19" s="58"/>
      <c r="B19" s="19"/>
      <c r="C19" s="19"/>
      <c r="D19" s="19"/>
      <c r="E19" s="19"/>
      <c r="F19" s="19"/>
      <c r="G19" s="19"/>
      <c r="H19" s="19"/>
      <c r="I19" s="19"/>
      <c r="J19" s="60"/>
    </row>
    <row r="20" spans="1:15" ht="12.95" customHeight="1" x14ac:dyDescent="0.25">
      <c r="A20" s="58"/>
      <c r="B20" s="34" t="s">
        <v>11</v>
      </c>
      <c r="C20" s="34"/>
      <c r="D20" s="34"/>
      <c r="E20" s="34"/>
      <c r="F20" s="34"/>
      <c r="G20" s="19"/>
      <c r="H20" s="19"/>
      <c r="I20" s="19"/>
      <c r="J20" s="60"/>
    </row>
    <row r="21" spans="1:15" ht="12.95" customHeight="1" x14ac:dyDescent="0.25">
      <c r="A21" s="58"/>
      <c r="B21" s="19" t="s">
        <v>12</v>
      </c>
      <c r="C21" s="19"/>
      <c r="D21" s="19"/>
      <c r="E21" s="19"/>
      <c r="F21" s="19"/>
      <c r="G21" s="111"/>
      <c r="H21" s="111"/>
      <c r="I21" s="111"/>
      <c r="J21" s="60">
        <v>1051400</v>
      </c>
    </row>
    <row r="22" spans="1:15" ht="12.95" customHeight="1" x14ac:dyDescent="0.25">
      <c r="A22" s="58"/>
      <c r="B22" s="19" t="s">
        <v>24</v>
      </c>
      <c r="C22" s="19"/>
      <c r="D22" s="19"/>
      <c r="E22" s="19"/>
      <c r="F22" s="19"/>
      <c r="G22" s="32" t="s">
        <v>23</v>
      </c>
      <c r="H22" s="32"/>
      <c r="I22" s="32"/>
      <c r="J22" s="60">
        <v>0</v>
      </c>
    </row>
    <row r="23" spans="1:15" ht="18" customHeight="1" x14ac:dyDescent="0.25">
      <c r="A23" s="58"/>
      <c r="B23" s="31" t="s">
        <v>13</v>
      </c>
      <c r="C23" s="31"/>
      <c r="D23" s="31"/>
      <c r="E23" s="31"/>
      <c r="F23" s="31"/>
      <c r="G23" s="19"/>
      <c r="H23" s="19"/>
      <c r="I23" s="19"/>
      <c r="J23" s="61">
        <f>SUM(J18+J21+J22)</f>
        <v>2060446.5899999999</v>
      </c>
    </row>
    <row r="24" spans="1:15" ht="12.95" customHeight="1" x14ac:dyDescent="0.25">
      <c r="A24" s="58"/>
      <c r="B24" s="19"/>
      <c r="C24" s="19"/>
      <c r="D24" s="19"/>
      <c r="E24" s="19"/>
      <c r="F24" s="19"/>
      <c r="G24" s="19"/>
      <c r="H24" s="19"/>
      <c r="I24" s="19"/>
      <c r="J24" s="60"/>
    </row>
    <row r="25" spans="1:15" ht="12.95" customHeight="1" x14ac:dyDescent="0.25">
      <c r="A25" s="58"/>
      <c r="B25" s="34" t="s">
        <v>14</v>
      </c>
      <c r="C25" s="34"/>
      <c r="D25" s="34"/>
      <c r="E25" s="34"/>
      <c r="F25" s="34"/>
      <c r="G25" s="19"/>
      <c r="H25" s="19"/>
      <c r="I25" s="19"/>
      <c r="J25" s="60"/>
    </row>
    <row r="26" spans="1:15" ht="13.5" customHeight="1" x14ac:dyDescent="0.25">
      <c r="A26" s="58"/>
      <c r="B26" s="19" t="s">
        <v>15</v>
      </c>
      <c r="C26" s="19"/>
      <c r="D26" s="19"/>
      <c r="E26" s="19"/>
      <c r="F26" s="19"/>
      <c r="G26" s="100"/>
      <c r="H26" s="100"/>
      <c r="I26" s="100"/>
      <c r="J26" s="60">
        <v>0</v>
      </c>
      <c r="O26" s="50"/>
    </row>
    <row r="27" spans="1:15" ht="15" customHeight="1" x14ac:dyDescent="0.25">
      <c r="A27" s="58"/>
      <c r="B27" s="19" t="s">
        <v>42</v>
      </c>
      <c r="C27" s="19"/>
      <c r="D27" s="19"/>
      <c r="E27" s="19"/>
      <c r="F27" s="19"/>
      <c r="G27" s="100"/>
      <c r="H27" s="100"/>
      <c r="I27" s="100"/>
      <c r="J27" s="60">
        <v>0</v>
      </c>
    </row>
    <row r="28" spans="1:15" ht="18" customHeight="1" x14ac:dyDescent="0.25">
      <c r="A28" s="58"/>
      <c r="B28" s="19" t="s">
        <v>54</v>
      </c>
      <c r="C28" s="19"/>
      <c r="D28" s="19"/>
      <c r="E28" s="19"/>
      <c r="F28" s="19"/>
      <c r="G28" s="32"/>
      <c r="H28" s="32"/>
      <c r="I28" s="32"/>
      <c r="J28" s="60">
        <v>543.15</v>
      </c>
    </row>
    <row r="29" spans="1:15" ht="19.5" customHeight="1" x14ac:dyDescent="0.25">
      <c r="A29" s="58"/>
      <c r="B29" s="19"/>
      <c r="C29" s="19"/>
      <c r="D29" s="19"/>
      <c r="E29" s="19"/>
      <c r="F29" s="19"/>
      <c r="G29" s="32"/>
      <c r="H29" s="32"/>
      <c r="I29" s="32"/>
      <c r="J29" s="71"/>
    </row>
    <row r="30" spans="1:15" ht="18.75" customHeight="1" thickBot="1" x14ac:dyDescent="0.3">
      <c r="A30" s="58"/>
      <c r="B30" s="31" t="s">
        <v>17</v>
      </c>
      <c r="C30" s="31"/>
      <c r="D30" s="31"/>
      <c r="E30" s="31"/>
      <c r="F30" s="31"/>
      <c r="G30" s="100"/>
      <c r="H30" s="100"/>
      <c r="I30" s="100"/>
      <c r="J30" s="62">
        <f>SUM(J23-J26-J27-J28)</f>
        <v>2059903.44</v>
      </c>
    </row>
    <row r="31" spans="1:15" ht="12.95" customHeight="1" thickTop="1" x14ac:dyDescent="0.25">
      <c r="A31" s="58"/>
      <c r="B31" s="37"/>
      <c r="C31" s="37"/>
      <c r="D31" s="37"/>
      <c r="E31" s="37"/>
      <c r="F31" s="37"/>
      <c r="G31" s="37"/>
      <c r="H31" s="37"/>
      <c r="I31" s="37"/>
      <c r="J31" s="63"/>
    </row>
    <row r="32" spans="1:15" ht="14.25" customHeight="1" x14ac:dyDescent="0.25">
      <c r="A32" s="58"/>
      <c r="B32" s="19"/>
      <c r="C32" s="19"/>
      <c r="D32" s="19"/>
      <c r="E32" s="19"/>
      <c r="F32" s="19"/>
      <c r="G32" s="19"/>
      <c r="H32" s="19"/>
      <c r="I32" s="19"/>
      <c r="J32" s="64"/>
    </row>
    <row r="33" spans="1:10" ht="12.75" customHeight="1" x14ac:dyDescent="0.25">
      <c r="A33" s="58"/>
      <c r="B33" s="19"/>
      <c r="C33" s="19"/>
      <c r="D33" s="19"/>
      <c r="E33" s="19"/>
      <c r="F33" s="19"/>
      <c r="G33" s="19"/>
      <c r="H33" s="19"/>
      <c r="I33" s="19"/>
      <c r="J33" s="59" t="s">
        <v>18</v>
      </c>
    </row>
    <row r="34" spans="1:10" ht="15.75" customHeight="1" x14ac:dyDescent="0.25">
      <c r="A34" s="58"/>
      <c r="B34" s="31" t="s">
        <v>19</v>
      </c>
      <c r="C34" s="31"/>
      <c r="D34" s="31"/>
      <c r="E34" s="31"/>
      <c r="F34" s="31"/>
      <c r="G34" s="100"/>
      <c r="H34" s="100"/>
      <c r="I34" s="100"/>
      <c r="J34" s="71">
        <v>2059903.44</v>
      </c>
    </row>
    <row r="35" spans="1:10" ht="12" customHeight="1" x14ac:dyDescent="0.25">
      <c r="A35" s="58"/>
      <c r="B35" s="31"/>
      <c r="C35" s="31"/>
      <c r="D35" s="31"/>
      <c r="E35" s="31"/>
      <c r="F35" s="31"/>
      <c r="G35" s="32"/>
      <c r="H35" s="32"/>
      <c r="I35" s="32"/>
      <c r="J35" s="60"/>
    </row>
    <row r="36" spans="1:10" ht="12.95" customHeight="1" x14ac:dyDescent="0.25">
      <c r="A36" s="58"/>
      <c r="B36" s="34" t="s">
        <v>11</v>
      </c>
      <c r="C36" s="34"/>
      <c r="D36" s="34"/>
      <c r="E36" s="34"/>
      <c r="F36" s="34"/>
      <c r="G36" s="19"/>
      <c r="H36" s="19"/>
      <c r="I36" s="19"/>
      <c r="J36" s="65"/>
    </row>
    <row r="37" spans="1:10" ht="12.95" customHeight="1" x14ac:dyDescent="0.25">
      <c r="A37" s="58"/>
      <c r="B37" s="19" t="s">
        <v>20</v>
      </c>
      <c r="C37" s="19"/>
      <c r="D37" s="19"/>
      <c r="E37" s="19"/>
      <c r="F37" s="19"/>
      <c r="G37" s="100"/>
      <c r="H37" s="100"/>
      <c r="I37" s="100"/>
      <c r="J37" s="60">
        <v>0</v>
      </c>
    </row>
    <row r="38" spans="1:10" ht="12.95" customHeight="1" x14ac:dyDescent="0.25">
      <c r="A38" s="58"/>
      <c r="B38" s="19"/>
      <c r="C38" s="19"/>
      <c r="D38" s="19"/>
      <c r="E38" s="19"/>
      <c r="F38" s="19"/>
      <c r="G38" s="32"/>
      <c r="H38" s="32"/>
      <c r="I38" s="32"/>
      <c r="J38" s="71">
        <v>0</v>
      </c>
    </row>
    <row r="39" spans="1:10" ht="15" customHeight="1" x14ac:dyDescent="0.25">
      <c r="A39" s="58"/>
      <c r="B39" s="31" t="s">
        <v>13</v>
      </c>
      <c r="C39" s="31"/>
      <c r="D39" s="31"/>
      <c r="E39" s="31"/>
      <c r="F39" s="31"/>
      <c r="G39" s="103"/>
      <c r="H39" s="103"/>
      <c r="I39" s="103"/>
      <c r="J39" s="66"/>
    </row>
    <row r="40" spans="1:10" ht="9.75" customHeight="1" x14ac:dyDescent="0.25">
      <c r="A40" s="58"/>
      <c r="B40" s="19"/>
      <c r="C40" s="19"/>
      <c r="D40" s="19"/>
      <c r="E40" s="19"/>
      <c r="F40" s="19"/>
      <c r="G40" s="19"/>
      <c r="H40" s="19"/>
      <c r="I40" s="19"/>
      <c r="J40" s="65"/>
    </row>
    <row r="41" spans="1:10" ht="12.95" customHeight="1" x14ac:dyDescent="0.25">
      <c r="A41" s="58"/>
      <c r="B41" s="34" t="s">
        <v>14</v>
      </c>
      <c r="C41" s="34"/>
      <c r="D41" s="34"/>
      <c r="E41" s="34"/>
      <c r="F41" s="34"/>
      <c r="G41" s="19"/>
      <c r="H41" s="19"/>
      <c r="I41" s="19"/>
      <c r="J41" s="60"/>
    </row>
    <row r="42" spans="1:10" ht="15" customHeight="1" x14ac:dyDescent="0.25">
      <c r="A42" s="58"/>
      <c r="B42" s="19" t="s">
        <v>21</v>
      </c>
      <c r="C42" s="19"/>
      <c r="D42" s="19"/>
      <c r="E42" s="19"/>
      <c r="F42" s="19"/>
      <c r="G42" s="103"/>
      <c r="H42" s="103"/>
      <c r="I42" s="103"/>
      <c r="J42" s="60">
        <v>0</v>
      </c>
    </row>
    <row r="43" spans="1:10" ht="12.95" customHeight="1" x14ac:dyDescent="0.25">
      <c r="A43" s="58"/>
      <c r="B43" s="19"/>
      <c r="C43" s="19"/>
      <c r="D43" s="19"/>
      <c r="E43" s="19"/>
      <c r="F43" s="19"/>
      <c r="G43" s="89"/>
      <c r="H43" s="89"/>
      <c r="I43" s="89"/>
      <c r="J43" s="60"/>
    </row>
    <row r="44" spans="1:10" ht="26.25" customHeight="1" thickBot="1" x14ac:dyDescent="0.3">
      <c r="A44" s="58"/>
      <c r="B44" s="31" t="s">
        <v>17</v>
      </c>
      <c r="C44" s="31"/>
      <c r="D44" s="31"/>
      <c r="E44" s="31"/>
      <c r="F44" s="31"/>
      <c r="G44" s="19"/>
      <c r="H44" s="19"/>
      <c r="I44" s="19"/>
      <c r="J44" s="62">
        <f>SUM(J34-J42)</f>
        <v>2059903.44</v>
      </c>
    </row>
    <row r="45" spans="1:10" ht="11.25" customHeight="1" thickTop="1" thickBot="1" x14ac:dyDescent="0.3">
      <c r="A45" s="67"/>
      <c r="B45" s="68"/>
      <c r="C45" s="68"/>
      <c r="D45" s="68"/>
      <c r="E45" s="68"/>
      <c r="F45" s="68"/>
      <c r="G45" s="69"/>
      <c r="H45" s="69"/>
      <c r="I45" s="69"/>
      <c r="J45" s="70"/>
    </row>
    <row r="46" spans="1:10" ht="12.7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 t="s">
        <v>22</v>
      </c>
    </row>
    <row r="47" spans="1:10" ht="12.7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</row>
    <row r="48" spans="1:10" ht="15" customHeight="1" x14ac:dyDescent="0.25">
      <c r="A48" s="19"/>
      <c r="B48" s="31"/>
      <c r="C48" s="31"/>
      <c r="D48" s="31"/>
      <c r="E48" s="31"/>
      <c r="F48" s="31"/>
      <c r="G48" s="19"/>
      <c r="H48" s="19"/>
      <c r="I48" s="19"/>
      <c r="J48" s="51"/>
    </row>
    <row r="49" spans="1:10" ht="14.25" customHeight="1" x14ac:dyDescent="0.25">
      <c r="A49" s="19"/>
      <c r="B49" s="100" t="s">
        <v>49</v>
      </c>
      <c r="C49" s="100"/>
      <c r="D49" s="31"/>
      <c r="E49" s="100"/>
      <c r="F49" s="100"/>
      <c r="G49" s="100"/>
      <c r="H49" s="19"/>
      <c r="I49" s="100" t="s">
        <v>50</v>
      </c>
      <c r="J49" s="100"/>
    </row>
    <row r="50" spans="1:10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</row>
    <row r="51" spans="1:10" ht="14.25" customHeight="1" x14ac:dyDescent="0.25">
      <c r="A51" s="19"/>
      <c r="B51" s="79"/>
      <c r="C51" s="79"/>
      <c r="D51" s="31"/>
      <c r="E51" s="32"/>
      <c r="F51" s="32"/>
      <c r="G51" s="32"/>
      <c r="H51" s="19"/>
      <c r="I51" s="79"/>
      <c r="J51" s="79"/>
    </row>
    <row r="52" spans="1:10" ht="18" customHeight="1" x14ac:dyDescent="0.25">
      <c r="A52" s="39"/>
      <c r="B52" s="101" t="s">
        <v>60</v>
      </c>
      <c r="C52" s="101"/>
      <c r="D52" s="47"/>
      <c r="E52" s="101"/>
      <c r="F52" s="101"/>
      <c r="G52" s="101"/>
      <c r="H52" s="39"/>
      <c r="I52" s="101" t="s">
        <v>51</v>
      </c>
      <c r="J52" s="101"/>
    </row>
    <row r="53" spans="1:10" x14ac:dyDescent="0.25">
      <c r="A53" s="19"/>
      <c r="B53" s="100"/>
      <c r="C53" s="100"/>
      <c r="D53" s="32"/>
      <c r="E53" s="100"/>
      <c r="F53" s="100"/>
      <c r="G53" s="100"/>
      <c r="I53" s="100"/>
      <c r="J53" s="100"/>
    </row>
    <row r="54" spans="1:10" x14ac:dyDescent="0.25">
      <c r="A54" s="19"/>
      <c r="B54" s="48"/>
      <c r="C54" s="48"/>
      <c r="D54" s="32"/>
      <c r="E54" s="32"/>
      <c r="F54" s="32"/>
      <c r="G54" s="32"/>
      <c r="I54" s="32"/>
      <c r="J54" s="32"/>
    </row>
    <row r="55" spans="1:10" x14ac:dyDescent="0.25">
      <c r="A55" s="19"/>
      <c r="B55" s="48"/>
      <c r="C55" s="48"/>
      <c r="D55" s="32"/>
      <c r="I55" s="32"/>
      <c r="J55" s="32"/>
    </row>
  </sheetData>
  <mergeCells count="29">
    <mergeCell ref="B12:C12"/>
    <mergeCell ref="D12:H12"/>
    <mergeCell ref="G34:I34"/>
    <mergeCell ref="A6:J6"/>
    <mergeCell ref="B10:C10"/>
    <mergeCell ref="F10:G10"/>
    <mergeCell ref="B11:C11"/>
    <mergeCell ref="G26:I26"/>
    <mergeCell ref="H13:I13"/>
    <mergeCell ref="A7:J7"/>
    <mergeCell ref="A8:J8"/>
    <mergeCell ref="G42:I42"/>
    <mergeCell ref="G39:I39"/>
    <mergeCell ref="G37:I37"/>
    <mergeCell ref="B13:C13"/>
    <mergeCell ref="D13:G13"/>
    <mergeCell ref="G18:I18"/>
    <mergeCell ref="G21:I21"/>
    <mergeCell ref="G27:I27"/>
    <mergeCell ref="G30:I30"/>
    <mergeCell ref="B49:C49"/>
    <mergeCell ref="E49:G49"/>
    <mergeCell ref="I49:J49"/>
    <mergeCell ref="I53:J53"/>
    <mergeCell ref="B53:C53"/>
    <mergeCell ref="E52:G52"/>
    <mergeCell ref="B52:C52"/>
    <mergeCell ref="I52:J52"/>
    <mergeCell ref="E53:G53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zoomScale="75" workbookViewId="0">
      <selection activeCell="N18" sqref="N18"/>
    </sheetView>
  </sheetViews>
  <sheetFormatPr baseColWidth="10" defaultRowHeight="15.75" x14ac:dyDescent="0.25"/>
  <cols>
    <col min="1" max="1" width="1.140625" style="1" customWidth="1"/>
    <col min="2" max="2" width="8.5703125" style="1" customWidth="1"/>
    <col min="3" max="3" width="16.42578125" style="1" customWidth="1"/>
    <col min="4" max="4" width="8.7109375" style="1" customWidth="1"/>
    <col min="5" max="5" width="12.5703125" style="1" customWidth="1"/>
    <col min="6" max="6" width="4.7109375" style="1" hidden="1" customWidth="1"/>
    <col min="7" max="7" width="15.42578125" style="1" customWidth="1"/>
    <col min="8" max="8" width="10.28515625" style="1" customWidth="1"/>
    <col min="9" max="9" width="7.5703125" style="1" customWidth="1"/>
    <col min="10" max="10" width="22" style="2" customWidth="1"/>
    <col min="11" max="11" width="1.140625" style="1" customWidth="1"/>
    <col min="12" max="16384" width="11.42578125" style="1"/>
  </cols>
  <sheetData>
    <row r="2" spans="1:12" ht="14.25" customHeight="1" x14ac:dyDescent="0.25"/>
    <row r="3" spans="1:12" ht="14.25" customHeight="1" x14ac:dyDescent="0.25">
      <c r="A3" s="3"/>
      <c r="B3" s="3"/>
      <c r="D3" s="3"/>
      <c r="E3" s="3"/>
      <c r="F3" s="3"/>
      <c r="G3" s="3"/>
      <c r="H3" s="3"/>
      <c r="I3" s="3"/>
    </row>
    <row r="4" spans="1:12" ht="14.25" customHeight="1" x14ac:dyDescent="0.25">
      <c r="A4" s="3"/>
      <c r="B4" s="3"/>
      <c r="D4" s="3"/>
      <c r="E4" s="3"/>
      <c r="F4" s="3"/>
      <c r="G4" s="3"/>
      <c r="H4" s="3"/>
      <c r="I4" s="3"/>
    </row>
    <row r="5" spans="1:12" ht="9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ht="20.25" x14ac:dyDescent="0.3">
      <c r="B6" s="117" t="s">
        <v>64</v>
      </c>
      <c r="C6" s="117"/>
      <c r="D6" s="117"/>
      <c r="E6" s="117"/>
      <c r="F6" s="117"/>
      <c r="G6" s="117"/>
      <c r="H6" s="117"/>
      <c r="I6" s="117"/>
      <c r="J6" s="117"/>
      <c r="K6" s="117"/>
    </row>
    <row r="7" spans="1:12" ht="18.75" x14ac:dyDescent="0.3">
      <c r="B7" s="118" t="s">
        <v>65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2" ht="18.75" x14ac:dyDescent="0.3">
      <c r="B8" s="119" t="s">
        <v>66</v>
      </c>
      <c r="C8" s="119"/>
      <c r="D8" s="119"/>
      <c r="E8" s="119"/>
      <c r="F8" s="119"/>
      <c r="G8" s="119"/>
      <c r="H8" s="119"/>
      <c r="I8" s="119"/>
      <c r="J8" s="119"/>
      <c r="K8" s="119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x14ac:dyDescent="0.25">
      <c r="A10" s="5"/>
      <c r="B10" s="104" t="s">
        <v>0</v>
      </c>
      <c r="C10" s="104"/>
      <c r="D10" s="7">
        <v>210</v>
      </c>
      <c r="F10" s="104" t="s">
        <v>1</v>
      </c>
      <c r="G10" s="104" t="s">
        <v>2</v>
      </c>
      <c r="H10" s="8">
        <v>1</v>
      </c>
      <c r="I10" s="5"/>
      <c r="J10" s="5"/>
      <c r="K10" s="5"/>
    </row>
    <row r="11" spans="1:12" x14ac:dyDescent="0.25">
      <c r="A11" s="5"/>
      <c r="B11" s="104" t="s">
        <v>3</v>
      </c>
      <c r="C11" s="104"/>
      <c r="D11" s="8">
        <v>1</v>
      </c>
      <c r="E11" s="6"/>
      <c r="F11" s="6"/>
      <c r="G11" s="6" t="s">
        <v>4</v>
      </c>
      <c r="H11" s="7">
        <v>1</v>
      </c>
      <c r="I11" s="5"/>
      <c r="J11" s="5"/>
      <c r="K11" s="5"/>
    </row>
    <row r="12" spans="1:12" ht="18" customHeight="1" x14ac:dyDescent="0.25">
      <c r="B12" s="104" t="s">
        <v>5</v>
      </c>
      <c r="C12" s="104"/>
      <c r="D12" s="107" t="s">
        <v>37</v>
      </c>
      <c r="E12" s="107"/>
      <c r="F12" s="107"/>
      <c r="G12" s="107"/>
      <c r="H12" s="107"/>
      <c r="J12" s="9"/>
    </row>
    <row r="13" spans="1:12" ht="18" customHeight="1" x14ac:dyDescent="0.25">
      <c r="B13" s="108" t="s">
        <v>6</v>
      </c>
      <c r="C13" s="108"/>
      <c r="D13" s="114" t="s">
        <v>30</v>
      </c>
      <c r="E13" s="114"/>
      <c r="F13" s="114"/>
      <c r="G13" s="114"/>
      <c r="H13" s="109" t="s">
        <v>7</v>
      </c>
      <c r="I13" s="109"/>
      <c r="J13" s="115" t="s">
        <v>31</v>
      </c>
      <c r="K13" s="115"/>
    </row>
    <row r="14" spans="1:12" ht="18" customHeight="1" x14ac:dyDescent="0.25">
      <c r="B14" s="10" t="s">
        <v>8</v>
      </c>
      <c r="C14" s="49" t="s">
        <v>25</v>
      </c>
      <c r="D14" s="13"/>
      <c r="E14" s="12"/>
      <c r="F14" s="14"/>
      <c r="G14" s="15"/>
      <c r="H14" s="16"/>
      <c r="I14" s="17"/>
      <c r="J14" s="18"/>
      <c r="L14" s="19"/>
    </row>
    <row r="15" spans="1:12" ht="11.25" customHeight="1" thickBot="1" x14ac:dyDescent="0.3">
      <c r="F15" s="20"/>
      <c r="G15" s="21"/>
      <c r="H15" s="11"/>
      <c r="I15" s="22"/>
      <c r="J15" s="23"/>
    </row>
    <row r="16" spans="1:12" ht="11.25" customHeight="1" thickTop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6"/>
      <c r="K16" s="27"/>
    </row>
    <row r="17" spans="1:1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29" t="s">
        <v>9</v>
      </c>
      <c r="K17" s="30"/>
    </row>
    <row r="18" spans="1:11" ht="18" customHeight="1" x14ac:dyDescent="0.25">
      <c r="A18" s="28"/>
      <c r="B18" s="31" t="s">
        <v>10</v>
      </c>
      <c r="C18" s="31"/>
      <c r="D18" s="31"/>
      <c r="E18" s="31"/>
      <c r="F18" s="31"/>
      <c r="G18" s="100"/>
      <c r="H18" s="100"/>
      <c r="I18" s="100"/>
      <c r="J18" s="74">
        <v>4655</v>
      </c>
      <c r="K18" s="30"/>
    </row>
    <row r="19" spans="1:11" ht="12.95" customHeight="1" x14ac:dyDescent="0.25">
      <c r="A19" s="28"/>
      <c r="B19" s="19"/>
      <c r="C19" s="19"/>
      <c r="D19" s="19"/>
      <c r="E19" s="19"/>
      <c r="F19" s="19"/>
      <c r="G19" s="19"/>
      <c r="H19" s="19"/>
      <c r="I19" s="19"/>
      <c r="J19" s="33"/>
      <c r="K19" s="30"/>
    </row>
    <row r="20" spans="1:11" ht="12.95" customHeight="1" x14ac:dyDescent="0.25">
      <c r="A20" s="28"/>
      <c r="B20" s="34" t="s">
        <v>11</v>
      </c>
      <c r="C20" s="34"/>
      <c r="D20" s="34"/>
      <c r="E20" s="34"/>
      <c r="F20" s="34"/>
      <c r="G20" s="19"/>
      <c r="H20" s="19"/>
      <c r="I20" s="19"/>
      <c r="J20" s="33"/>
      <c r="K20" s="30"/>
    </row>
    <row r="21" spans="1:11" ht="12.95" customHeight="1" x14ac:dyDescent="0.25">
      <c r="A21" s="28"/>
      <c r="B21" s="19" t="s">
        <v>41</v>
      </c>
      <c r="C21" s="19"/>
      <c r="D21" s="19"/>
      <c r="E21" s="19"/>
      <c r="F21" s="19"/>
      <c r="G21" s="111"/>
      <c r="H21" s="111"/>
      <c r="I21" s="111"/>
      <c r="J21" s="33">
        <v>0</v>
      </c>
      <c r="K21" s="30"/>
    </row>
    <row r="22" spans="1:11" ht="15" customHeight="1" x14ac:dyDescent="0.25">
      <c r="A22" s="28"/>
      <c r="B22" s="19" t="s">
        <v>24</v>
      </c>
      <c r="C22" s="19"/>
      <c r="D22" s="19"/>
      <c r="E22" s="19"/>
      <c r="F22" s="19"/>
      <c r="G22" s="32" t="s">
        <v>23</v>
      </c>
      <c r="H22" s="32"/>
      <c r="I22" s="32"/>
      <c r="J22" s="33">
        <v>0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32"/>
      <c r="H23" s="32"/>
      <c r="I23" s="32"/>
      <c r="J23" s="33"/>
      <c r="K23" s="30"/>
    </row>
    <row r="24" spans="1:11" ht="16.5" customHeight="1" x14ac:dyDescent="0.25">
      <c r="A24" s="28"/>
      <c r="B24" s="31" t="s">
        <v>13</v>
      </c>
      <c r="C24" s="31"/>
      <c r="D24" s="31"/>
      <c r="E24" s="31"/>
      <c r="F24" s="31"/>
      <c r="G24" s="19"/>
      <c r="H24" s="19"/>
      <c r="I24" s="19"/>
      <c r="J24" s="35">
        <f>SUM(J18:J22)</f>
        <v>4655</v>
      </c>
      <c r="K24" s="30"/>
    </row>
    <row r="25" spans="1:11" ht="12.95" customHeight="1" x14ac:dyDescent="0.25">
      <c r="A25" s="28"/>
      <c r="B25" s="19"/>
      <c r="C25" s="19"/>
      <c r="D25" s="19"/>
      <c r="E25" s="19"/>
      <c r="F25" s="19"/>
      <c r="G25" s="19"/>
      <c r="H25" s="19"/>
      <c r="I25" s="19"/>
      <c r="J25" s="33"/>
      <c r="K25" s="30"/>
    </row>
    <row r="26" spans="1:11" ht="12.95" customHeight="1" x14ac:dyDescent="0.25">
      <c r="A26" s="28"/>
      <c r="B26" s="34" t="s">
        <v>14</v>
      </c>
      <c r="C26" s="34"/>
      <c r="D26" s="34"/>
      <c r="E26" s="34"/>
      <c r="F26" s="34"/>
      <c r="G26" s="19"/>
      <c r="H26" s="19"/>
      <c r="I26" s="19"/>
      <c r="J26" s="33"/>
      <c r="K26" s="30"/>
    </row>
    <row r="27" spans="1:11" ht="13.5" customHeight="1" x14ac:dyDescent="0.25">
      <c r="A27" s="28"/>
      <c r="B27" s="19" t="s">
        <v>15</v>
      </c>
      <c r="C27" s="19"/>
      <c r="D27" s="19"/>
      <c r="E27" s="19"/>
      <c r="F27" s="19"/>
      <c r="G27" s="100"/>
      <c r="H27" s="100"/>
      <c r="I27" s="100"/>
      <c r="J27" s="33">
        <v>0</v>
      </c>
      <c r="K27" s="30"/>
    </row>
    <row r="28" spans="1:11" ht="15.75" customHeight="1" x14ac:dyDescent="0.25">
      <c r="A28" s="28"/>
      <c r="B28" s="19" t="s">
        <v>44</v>
      </c>
      <c r="C28" s="19"/>
      <c r="D28" s="19"/>
      <c r="E28" s="19"/>
      <c r="F28" s="19"/>
      <c r="G28" s="100"/>
      <c r="H28" s="100"/>
      <c r="I28" s="100"/>
      <c r="J28" s="33">
        <v>0</v>
      </c>
      <c r="K28" s="30"/>
    </row>
    <row r="29" spans="1:11" ht="18" customHeight="1" x14ac:dyDescent="0.25">
      <c r="A29" s="28"/>
      <c r="B29" s="19" t="s">
        <v>16</v>
      </c>
      <c r="C29" s="19"/>
      <c r="D29" s="19"/>
      <c r="E29" s="19"/>
      <c r="F29" s="19"/>
      <c r="G29" s="32"/>
      <c r="H29" s="32"/>
      <c r="I29" s="32"/>
      <c r="J29" s="33">
        <v>325</v>
      </c>
      <c r="K29" s="30"/>
    </row>
    <row r="30" spans="1:11" ht="14.25" customHeight="1" x14ac:dyDescent="0.25">
      <c r="A30" s="28"/>
      <c r="B30" s="19"/>
      <c r="C30" s="19"/>
      <c r="D30" s="19"/>
      <c r="E30" s="19"/>
      <c r="F30" s="19"/>
      <c r="G30" s="32"/>
      <c r="H30" s="32"/>
      <c r="I30" s="32"/>
      <c r="J30" s="33"/>
      <c r="K30" s="30"/>
    </row>
    <row r="31" spans="1:11" ht="20.25" customHeight="1" thickBot="1" x14ac:dyDescent="0.3">
      <c r="A31" s="28"/>
      <c r="B31" s="31" t="s">
        <v>17</v>
      </c>
      <c r="C31" s="31"/>
      <c r="D31" s="31"/>
      <c r="E31" s="31"/>
      <c r="F31" s="31"/>
      <c r="G31" s="100"/>
      <c r="H31" s="100"/>
      <c r="I31" s="100"/>
      <c r="J31" s="36">
        <f>SUM(J24-J27-J28-J29)</f>
        <v>4330</v>
      </c>
      <c r="K31" s="30"/>
    </row>
    <row r="32" spans="1:11" ht="12.95" customHeight="1" thickTop="1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8"/>
      <c r="K32" s="30"/>
    </row>
    <row r="33" spans="1:11" ht="1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3"/>
      <c r="K33" s="30"/>
    </row>
    <row r="34" spans="1:11" ht="12.95" customHeight="1" x14ac:dyDescent="0.25">
      <c r="A34" s="28"/>
      <c r="B34" s="19"/>
      <c r="C34" s="19"/>
      <c r="D34" s="19"/>
      <c r="E34" s="19"/>
      <c r="F34" s="19"/>
      <c r="G34" s="19"/>
      <c r="H34" s="19"/>
      <c r="I34" s="19"/>
      <c r="J34" s="29" t="s">
        <v>18</v>
      </c>
      <c r="K34" s="30"/>
    </row>
    <row r="35" spans="1:11" ht="18" customHeight="1" x14ac:dyDescent="0.25">
      <c r="A35" s="28"/>
      <c r="B35" s="31" t="s">
        <v>19</v>
      </c>
      <c r="C35" s="31"/>
      <c r="D35" s="31"/>
      <c r="E35" s="31"/>
      <c r="F35" s="31"/>
      <c r="G35" s="100"/>
      <c r="H35" s="100"/>
      <c r="I35" s="100"/>
      <c r="J35" s="52">
        <v>4330</v>
      </c>
      <c r="K35" s="30"/>
    </row>
    <row r="36" spans="1:11" ht="9" customHeight="1" x14ac:dyDescent="0.25">
      <c r="A36" s="28"/>
      <c r="B36" s="31"/>
      <c r="C36" s="31"/>
      <c r="D36" s="31"/>
      <c r="E36" s="31"/>
      <c r="F36" s="31"/>
      <c r="G36" s="32"/>
      <c r="H36" s="32"/>
      <c r="I36" s="32"/>
      <c r="J36" s="33"/>
      <c r="K36" s="30"/>
    </row>
    <row r="37" spans="1:11" ht="12.95" customHeight="1" x14ac:dyDescent="0.25">
      <c r="A37" s="28"/>
      <c r="B37" s="34" t="s">
        <v>11</v>
      </c>
      <c r="C37" s="34"/>
      <c r="D37" s="34"/>
      <c r="E37" s="34"/>
      <c r="F37" s="34"/>
      <c r="G37" s="19"/>
      <c r="H37" s="19"/>
      <c r="I37" s="19"/>
      <c r="J37" s="39"/>
      <c r="K37" s="30"/>
    </row>
    <row r="38" spans="1:11" ht="12.95" customHeight="1" x14ac:dyDescent="0.25">
      <c r="A38" s="28"/>
      <c r="B38" s="19" t="s">
        <v>20</v>
      </c>
      <c r="C38" s="19"/>
      <c r="D38" s="19"/>
      <c r="E38" s="19"/>
      <c r="F38" s="19"/>
      <c r="G38" s="100"/>
      <c r="H38" s="100"/>
      <c r="I38" s="100"/>
      <c r="J38" s="33">
        <v>0</v>
      </c>
      <c r="K38" s="30"/>
    </row>
    <row r="39" spans="1:11" ht="12.95" customHeight="1" x14ac:dyDescent="0.25">
      <c r="A39" s="28"/>
      <c r="B39" s="19" t="s">
        <v>32</v>
      </c>
      <c r="C39" s="19"/>
      <c r="D39" s="19"/>
      <c r="E39" s="19"/>
      <c r="F39" s="19"/>
      <c r="G39" s="32"/>
      <c r="H39" s="32"/>
      <c r="I39" s="32"/>
      <c r="J39" s="33">
        <v>0</v>
      </c>
      <c r="K39" s="30"/>
    </row>
    <row r="40" spans="1:11" ht="12.95" customHeight="1" x14ac:dyDescent="0.25">
      <c r="A40" s="28"/>
      <c r="B40" s="19"/>
      <c r="C40" s="19"/>
      <c r="D40" s="19"/>
      <c r="E40" s="19"/>
      <c r="F40" s="19"/>
      <c r="G40" s="32"/>
      <c r="H40" s="32"/>
      <c r="I40" s="32"/>
      <c r="J40" s="33"/>
      <c r="K40" s="30"/>
    </row>
    <row r="41" spans="1:11" ht="16.5" customHeight="1" x14ac:dyDescent="0.25">
      <c r="A41" s="28"/>
      <c r="B41" s="31" t="s">
        <v>13</v>
      </c>
      <c r="C41" s="31"/>
      <c r="D41" s="31"/>
      <c r="E41" s="31"/>
      <c r="F41" s="31"/>
      <c r="G41" s="103"/>
      <c r="H41" s="103"/>
      <c r="I41" s="103"/>
      <c r="J41" s="35">
        <f>SUM(J35:J40)</f>
        <v>4330</v>
      </c>
      <c r="K41" s="30"/>
    </row>
    <row r="42" spans="1:11" ht="9" customHeight="1" x14ac:dyDescent="0.25">
      <c r="A42" s="28"/>
      <c r="B42" s="19"/>
      <c r="C42" s="19"/>
      <c r="D42" s="19"/>
      <c r="E42" s="19"/>
      <c r="F42" s="19"/>
      <c r="G42" s="19"/>
      <c r="H42" s="19"/>
      <c r="I42" s="19"/>
      <c r="J42" s="39"/>
      <c r="K42" s="30"/>
    </row>
    <row r="43" spans="1:11" ht="12.95" customHeight="1" x14ac:dyDescent="0.25">
      <c r="A43" s="28"/>
      <c r="B43" s="34" t="s">
        <v>14</v>
      </c>
      <c r="C43" s="34"/>
      <c r="D43" s="34"/>
      <c r="E43" s="34"/>
      <c r="F43" s="34"/>
      <c r="G43" s="19"/>
      <c r="H43" s="19"/>
      <c r="I43" s="19"/>
      <c r="J43" s="33"/>
      <c r="K43" s="30"/>
    </row>
    <row r="44" spans="1:11" ht="12.95" customHeight="1" x14ac:dyDescent="0.25">
      <c r="A44" s="28"/>
      <c r="B44" s="19" t="s">
        <v>21</v>
      </c>
      <c r="C44" s="19"/>
      <c r="D44" s="19"/>
      <c r="E44" s="19"/>
      <c r="F44" s="19"/>
      <c r="G44" s="103"/>
      <c r="H44" s="103"/>
      <c r="I44" s="103"/>
      <c r="J44" s="33">
        <v>0</v>
      </c>
      <c r="K44" s="30"/>
    </row>
    <row r="45" spans="1:11" ht="12" customHeight="1" x14ac:dyDescent="0.25">
      <c r="A45" s="28"/>
      <c r="B45" s="19"/>
      <c r="C45" s="19"/>
      <c r="D45" s="19"/>
      <c r="E45" s="19"/>
      <c r="F45" s="19"/>
      <c r="G45" s="40"/>
      <c r="H45" s="40"/>
      <c r="I45" s="40"/>
      <c r="J45" s="33"/>
      <c r="K45" s="30"/>
    </row>
    <row r="46" spans="1:11" ht="17.25" customHeight="1" thickBot="1" x14ac:dyDescent="0.3">
      <c r="A46" s="28"/>
      <c r="B46" s="31" t="s">
        <v>17</v>
      </c>
      <c r="C46" s="31"/>
      <c r="D46" s="31"/>
      <c r="E46" s="31"/>
      <c r="F46" s="31"/>
      <c r="G46" s="19"/>
      <c r="H46" s="19"/>
      <c r="I46" s="19"/>
      <c r="J46" s="53">
        <f>SUM(J41-J44)</f>
        <v>4330</v>
      </c>
      <c r="K46" s="30"/>
    </row>
    <row r="47" spans="1:11" ht="14.25" customHeight="1" thickTop="1" thickBot="1" x14ac:dyDescent="0.3">
      <c r="A47" s="41"/>
      <c r="B47" s="42"/>
      <c r="C47" s="42"/>
      <c r="D47" s="42"/>
      <c r="E47" s="42"/>
      <c r="F47" s="42"/>
      <c r="G47" s="43"/>
      <c r="H47" s="43"/>
      <c r="I47" s="43"/>
      <c r="J47" s="44"/>
      <c r="K47" s="45"/>
    </row>
    <row r="48" spans="1:11" ht="12.75" customHeight="1" thickTop="1" x14ac:dyDescent="0.25">
      <c r="A48" s="25"/>
      <c r="B48" s="46"/>
      <c r="C48" s="46"/>
      <c r="D48" s="46"/>
      <c r="E48" s="46"/>
      <c r="F48" s="46"/>
      <c r="G48" s="25"/>
      <c r="H48" s="25"/>
      <c r="I48" s="25"/>
      <c r="J48" s="113" t="s">
        <v>22</v>
      </c>
      <c r="K48" s="113"/>
    </row>
    <row r="49" spans="1:11" ht="12.75" customHeight="1" x14ac:dyDescent="0.25">
      <c r="A49" s="19"/>
      <c r="B49" s="31"/>
      <c r="C49" s="31"/>
      <c r="D49" s="31"/>
      <c r="E49" s="31"/>
      <c r="F49" s="31"/>
      <c r="G49" s="19"/>
      <c r="H49" s="19"/>
      <c r="I49" s="19"/>
      <c r="J49" s="51"/>
      <c r="K49" s="51"/>
    </row>
    <row r="50" spans="1:11" ht="14.25" customHeight="1" x14ac:dyDescent="0.25">
      <c r="A50" s="19"/>
      <c r="B50" s="100" t="s">
        <v>49</v>
      </c>
      <c r="C50" s="100"/>
      <c r="D50" s="31"/>
      <c r="E50" s="100"/>
      <c r="F50" s="100"/>
      <c r="G50" s="100"/>
      <c r="H50" s="19"/>
      <c r="I50" s="100" t="s">
        <v>50</v>
      </c>
      <c r="J50" s="100"/>
      <c r="K50" s="100"/>
    </row>
    <row r="51" spans="1:11" ht="14.25" customHeight="1" x14ac:dyDescent="0.25">
      <c r="A51" s="19"/>
      <c r="B51" s="32"/>
      <c r="C51" s="32"/>
      <c r="D51" s="31"/>
      <c r="E51" s="32"/>
      <c r="F51" s="32"/>
      <c r="G51" s="32"/>
      <c r="H51" s="19"/>
      <c r="I51" s="32"/>
      <c r="J51" s="32"/>
      <c r="K51" s="32"/>
    </row>
    <row r="52" spans="1:11" ht="14.25" customHeight="1" x14ac:dyDescent="0.25">
      <c r="A52" s="19"/>
      <c r="B52" s="32"/>
      <c r="C52" s="32"/>
      <c r="D52" s="31"/>
      <c r="E52" s="32"/>
      <c r="F52" s="32"/>
      <c r="G52" s="32"/>
      <c r="H52" s="19"/>
      <c r="I52" s="32"/>
      <c r="J52" s="32"/>
      <c r="K52" s="32"/>
    </row>
    <row r="53" spans="1:11" ht="14.25" customHeight="1" x14ac:dyDescent="0.25">
      <c r="A53" s="19"/>
      <c r="B53" s="79"/>
      <c r="C53" s="79"/>
      <c r="D53" s="31"/>
      <c r="E53" s="32"/>
      <c r="F53" s="32"/>
      <c r="G53" s="32"/>
      <c r="H53" s="19"/>
      <c r="I53" s="79"/>
      <c r="J53" s="79"/>
      <c r="K53" s="32"/>
    </row>
    <row r="54" spans="1:11" ht="18" customHeight="1" x14ac:dyDescent="0.25">
      <c r="A54" s="39"/>
      <c r="B54" s="101" t="s">
        <v>61</v>
      </c>
      <c r="C54" s="101"/>
      <c r="D54" s="47"/>
      <c r="E54" s="101"/>
      <c r="F54" s="101"/>
      <c r="G54" s="101"/>
      <c r="H54" s="39"/>
      <c r="I54" s="101" t="s">
        <v>40</v>
      </c>
      <c r="J54" s="101"/>
      <c r="K54" s="19"/>
    </row>
    <row r="55" spans="1:11" x14ac:dyDescent="0.25">
      <c r="A55" s="19"/>
      <c r="B55" s="100"/>
      <c r="C55" s="100"/>
      <c r="D55" s="32"/>
      <c r="E55" s="100"/>
      <c r="F55" s="100"/>
      <c r="G55" s="100"/>
      <c r="I55" s="100"/>
      <c r="J55" s="100"/>
      <c r="K55" s="100"/>
    </row>
    <row r="56" spans="1:11" x14ac:dyDescent="0.25">
      <c r="A56" s="19"/>
      <c r="B56" s="48"/>
      <c r="C56" s="48"/>
      <c r="D56" s="32"/>
      <c r="E56" s="32"/>
      <c r="F56" s="32"/>
      <c r="G56" s="32"/>
      <c r="I56" s="32"/>
      <c r="J56" s="32"/>
      <c r="K56" s="32"/>
    </row>
    <row r="57" spans="1:11" x14ac:dyDescent="0.25">
      <c r="A57" s="19"/>
      <c r="B57" s="48"/>
      <c r="C57" s="48"/>
      <c r="D57" s="32"/>
      <c r="I57" s="32"/>
      <c r="J57" s="32"/>
      <c r="K57" s="32"/>
    </row>
  </sheetData>
  <mergeCells count="31">
    <mergeCell ref="B12:C12"/>
    <mergeCell ref="D12:H12"/>
    <mergeCell ref="J13:K13"/>
    <mergeCell ref="B10:C10"/>
    <mergeCell ref="F10:G10"/>
    <mergeCell ref="B11:C11"/>
    <mergeCell ref="B6:K6"/>
    <mergeCell ref="B7:K7"/>
    <mergeCell ref="B8:K8"/>
    <mergeCell ref="G35:I35"/>
    <mergeCell ref="B13:C13"/>
    <mergeCell ref="G41:I41"/>
    <mergeCell ref="G18:I18"/>
    <mergeCell ref="D13:G13"/>
    <mergeCell ref="H13:I13"/>
    <mergeCell ref="G31:I31"/>
    <mergeCell ref="G21:I21"/>
    <mergeCell ref="G27:I27"/>
    <mergeCell ref="G28:I28"/>
    <mergeCell ref="E55:G55"/>
    <mergeCell ref="I55:K55"/>
    <mergeCell ref="B55:C55"/>
    <mergeCell ref="E54:G54"/>
    <mergeCell ref="I54:J54"/>
    <mergeCell ref="B54:C54"/>
    <mergeCell ref="B50:C50"/>
    <mergeCell ref="E50:G50"/>
    <mergeCell ref="I50:K50"/>
    <mergeCell ref="G38:I38"/>
    <mergeCell ref="J48:K48"/>
    <mergeCell ref="G44:I44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3"/>
  <sheetViews>
    <sheetView zoomScale="75" workbookViewId="0">
      <selection activeCell="G34" sqref="G34:I34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3" spans="1:12" ht="14.25" customHeight="1" x14ac:dyDescent="0.25"/>
    <row r="4" spans="1:12" ht="20.100000000000001" customHeight="1" x14ac:dyDescent="0.3">
      <c r="A4" s="3"/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2" ht="20.100000000000001" customHeight="1" x14ac:dyDescent="0.3">
      <c r="A5" s="3"/>
      <c r="B5" s="118" t="s">
        <v>65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2" ht="20.100000000000001" customHeight="1" x14ac:dyDescent="0.3">
      <c r="A6" s="3"/>
      <c r="B6" s="119" t="s">
        <v>66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4" t="s">
        <v>0</v>
      </c>
      <c r="C8" s="104"/>
      <c r="D8" s="7">
        <v>210</v>
      </c>
      <c r="F8" s="104" t="s">
        <v>1</v>
      </c>
      <c r="G8" s="104" t="s">
        <v>2</v>
      </c>
      <c r="H8" s="8">
        <v>1</v>
      </c>
      <c r="I8" s="5"/>
      <c r="J8" s="5"/>
      <c r="K8" s="5"/>
    </row>
    <row r="9" spans="1:12" x14ac:dyDescent="0.25">
      <c r="A9" s="5"/>
      <c r="B9" s="104" t="s">
        <v>3</v>
      </c>
      <c r="C9" s="104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4" t="s">
        <v>5</v>
      </c>
      <c r="C10" s="104"/>
      <c r="D10" s="107" t="s">
        <v>35</v>
      </c>
      <c r="E10" s="107"/>
      <c r="F10" s="107"/>
      <c r="G10" s="107"/>
      <c r="H10" s="107"/>
      <c r="J10" s="9"/>
    </row>
    <row r="11" spans="1:12" ht="18" customHeight="1" x14ac:dyDescent="0.25">
      <c r="B11" s="108" t="s">
        <v>6</v>
      </c>
      <c r="C11" s="108"/>
      <c r="D11" s="110" t="s">
        <v>33</v>
      </c>
      <c r="E11" s="110"/>
      <c r="F11" s="110"/>
      <c r="G11" s="110"/>
      <c r="H11" s="112" t="s">
        <v>7</v>
      </c>
      <c r="I11" s="112"/>
      <c r="J11" s="105" t="s">
        <v>34</v>
      </c>
      <c r="K11" s="105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3.5" customHeight="1" thickBot="1" x14ac:dyDescent="0.3">
      <c r="F13" s="20"/>
      <c r="G13" s="21"/>
      <c r="H13" s="11"/>
      <c r="I13" s="22"/>
      <c r="J13" s="23"/>
    </row>
    <row r="14" spans="1:12" ht="13.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0"/>
      <c r="H16" s="100"/>
      <c r="I16" s="100"/>
      <c r="J16" s="77">
        <v>298098.01</v>
      </c>
      <c r="K16" s="30"/>
    </row>
    <row r="17" spans="1:11" ht="12.9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1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1" ht="17.25" customHeight="1" x14ac:dyDescent="0.25">
      <c r="A19" s="28"/>
      <c r="B19" s="19" t="s">
        <v>41</v>
      </c>
      <c r="C19" s="19"/>
      <c r="D19" s="19"/>
      <c r="E19" s="19"/>
      <c r="F19" s="19"/>
      <c r="G19" s="111"/>
      <c r="H19" s="111"/>
      <c r="I19" s="111"/>
      <c r="J19" s="75">
        <v>465022</v>
      </c>
      <c r="K19" s="30"/>
    </row>
    <row r="20" spans="1:11" ht="12.95" customHeight="1" x14ac:dyDescent="0.25">
      <c r="A20" s="28"/>
      <c r="B20" s="19" t="s">
        <v>48</v>
      </c>
      <c r="C20" s="19"/>
      <c r="D20" s="19"/>
      <c r="E20" s="19"/>
      <c r="F20" s="19"/>
      <c r="G20" s="32"/>
      <c r="H20" s="32"/>
      <c r="I20" s="32"/>
      <c r="J20" s="33"/>
      <c r="K20" s="30"/>
    </row>
    <row r="21" spans="1:11" ht="18" customHeight="1" x14ac:dyDescent="0.25">
      <c r="A21" s="28"/>
      <c r="B21" s="31" t="s">
        <v>13</v>
      </c>
      <c r="C21" s="31"/>
      <c r="D21" s="31"/>
      <c r="E21" s="31"/>
      <c r="F21" s="31"/>
      <c r="G21" s="19"/>
      <c r="H21" s="19"/>
      <c r="I21" s="19"/>
      <c r="J21" s="35">
        <f>SUM(J16+J19)</f>
        <v>763120.01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19"/>
      <c r="H22" s="19"/>
      <c r="I22" s="19"/>
      <c r="J22" s="33"/>
      <c r="K22" s="30"/>
    </row>
    <row r="23" spans="1:11" ht="12.95" customHeight="1" x14ac:dyDescent="0.25">
      <c r="A23" s="28"/>
      <c r="B23" s="34" t="s">
        <v>14</v>
      </c>
      <c r="C23" s="34"/>
      <c r="D23" s="34"/>
      <c r="E23" s="34"/>
      <c r="F23" s="34"/>
      <c r="G23" s="19"/>
      <c r="H23" s="19"/>
      <c r="I23" s="19"/>
      <c r="J23" s="33"/>
      <c r="K23" s="30"/>
    </row>
    <row r="24" spans="1:11" ht="13.5" customHeight="1" x14ac:dyDescent="0.25">
      <c r="A24" s="28"/>
      <c r="B24" s="19" t="s">
        <v>15</v>
      </c>
      <c r="C24" s="19"/>
      <c r="D24" s="19"/>
      <c r="E24" s="19"/>
      <c r="F24" s="19"/>
      <c r="G24" s="100"/>
      <c r="H24" s="100"/>
      <c r="I24" s="100"/>
      <c r="J24" s="72">
        <v>503488.64</v>
      </c>
      <c r="K24" s="30"/>
    </row>
    <row r="25" spans="1:11" ht="15" customHeight="1" x14ac:dyDescent="0.25">
      <c r="A25" s="28"/>
      <c r="B25" s="19" t="s">
        <v>55</v>
      </c>
      <c r="C25" s="19"/>
      <c r="D25" s="19"/>
      <c r="E25" s="19"/>
      <c r="F25" s="19"/>
      <c r="G25" s="32"/>
      <c r="H25" s="32"/>
      <c r="I25" s="32"/>
      <c r="J25" s="33">
        <v>1496.5</v>
      </c>
      <c r="K25" s="30"/>
    </row>
    <row r="26" spans="1:11" ht="14.25" customHeight="1" x14ac:dyDescent="0.25">
      <c r="A26" s="28"/>
      <c r="B26" s="19"/>
      <c r="C26" s="19"/>
      <c r="D26" s="19"/>
      <c r="E26" s="19"/>
      <c r="F26" s="19"/>
      <c r="G26" s="32"/>
      <c r="H26" s="32"/>
      <c r="I26" s="32"/>
      <c r="J26" s="33"/>
      <c r="K26" s="30"/>
    </row>
    <row r="27" spans="1:11" ht="16.5" thickBot="1" x14ac:dyDescent="0.3">
      <c r="A27" s="28"/>
      <c r="B27" s="31" t="s">
        <v>17</v>
      </c>
      <c r="C27" s="31"/>
      <c r="D27" s="31"/>
      <c r="E27" s="31"/>
      <c r="F27" s="31"/>
      <c r="G27" s="100"/>
      <c r="H27" s="100"/>
      <c r="I27" s="100"/>
      <c r="J27" s="36">
        <f>SUM(J21-J24-J26-J25)</f>
        <v>258134.87</v>
      </c>
      <c r="K27" s="30"/>
    </row>
    <row r="28" spans="1:11" ht="12.95" customHeight="1" thickTop="1" x14ac:dyDescent="0.25">
      <c r="A28" s="28"/>
      <c r="B28" s="37"/>
      <c r="C28" s="37"/>
      <c r="D28" s="37"/>
      <c r="E28" s="37"/>
      <c r="F28" s="37"/>
      <c r="G28" s="37"/>
      <c r="H28" s="37"/>
      <c r="I28" s="37"/>
      <c r="J28" s="38"/>
      <c r="K28" s="30"/>
    </row>
    <row r="29" spans="1:11" ht="10.5" customHeight="1" x14ac:dyDescent="0.25">
      <c r="A29" s="28"/>
      <c r="B29" s="19"/>
      <c r="C29" s="19"/>
      <c r="D29" s="19"/>
      <c r="E29" s="19"/>
      <c r="F29" s="19"/>
      <c r="G29" s="19"/>
      <c r="H29" s="19"/>
      <c r="I29" s="19"/>
      <c r="J29" s="23"/>
      <c r="K29" s="30"/>
    </row>
    <row r="30" spans="1:11" ht="12.95" customHeight="1" x14ac:dyDescent="0.25">
      <c r="A30" s="28"/>
      <c r="B30" s="19"/>
      <c r="C30" s="19"/>
      <c r="D30" s="19"/>
      <c r="E30" s="19"/>
      <c r="F30" s="19"/>
      <c r="G30" s="19"/>
      <c r="H30" s="19"/>
      <c r="I30" s="19"/>
      <c r="J30" s="29" t="s">
        <v>18</v>
      </c>
      <c r="K30" s="30"/>
    </row>
    <row r="31" spans="1:11" ht="18.75" customHeight="1" x14ac:dyDescent="0.25">
      <c r="A31" s="28"/>
      <c r="B31" s="31" t="s">
        <v>19</v>
      </c>
      <c r="C31" s="31"/>
      <c r="D31" s="31"/>
      <c r="E31" s="31"/>
      <c r="F31" s="31"/>
      <c r="G31" s="100"/>
      <c r="H31" s="100"/>
      <c r="I31" s="100"/>
      <c r="J31" s="33">
        <v>360274.52</v>
      </c>
      <c r="K31" s="30"/>
    </row>
    <row r="32" spans="1:11" ht="8.25" customHeight="1" x14ac:dyDescent="0.25">
      <c r="A32" s="28"/>
      <c r="B32" s="31"/>
      <c r="C32" s="31"/>
      <c r="D32" s="31"/>
      <c r="E32" s="31"/>
      <c r="F32" s="31"/>
      <c r="G32" s="32"/>
      <c r="H32" s="32"/>
      <c r="I32" s="32"/>
      <c r="J32" s="33"/>
      <c r="K32" s="30"/>
    </row>
    <row r="33" spans="1:11" ht="12.95" customHeight="1" x14ac:dyDescent="0.25">
      <c r="A33" s="28"/>
      <c r="B33" s="34" t="s">
        <v>11</v>
      </c>
      <c r="C33" s="34"/>
      <c r="D33" s="34"/>
      <c r="E33" s="34"/>
      <c r="F33" s="34"/>
      <c r="G33" s="19"/>
      <c r="H33" s="19"/>
      <c r="I33" s="19"/>
      <c r="J33" s="39"/>
      <c r="K33" s="30"/>
    </row>
    <row r="34" spans="1:11" ht="12.95" customHeight="1" x14ac:dyDescent="0.25">
      <c r="A34" s="28"/>
      <c r="B34" s="19" t="s">
        <v>20</v>
      </c>
      <c r="C34" s="19"/>
      <c r="D34" s="19"/>
      <c r="E34" s="19"/>
      <c r="F34" s="19"/>
      <c r="G34" s="100"/>
      <c r="H34" s="100"/>
      <c r="I34" s="100"/>
      <c r="J34" s="33">
        <v>0</v>
      </c>
      <c r="K34" s="30"/>
    </row>
    <row r="35" spans="1:11" ht="16.5" customHeight="1" x14ac:dyDescent="0.25">
      <c r="A35" s="28"/>
      <c r="B35" s="31" t="s">
        <v>45</v>
      </c>
      <c r="C35" s="19"/>
      <c r="D35" s="19"/>
      <c r="E35" s="19"/>
      <c r="F35" s="19"/>
      <c r="G35" s="32"/>
      <c r="H35" s="32"/>
      <c r="I35" s="32"/>
      <c r="J35" s="33">
        <v>0</v>
      </c>
      <c r="K35" s="30"/>
    </row>
    <row r="36" spans="1:11" ht="15.75" customHeight="1" x14ac:dyDescent="0.25">
      <c r="A36" s="28"/>
      <c r="B36" s="31" t="s">
        <v>13</v>
      </c>
      <c r="C36" s="31"/>
      <c r="D36" s="31"/>
      <c r="E36" s="31"/>
      <c r="F36" s="31"/>
      <c r="G36" s="103"/>
      <c r="H36" s="103"/>
      <c r="I36" s="103"/>
      <c r="J36" s="35">
        <f>SUM(J31+J34+J35)</f>
        <v>360274.52</v>
      </c>
      <c r="K36" s="30"/>
    </row>
    <row r="37" spans="1:11" ht="12.95" customHeight="1" x14ac:dyDescent="0.25">
      <c r="A37" s="28" t="s">
        <v>58</v>
      </c>
      <c r="B37" s="19"/>
      <c r="C37" s="19"/>
      <c r="D37" s="19"/>
      <c r="E37" s="19"/>
      <c r="F37" s="19"/>
      <c r="G37" s="19"/>
      <c r="H37" s="19"/>
      <c r="I37" s="19"/>
      <c r="J37" s="39"/>
      <c r="K37" s="30"/>
    </row>
    <row r="38" spans="1:11" ht="12.95" customHeight="1" x14ac:dyDescent="0.25">
      <c r="A38" s="28"/>
      <c r="B38" s="34" t="s">
        <v>14</v>
      </c>
      <c r="C38" s="34"/>
      <c r="D38" s="34"/>
      <c r="E38" s="34"/>
      <c r="F38" s="34"/>
      <c r="G38" s="19"/>
      <c r="H38" s="19"/>
      <c r="I38" s="19"/>
      <c r="J38" s="33"/>
      <c r="K38" s="30"/>
    </row>
    <row r="39" spans="1:11" ht="15.75" customHeight="1" x14ac:dyDescent="0.25">
      <c r="A39" s="28"/>
      <c r="B39" s="19" t="s">
        <v>21</v>
      </c>
      <c r="C39" s="19"/>
      <c r="D39" s="19"/>
      <c r="E39" s="19"/>
      <c r="F39" s="19"/>
      <c r="G39" s="103"/>
      <c r="H39" s="103"/>
      <c r="I39" s="103"/>
      <c r="J39" s="72">
        <v>102139.65</v>
      </c>
      <c r="K39" s="30"/>
    </row>
    <row r="40" spans="1:11" ht="12" customHeight="1" x14ac:dyDescent="0.25">
      <c r="A40" s="28"/>
      <c r="B40" s="19"/>
      <c r="C40" s="19"/>
      <c r="D40" s="19"/>
      <c r="E40" s="19"/>
      <c r="F40" s="19"/>
      <c r="G40" s="40"/>
      <c r="H40" s="40"/>
      <c r="I40" s="40"/>
      <c r="J40" s="33"/>
      <c r="K40" s="30"/>
    </row>
    <row r="41" spans="1:11" ht="19.5" customHeight="1" thickBot="1" x14ac:dyDescent="0.3">
      <c r="A41" s="28"/>
      <c r="B41" s="31" t="s">
        <v>17</v>
      </c>
      <c r="C41" s="31"/>
      <c r="D41" s="31"/>
      <c r="E41" s="31"/>
      <c r="F41" s="31"/>
      <c r="G41" s="19"/>
      <c r="H41" s="19"/>
      <c r="I41" s="19"/>
      <c r="J41" s="36">
        <f>SUM(J36-J39)</f>
        <v>258134.87000000002</v>
      </c>
      <c r="K41" s="30"/>
    </row>
    <row r="42" spans="1:11" ht="17.25" thickTop="1" thickBot="1" x14ac:dyDescent="0.3">
      <c r="A42" s="41"/>
      <c r="B42" s="42"/>
      <c r="C42" s="42"/>
      <c r="D42" s="42"/>
      <c r="E42" s="42"/>
      <c r="F42" s="42"/>
      <c r="G42" s="43"/>
      <c r="H42" s="43"/>
      <c r="I42" s="43"/>
      <c r="J42" s="44"/>
      <c r="K42" s="45"/>
    </row>
    <row r="43" spans="1:11" ht="13.5" customHeight="1" thickTop="1" x14ac:dyDescent="0.25">
      <c r="A43" s="25"/>
      <c r="B43" s="46"/>
      <c r="C43" s="46"/>
      <c r="D43" s="46"/>
      <c r="E43" s="46"/>
      <c r="F43" s="46"/>
      <c r="G43" s="25"/>
      <c r="H43" s="25"/>
      <c r="I43" s="25"/>
      <c r="J43" s="102" t="s">
        <v>22</v>
      </c>
      <c r="K43" s="102"/>
    </row>
    <row r="44" spans="1:11" ht="11.25" customHeight="1" x14ac:dyDescent="0.25">
      <c r="A44" s="19"/>
      <c r="B44" s="31"/>
      <c r="C44" s="31"/>
      <c r="D44" s="31"/>
      <c r="E44" s="31"/>
      <c r="F44" s="31"/>
      <c r="G44" s="19"/>
      <c r="H44" s="19"/>
      <c r="I44" s="19"/>
      <c r="J44" s="51"/>
      <c r="K44" s="51"/>
    </row>
    <row r="45" spans="1:11" ht="8.25" customHeight="1" x14ac:dyDescent="0.25">
      <c r="A45" s="19"/>
      <c r="B45" s="31"/>
      <c r="C45" s="31"/>
      <c r="D45" s="31"/>
      <c r="E45" s="31"/>
      <c r="F45" s="31"/>
      <c r="G45" s="19"/>
      <c r="H45" s="19"/>
      <c r="I45" s="19"/>
      <c r="J45" s="51"/>
      <c r="K45" s="51"/>
    </row>
    <row r="46" spans="1:11" ht="14.25" customHeight="1" x14ac:dyDescent="0.25">
      <c r="A46" s="19"/>
      <c r="B46" s="100" t="s">
        <v>49</v>
      </c>
      <c r="C46" s="100"/>
      <c r="D46" s="31"/>
      <c r="E46" s="100"/>
      <c r="F46" s="100"/>
      <c r="G46" s="100"/>
      <c r="H46" s="19"/>
      <c r="I46" s="100" t="s">
        <v>50</v>
      </c>
      <c r="J46" s="100"/>
      <c r="K46" s="100"/>
    </row>
    <row r="47" spans="1:11" ht="14.25" customHeight="1" x14ac:dyDescent="0.25">
      <c r="A47" s="19"/>
      <c r="B47" s="32"/>
      <c r="C47" s="32"/>
      <c r="D47" s="31"/>
      <c r="E47" s="32"/>
      <c r="F47" s="32"/>
      <c r="G47" s="32"/>
      <c r="H47" s="19"/>
      <c r="I47" s="32"/>
      <c r="J47" s="32"/>
      <c r="K47" s="32"/>
    </row>
    <row r="48" spans="1:11" ht="14.25" customHeight="1" x14ac:dyDescent="0.25">
      <c r="A48" s="19"/>
      <c r="B48" s="32"/>
      <c r="C48" s="32"/>
      <c r="D48" s="31"/>
      <c r="E48" s="32"/>
      <c r="F48" s="32"/>
      <c r="G48" s="32"/>
      <c r="H48" s="19"/>
      <c r="I48" s="32"/>
      <c r="J48" s="32"/>
      <c r="K48" s="32"/>
    </row>
    <row r="49" spans="1:11" ht="14.25" customHeight="1" x14ac:dyDescent="0.25">
      <c r="A49" s="19"/>
      <c r="B49" s="79"/>
      <c r="C49" s="79"/>
      <c r="D49" s="31"/>
      <c r="E49" s="32"/>
      <c r="F49" s="32"/>
      <c r="G49" s="32"/>
      <c r="H49" s="19"/>
      <c r="I49" s="79"/>
      <c r="J49" s="79"/>
      <c r="K49" s="32"/>
    </row>
    <row r="50" spans="1:11" ht="18" customHeight="1" x14ac:dyDescent="0.25">
      <c r="A50" s="39"/>
      <c r="B50" s="101" t="s">
        <v>61</v>
      </c>
      <c r="C50" s="101"/>
      <c r="D50" s="47"/>
      <c r="E50" s="101"/>
      <c r="F50" s="101"/>
      <c r="G50" s="101"/>
      <c r="H50" s="39"/>
      <c r="I50" s="101" t="s">
        <v>40</v>
      </c>
      <c r="J50" s="101"/>
      <c r="K50" s="19"/>
    </row>
    <row r="51" spans="1:11" x14ac:dyDescent="0.25">
      <c r="A51" s="19"/>
      <c r="B51" s="100"/>
      <c r="C51" s="100"/>
      <c r="D51" s="32"/>
      <c r="E51" s="100"/>
      <c r="F51" s="100"/>
      <c r="G51" s="100"/>
      <c r="I51" s="100"/>
      <c r="J51" s="100"/>
      <c r="K51" s="100"/>
    </row>
    <row r="52" spans="1:11" x14ac:dyDescent="0.25">
      <c r="A52" s="19"/>
      <c r="B52" s="48"/>
      <c r="C52" s="48"/>
      <c r="D52" s="32"/>
      <c r="E52" s="32"/>
      <c r="F52" s="32"/>
      <c r="G52" s="32"/>
      <c r="I52" s="32"/>
      <c r="J52" s="32"/>
      <c r="K52" s="32"/>
    </row>
    <row r="53" spans="1:11" x14ac:dyDescent="0.25">
      <c r="A53" s="19"/>
      <c r="B53" s="48"/>
      <c r="C53" s="48"/>
      <c r="D53" s="32"/>
      <c r="I53" s="32"/>
      <c r="J53" s="32"/>
      <c r="K53" s="32"/>
    </row>
  </sheetData>
  <mergeCells count="30">
    <mergeCell ref="B4:K4"/>
    <mergeCell ref="B5:K5"/>
    <mergeCell ref="B6:K6"/>
    <mergeCell ref="B10:C10"/>
    <mergeCell ref="D10:H10"/>
    <mergeCell ref="J11:K11"/>
    <mergeCell ref="B8:C8"/>
    <mergeCell ref="F8:G8"/>
    <mergeCell ref="B9:C9"/>
    <mergeCell ref="G31:I31"/>
    <mergeCell ref="B11:C11"/>
    <mergeCell ref="G36:I36"/>
    <mergeCell ref="G16:I16"/>
    <mergeCell ref="D11:G11"/>
    <mergeCell ref="H11:I11"/>
    <mergeCell ref="G27:I27"/>
    <mergeCell ref="G19:I19"/>
    <mergeCell ref="G24:I24"/>
    <mergeCell ref="E51:G51"/>
    <mergeCell ref="I51:K51"/>
    <mergeCell ref="B51:C51"/>
    <mergeCell ref="E50:G50"/>
    <mergeCell ref="I50:J50"/>
    <mergeCell ref="B50:C50"/>
    <mergeCell ref="B46:C46"/>
    <mergeCell ref="E46:G46"/>
    <mergeCell ref="I46:K46"/>
    <mergeCell ref="G34:I34"/>
    <mergeCell ref="J43:K43"/>
    <mergeCell ref="G39:I39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zoomScale="75" workbookViewId="0">
      <selection activeCell="M14" sqref="M14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38.25" customHeight="1" x14ac:dyDescent="0.25"/>
    <row r="3" spans="1:12" ht="20.100000000000001" customHeight="1" x14ac:dyDescent="0.3">
      <c r="A3" s="117" t="s">
        <v>64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ht="20.100000000000001" customHeight="1" x14ac:dyDescent="0.3">
      <c r="A4" s="118" t="s">
        <v>65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2" ht="20.100000000000001" customHeight="1" x14ac:dyDescent="0.3">
      <c r="A5" s="119" t="s">
        <v>66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x14ac:dyDescent="0.25">
      <c r="A7" s="5"/>
      <c r="B7" s="104" t="s">
        <v>0</v>
      </c>
      <c r="C7" s="104"/>
      <c r="D7" s="7">
        <v>210</v>
      </c>
      <c r="F7" s="104" t="s">
        <v>1</v>
      </c>
      <c r="G7" s="104" t="s">
        <v>2</v>
      </c>
      <c r="H7" s="8">
        <v>1</v>
      </c>
      <c r="I7" s="5"/>
      <c r="J7" s="5"/>
      <c r="K7" s="5"/>
    </row>
    <row r="8" spans="1:12" x14ac:dyDescent="0.25">
      <c r="A8" s="5"/>
      <c r="B8" s="104" t="s">
        <v>3</v>
      </c>
      <c r="C8" s="104"/>
      <c r="D8" s="8">
        <v>1</v>
      </c>
      <c r="E8" s="81"/>
      <c r="F8" s="81"/>
      <c r="G8" s="81" t="s">
        <v>4</v>
      </c>
      <c r="H8" s="7">
        <v>1</v>
      </c>
      <c r="I8" s="5"/>
      <c r="J8" s="5"/>
      <c r="K8" s="5"/>
    </row>
    <row r="9" spans="1:12" ht="18" customHeight="1" x14ac:dyDescent="0.25">
      <c r="B9" s="104" t="s">
        <v>5</v>
      </c>
      <c r="C9" s="104"/>
      <c r="D9" s="107" t="s">
        <v>35</v>
      </c>
      <c r="E9" s="107"/>
      <c r="F9" s="107"/>
      <c r="G9" s="107"/>
      <c r="H9" s="107"/>
      <c r="J9" s="9"/>
    </row>
    <row r="10" spans="1:12" ht="18" customHeight="1" x14ac:dyDescent="0.25">
      <c r="B10" s="108" t="s">
        <v>6</v>
      </c>
      <c r="C10" s="108"/>
      <c r="D10" s="110" t="s">
        <v>52</v>
      </c>
      <c r="E10" s="110"/>
      <c r="F10" s="110"/>
      <c r="G10" s="110"/>
      <c r="H10" s="112" t="s">
        <v>7</v>
      </c>
      <c r="I10" s="112"/>
      <c r="J10" s="105" t="s">
        <v>53</v>
      </c>
      <c r="K10" s="105"/>
    </row>
    <row r="11" spans="1:12" ht="18" customHeight="1" x14ac:dyDescent="0.25">
      <c r="B11" s="83" t="s">
        <v>8</v>
      </c>
      <c r="C11" s="49" t="s">
        <v>25</v>
      </c>
      <c r="D11" s="13"/>
      <c r="E11" s="88"/>
      <c r="F11" s="14"/>
      <c r="G11" s="15"/>
      <c r="H11" s="16"/>
      <c r="I11" s="17"/>
      <c r="J11" s="18"/>
      <c r="L11" s="19"/>
    </row>
    <row r="12" spans="1:12" ht="13.5" customHeight="1" thickBot="1" x14ac:dyDescent="0.3">
      <c r="F12" s="20"/>
      <c r="G12" s="21"/>
      <c r="H12" s="84"/>
      <c r="I12" s="22"/>
      <c r="J12" s="23"/>
    </row>
    <row r="13" spans="1:12" ht="13.5" customHeight="1" thickTop="1" x14ac:dyDescent="0.25">
      <c r="A13" s="24"/>
      <c r="B13" s="25"/>
      <c r="C13" s="25"/>
      <c r="D13" s="25"/>
      <c r="E13" s="25"/>
      <c r="F13" s="25"/>
      <c r="G13" s="25"/>
      <c r="H13" s="25"/>
      <c r="I13" s="25"/>
      <c r="J13" s="26"/>
      <c r="K13" s="27"/>
    </row>
    <row r="14" spans="1:12" x14ac:dyDescent="0.25">
      <c r="A14" s="28"/>
      <c r="B14" s="19"/>
      <c r="C14" s="19"/>
      <c r="D14" s="19"/>
      <c r="E14" s="19"/>
      <c r="F14" s="19"/>
      <c r="G14" s="19"/>
      <c r="H14" s="19"/>
      <c r="I14" s="19"/>
      <c r="J14" s="29" t="s">
        <v>9</v>
      </c>
      <c r="K14" s="30"/>
    </row>
    <row r="15" spans="1:12" ht="18" customHeight="1" x14ac:dyDescent="0.25">
      <c r="A15" s="28"/>
      <c r="B15" s="31" t="s">
        <v>10</v>
      </c>
      <c r="C15" s="31"/>
      <c r="D15" s="31"/>
      <c r="E15" s="31"/>
      <c r="F15" s="31"/>
      <c r="G15" s="100"/>
      <c r="H15" s="100"/>
      <c r="I15" s="100"/>
      <c r="J15" s="77">
        <v>11254.83</v>
      </c>
      <c r="K15" s="30"/>
    </row>
    <row r="16" spans="1:12" ht="12.95" customHeight="1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33"/>
      <c r="K16" s="30"/>
    </row>
    <row r="17" spans="1:11" ht="12.95" customHeight="1" x14ac:dyDescent="0.25">
      <c r="A17" s="28"/>
      <c r="B17" s="34" t="s">
        <v>11</v>
      </c>
      <c r="C17" s="34"/>
      <c r="D17" s="34"/>
      <c r="E17" s="34"/>
      <c r="F17" s="34"/>
      <c r="G17" s="19"/>
      <c r="H17" s="19"/>
      <c r="I17" s="19"/>
      <c r="J17" s="33"/>
      <c r="K17" s="30"/>
    </row>
    <row r="18" spans="1:11" ht="13.5" customHeight="1" x14ac:dyDescent="0.25">
      <c r="A18" s="28"/>
      <c r="B18" s="19" t="s">
        <v>41</v>
      </c>
      <c r="C18" s="19"/>
      <c r="D18" s="19"/>
      <c r="E18" s="19"/>
      <c r="F18" s="19"/>
      <c r="G18" s="111"/>
      <c r="H18" s="111"/>
      <c r="I18" s="111"/>
      <c r="J18" s="75"/>
      <c r="K18" s="30"/>
    </row>
    <row r="19" spans="1:11" ht="15" customHeight="1" x14ac:dyDescent="0.25">
      <c r="A19" s="28"/>
      <c r="B19" s="19" t="s">
        <v>24</v>
      </c>
      <c r="C19" s="19"/>
      <c r="D19" s="19"/>
      <c r="E19" s="19"/>
      <c r="F19" s="19"/>
      <c r="G19" s="82" t="s">
        <v>23</v>
      </c>
      <c r="H19" s="82"/>
      <c r="I19" s="82"/>
      <c r="J19" s="33">
        <v>0</v>
      </c>
      <c r="K19" s="30"/>
    </row>
    <row r="20" spans="1:11" ht="12.95" customHeight="1" x14ac:dyDescent="0.25">
      <c r="A20" s="28"/>
      <c r="B20" s="19"/>
      <c r="C20" s="19"/>
      <c r="D20" s="19"/>
      <c r="E20" s="19"/>
      <c r="F20" s="19"/>
      <c r="G20" s="82"/>
      <c r="H20" s="82"/>
      <c r="I20" s="82"/>
      <c r="J20" s="33"/>
      <c r="K20" s="30"/>
    </row>
    <row r="21" spans="1:11" ht="18" customHeight="1" x14ac:dyDescent="0.25">
      <c r="A21" s="28"/>
      <c r="B21" s="31" t="s">
        <v>13</v>
      </c>
      <c r="C21" s="31"/>
      <c r="D21" s="31"/>
      <c r="E21" s="31"/>
      <c r="F21" s="31"/>
      <c r="G21" s="19"/>
      <c r="H21" s="19"/>
      <c r="I21" s="19"/>
      <c r="J21" s="35">
        <f>SUM(J15:J20)</f>
        <v>11254.83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19"/>
      <c r="H22" s="19"/>
      <c r="I22" s="19"/>
      <c r="J22" s="33"/>
      <c r="K22" s="30"/>
    </row>
    <row r="23" spans="1:11" ht="12.95" customHeight="1" x14ac:dyDescent="0.25">
      <c r="A23" s="28"/>
      <c r="B23" s="34" t="s">
        <v>14</v>
      </c>
      <c r="C23" s="34"/>
      <c r="D23" s="34"/>
      <c r="E23" s="34"/>
      <c r="F23" s="34"/>
      <c r="G23" s="19"/>
      <c r="H23" s="19"/>
      <c r="I23" s="19"/>
      <c r="J23" s="33"/>
      <c r="K23" s="30"/>
    </row>
    <row r="24" spans="1:11" ht="13.5" customHeight="1" x14ac:dyDescent="0.25">
      <c r="A24" s="28"/>
      <c r="B24" s="19" t="s">
        <v>15</v>
      </c>
      <c r="C24" s="19"/>
      <c r="D24" s="19"/>
      <c r="E24" s="19"/>
      <c r="F24" s="19"/>
      <c r="G24" s="100"/>
      <c r="H24" s="100"/>
      <c r="I24" s="100"/>
      <c r="J24" s="72">
        <v>0</v>
      </c>
      <c r="K24" s="30"/>
    </row>
    <row r="25" spans="1:11" ht="15" customHeight="1" x14ac:dyDescent="0.25">
      <c r="A25" s="28"/>
      <c r="B25" s="19" t="s">
        <v>16</v>
      </c>
      <c r="C25" s="19"/>
      <c r="D25" s="19"/>
      <c r="E25" s="19"/>
      <c r="F25" s="19"/>
      <c r="G25" s="82"/>
      <c r="H25" s="82"/>
      <c r="I25" s="82"/>
      <c r="J25" s="33">
        <v>0</v>
      </c>
      <c r="K25" s="30"/>
    </row>
    <row r="26" spans="1:11" ht="14.25" customHeight="1" x14ac:dyDescent="0.25">
      <c r="A26" s="28"/>
      <c r="B26" s="19"/>
      <c r="C26" s="19"/>
      <c r="D26" s="19"/>
      <c r="E26" s="19"/>
      <c r="F26" s="19"/>
      <c r="G26" s="82"/>
      <c r="H26" s="82"/>
      <c r="I26" s="82"/>
      <c r="J26" s="33"/>
      <c r="K26" s="30"/>
    </row>
    <row r="27" spans="1:11" ht="16.5" thickBot="1" x14ac:dyDescent="0.3">
      <c r="A27" s="28"/>
      <c r="B27" s="31" t="s">
        <v>17</v>
      </c>
      <c r="C27" s="31"/>
      <c r="D27" s="31"/>
      <c r="E27" s="31"/>
      <c r="F27" s="31"/>
      <c r="G27" s="100"/>
      <c r="H27" s="100"/>
      <c r="I27" s="100"/>
      <c r="J27" s="36">
        <f>SUM(J21-J24-J26-J25)</f>
        <v>11254.83</v>
      </c>
      <c r="K27" s="30"/>
    </row>
    <row r="28" spans="1:11" ht="12.95" customHeight="1" thickTop="1" x14ac:dyDescent="0.25">
      <c r="A28" s="28"/>
      <c r="B28" s="37"/>
      <c r="C28" s="37"/>
      <c r="D28" s="37"/>
      <c r="E28" s="37"/>
      <c r="F28" s="37"/>
      <c r="G28" s="37"/>
      <c r="H28" s="37"/>
      <c r="I28" s="37"/>
      <c r="J28" s="38"/>
      <c r="K28" s="30"/>
    </row>
    <row r="29" spans="1:11" ht="10.5" customHeight="1" x14ac:dyDescent="0.25">
      <c r="A29" s="28"/>
      <c r="B29" s="19"/>
      <c r="C29" s="19"/>
      <c r="D29" s="19"/>
      <c r="E29" s="19"/>
      <c r="F29" s="19"/>
      <c r="G29" s="19"/>
      <c r="H29" s="19"/>
      <c r="I29" s="19"/>
      <c r="J29" s="23"/>
      <c r="K29" s="30"/>
    </row>
    <row r="30" spans="1:11" ht="12.95" customHeight="1" x14ac:dyDescent="0.25">
      <c r="A30" s="28"/>
      <c r="B30" s="19"/>
      <c r="C30" s="19"/>
      <c r="D30" s="19"/>
      <c r="E30" s="19"/>
      <c r="F30" s="19"/>
      <c r="G30" s="19"/>
      <c r="H30" s="19"/>
      <c r="I30" s="19"/>
      <c r="J30" s="29" t="s">
        <v>18</v>
      </c>
      <c r="K30" s="30"/>
    </row>
    <row r="31" spans="1:11" ht="15.75" customHeight="1" x14ac:dyDescent="0.25">
      <c r="A31" s="28"/>
      <c r="B31" s="31" t="s">
        <v>19</v>
      </c>
      <c r="C31" s="31"/>
      <c r="D31" s="31"/>
      <c r="E31" s="31"/>
      <c r="F31" s="31"/>
      <c r="G31" s="100"/>
      <c r="H31" s="100"/>
      <c r="I31" s="100"/>
      <c r="J31" s="33">
        <v>11254.83</v>
      </c>
      <c r="K31" s="30"/>
    </row>
    <row r="32" spans="1:11" ht="8.25" customHeight="1" x14ac:dyDescent="0.25">
      <c r="A32" s="28"/>
      <c r="B32" s="31"/>
      <c r="C32" s="31"/>
      <c r="D32" s="31"/>
      <c r="E32" s="31"/>
      <c r="F32" s="31"/>
      <c r="G32" s="82"/>
      <c r="H32" s="82"/>
      <c r="I32" s="82"/>
      <c r="J32" s="33"/>
      <c r="K32" s="30"/>
    </row>
    <row r="33" spans="1:11" ht="12.95" customHeight="1" x14ac:dyDescent="0.25">
      <c r="A33" s="28"/>
      <c r="B33" s="34" t="s">
        <v>11</v>
      </c>
      <c r="C33" s="34"/>
      <c r="D33" s="34"/>
      <c r="E33" s="34"/>
      <c r="F33" s="34"/>
      <c r="G33" s="19"/>
      <c r="H33" s="19"/>
      <c r="I33" s="19"/>
      <c r="J33" s="39"/>
      <c r="K33" s="30"/>
    </row>
    <row r="34" spans="1:11" ht="12.95" customHeight="1" x14ac:dyDescent="0.25">
      <c r="A34" s="28"/>
      <c r="B34" s="19" t="s">
        <v>20</v>
      </c>
      <c r="C34" s="19"/>
      <c r="D34" s="19"/>
      <c r="E34" s="19"/>
      <c r="F34" s="19"/>
      <c r="G34" s="100"/>
      <c r="H34" s="100"/>
      <c r="I34" s="100"/>
      <c r="J34" s="33">
        <v>0</v>
      </c>
      <c r="K34" s="30"/>
    </row>
    <row r="35" spans="1:11" ht="12.75" customHeight="1" x14ac:dyDescent="0.25">
      <c r="A35" s="28"/>
      <c r="B35" s="19" t="s">
        <v>47</v>
      </c>
      <c r="C35" s="19"/>
      <c r="D35" s="19"/>
      <c r="E35" s="19"/>
      <c r="F35" s="19"/>
      <c r="G35" s="82"/>
      <c r="H35" s="82"/>
      <c r="I35" s="82"/>
      <c r="J35" s="33">
        <v>0</v>
      </c>
      <c r="K35" s="30"/>
    </row>
    <row r="36" spans="1:11" ht="15.75" customHeight="1" x14ac:dyDescent="0.25">
      <c r="A36" s="28"/>
      <c r="B36" s="31" t="s">
        <v>13</v>
      </c>
      <c r="C36" s="31"/>
      <c r="D36" s="31"/>
      <c r="E36" s="31"/>
      <c r="F36" s="31"/>
      <c r="G36" s="103"/>
      <c r="H36" s="103"/>
      <c r="I36" s="103"/>
      <c r="J36" s="35">
        <f>SUM(J31:J35)</f>
        <v>11254.83</v>
      </c>
      <c r="K36" s="30"/>
    </row>
    <row r="37" spans="1:11" ht="12.95" customHeight="1" x14ac:dyDescent="0.25">
      <c r="A37" s="28"/>
      <c r="B37" s="19"/>
      <c r="C37" s="19"/>
      <c r="D37" s="19"/>
      <c r="E37" s="19"/>
      <c r="F37" s="19"/>
      <c r="G37" s="19"/>
      <c r="H37" s="19"/>
      <c r="I37" s="19"/>
      <c r="J37" s="39"/>
      <c r="K37" s="30"/>
    </row>
    <row r="38" spans="1:11" ht="12.95" customHeight="1" x14ac:dyDescent="0.25">
      <c r="A38" s="28"/>
      <c r="B38" s="34" t="s">
        <v>14</v>
      </c>
      <c r="C38" s="34"/>
      <c r="D38" s="34"/>
      <c r="E38" s="34"/>
      <c r="F38" s="34"/>
      <c r="G38" s="19"/>
      <c r="H38" s="19"/>
      <c r="I38" s="19"/>
      <c r="J38" s="33"/>
      <c r="K38" s="30"/>
    </row>
    <row r="39" spans="1:11" ht="15.75" customHeight="1" x14ac:dyDescent="0.25">
      <c r="A39" s="28"/>
      <c r="B39" s="19" t="s">
        <v>21</v>
      </c>
      <c r="C39" s="19"/>
      <c r="D39" s="19"/>
      <c r="E39" s="19"/>
      <c r="F39" s="19"/>
      <c r="G39" s="103"/>
      <c r="H39" s="103"/>
      <c r="I39" s="103"/>
      <c r="J39" s="72">
        <v>0</v>
      </c>
      <c r="K39" s="30"/>
    </row>
    <row r="40" spans="1:11" ht="12" customHeight="1" x14ac:dyDescent="0.25">
      <c r="A40" s="28"/>
      <c r="B40" s="19"/>
      <c r="C40" s="19"/>
      <c r="D40" s="19"/>
      <c r="E40" s="19"/>
      <c r="F40" s="19"/>
      <c r="G40" s="87"/>
      <c r="H40" s="87"/>
      <c r="I40" s="87"/>
      <c r="J40" s="33"/>
      <c r="K40" s="30"/>
    </row>
    <row r="41" spans="1:11" ht="19.5" customHeight="1" thickBot="1" x14ac:dyDescent="0.3">
      <c r="A41" s="28"/>
      <c r="B41" s="31" t="s">
        <v>17</v>
      </c>
      <c r="C41" s="31"/>
      <c r="D41" s="31"/>
      <c r="E41" s="31"/>
      <c r="F41" s="31"/>
      <c r="G41" s="19"/>
      <c r="H41" s="19"/>
      <c r="I41" s="19"/>
      <c r="J41" s="36">
        <f>SUM(J36-J39)</f>
        <v>11254.83</v>
      </c>
      <c r="K41" s="30"/>
    </row>
    <row r="42" spans="1:11" ht="17.25" thickTop="1" thickBot="1" x14ac:dyDescent="0.3">
      <c r="A42" s="41"/>
      <c r="B42" s="42"/>
      <c r="C42" s="42"/>
      <c r="D42" s="42"/>
      <c r="E42" s="42"/>
      <c r="F42" s="42"/>
      <c r="G42" s="43"/>
      <c r="H42" s="43"/>
      <c r="I42" s="43"/>
      <c r="J42" s="44"/>
      <c r="K42" s="45"/>
    </row>
    <row r="43" spans="1:11" ht="13.5" customHeight="1" thickTop="1" x14ac:dyDescent="0.25">
      <c r="A43" s="25"/>
      <c r="B43" s="46"/>
      <c r="C43" s="46"/>
      <c r="D43" s="46"/>
      <c r="E43" s="46"/>
      <c r="F43" s="46"/>
      <c r="G43" s="25"/>
      <c r="H43" s="25"/>
      <c r="I43" s="25"/>
      <c r="J43" s="102" t="s">
        <v>22</v>
      </c>
      <c r="K43" s="102"/>
    </row>
    <row r="44" spans="1:11" ht="11.25" customHeight="1" x14ac:dyDescent="0.25">
      <c r="A44" s="19"/>
      <c r="B44" s="31"/>
      <c r="C44" s="31"/>
      <c r="D44" s="31"/>
      <c r="E44" s="31"/>
      <c r="F44" s="31"/>
      <c r="G44" s="19"/>
      <c r="H44" s="19"/>
      <c r="I44" s="19"/>
      <c r="J44" s="86"/>
      <c r="K44" s="86"/>
    </row>
    <row r="45" spans="1:11" ht="8.25" customHeight="1" x14ac:dyDescent="0.25">
      <c r="A45" s="19"/>
      <c r="B45" s="31"/>
      <c r="C45" s="31"/>
      <c r="D45" s="31"/>
      <c r="E45" s="31"/>
      <c r="F45" s="31"/>
      <c r="G45" s="19"/>
      <c r="H45" s="19"/>
      <c r="I45" s="19"/>
      <c r="J45" s="86"/>
      <c r="K45" s="86"/>
    </row>
    <row r="46" spans="1:11" ht="14.25" customHeight="1" x14ac:dyDescent="0.25">
      <c r="A46" s="19"/>
      <c r="B46" s="100" t="s">
        <v>49</v>
      </c>
      <c r="C46" s="100"/>
      <c r="D46" s="31"/>
      <c r="E46" s="100"/>
      <c r="F46" s="100"/>
      <c r="G46" s="100"/>
      <c r="H46" s="19"/>
      <c r="I46" s="100" t="s">
        <v>50</v>
      </c>
      <c r="J46" s="100"/>
      <c r="K46" s="100"/>
    </row>
    <row r="47" spans="1:11" ht="14.25" customHeight="1" x14ac:dyDescent="0.25">
      <c r="A47" s="19"/>
      <c r="B47" s="82"/>
      <c r="C47" s="82"/>
      <c r="D47" s="31"/>
      <c r="E47" s="82"/>
      <c r="F47" s="82"/>
      <c r="G47" s="82"/>
      <c r="H47" s="19"/>
      <c r="I47" s="82"/>
      <c r="J47" s="82"/>
      <c r="K47" s="82"/>
    </row>
    <row r="48" spans="1:11" ht="14.25" customHeight="1" x14ac:dyDescent="0.25">
      <c r="A48" s="19"/>
      <c r="B48" s="82"/>
      <c r="C48" s="82"/>
      <c r="D48" s="31"/>
      <c r="E48" s="82"/>
      <c r="F48" s="82"/>
      <c r="G48" s="82"/>
      <c r="H48" s="19"/>
      <c r="I48" s="82"/>
      <c r="J48" s="82"/>
      <c r="K48" s="82"/>
    </row>
    <row r="49" spans="1:11" ht="14.25" customHeight="1" x14ac:dyDescent="0.25">
      <c r="A49" s="19"/>
      <c r="B49" s="79"/>
      <c r="C49" s="79"/>
      <c r="D49" s="31"/>
      <c r="E49" s="82"/>
      <c r="F49" s="82"/>
      <c r="G49" s="82"/>
      <c r="H49" s="19"/>
      <c r="I49" s="79"/>
      <c r="J49" s="79"/>
      <c r="K49" s="82"/>
    </row>
    <row r="50" spans="1:11" ht="18" customHeight="1" x14ac:dyDescent="0.25">
      <c r="A50" s="39"/>
      <c r="B50" s="101" t="s">
        <v>60</v>
      </c>
      <c r="C50" s="101"/>
      <c r="D50" s="85"/>
      <c r="E50" s="101"/>
      <c r="F50" s="101"/>
      <c r="G50" s="101"/>
      <c r="H50" s="39"/>
      <c r="I50" s="101" t="s">
        <v>40</v>
      </c>
      <c r="J50" s="101"/>
      <c r="K50" s="19"/>
    </row>
    <row r="51" spans="1:11" x14ac:dyDescent="0.25">
      <c r="A51" s="19"/>
      <c r="B51" s="100"/>
      <c r="C51" s="100"/>
      <c r="D51" s="82"/>
      <c r="E51" s="100"/>
      <c r="F51" s="100"/>
      <c r="G51" s="100"/>
      <c r="I51" s="100"/>
      <c r="J51" s="100"/>
      <c r="K51" s="100"/>
    </row>
    <row r="52" spans="1:11" x14ac:dyDescent="0.25">
      <c r="A52" s="19"/>
      <c r="B52" s="48"/>
      <c r="C52" s="48"/>
      <c r="D52" s="82"/>
      <c r="E52" s="82"/>
      <c r="F52" s="82"/>
      <c r="G52" s="82"/>
      <c r="I52" s="82"/>
      <c r="J52" s="82"/>
      <c r="K52" s="82"/>
    </row>
    <row r="53" spans="1:11" x14ac:dyDescent="0.25">
      <c r="A53" s="19"/>
      <c r="B53" s="48"/>
      <c r="C53" s="48"/>
      <c r="D53" s="82"/>
      <c r="I53" s="82"/>
      <c r="J53" s="82"/>
      <c r="K53" s="82"/>
    </row>
  </sheetData>
  <mergeCells count="30">
    <mergeCell ref="A3:J3"/>
    <mergeCell ref="A4:J4"/>
    <mergeCell ref="A5:J5"/>
    <mergeCell ref="B51:C51"/>
    <mergeCell ref="E51:G51"/>
    <mergeCell ref="I51:K51"/>
    <mergeCell ref="J43:K43"/>
    <mergeCell ref="B46:C46"/>
    <mergeCell ref="E46:G46"/>
    <mergeCell ref="I46:K46"/>
    <mergeCell ref="B50:C50"/>
    <mergeCell ref="E50:G50"/>
    <mergeCell ref="I50:J50"/>
    <mergeCell ref="G39:I39"/>
    <mergeCell ref="B10:C10"/>
    <mergeCell ref="D10:G10"/>
    <mergeCell ref="H10:I10"/>
    <mergeCell ref="J10:K10"/>
    <mergeCell ref="G15:I15"/>
    <mergeCell ref="G18:I18"/>
    <mergeCell ref="G24:I24"/>
    <mergeCell ref="G27:I27"/>
    <mergeCell ref="G31:I31"/>
    <mergeCell ref="G34:I34"/>
    <mergeCell ref="G36:I36"/>
    <mergeCell ref="B7:C7"/>
    <mergeCell ref="F7:G7"/>
    <mergeCell ref="B8:C8"/>
    <mergeCell ref="B9:C9"/>
    <mergeCell ref="D9:H9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75" workbookViewId="0">
      <selection activeCell="M6" sqref="M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ht="45" customHeight="1" x14ac:dyDescent="0.25"/>
    <row r="2" spans="1:12" ht="10.5" customHeight="1" x14ac:dyDescent="0.25"/>
    <row r="3" spans="1:12" ht="20.100000000000001" customHeight="1" x14ac:dyDescent="0.3">
      <c r="A3" s="3"/>
      <c r="B3" s="117" t="s">
        <v>64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1:12" ht="20.100000000000001" customHeight="1" x14ac:dyDescent="0.3">
      <c r="A4" s="3"/>
      <c r="B4" s="118" t="s">
        <v>65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2" ht="20.100000000000001" customHeight="1" x14ac:dyDescent="0.3">
      <c r="A5" s="3"/>
      <c r="B5" s="119" t="s">
        <v>66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x14ac:dyDescent="0.25">
      <c r="A7" s="5"/>
      <c r="B7" s="104" t="s">
        <v>0</v>
      </c>
      <c r="C7" s="104"/>
      <c r="D7" s="7">
        <v>210</v>
      </c>
      <c r="F7" s="104" t="s">
        <v>1</v>
      </c>
      <c r="G7" s="104" t="s">
        <v>2</v>
      </c>
      <c r="H7" s="8">
        <v>1</v>
      </c>
      <c r="I7" s="5"/>
      <c r="J7" s="5"/>
      <c r="K7" s="5"/>
    </row>
    <row r="8" spans="1:12" x14ac:dyDescent="0.25">
      <c r="A8" s="5"/>
      <c r="B8" s="104" t="s">
        <v>3</v>
      </c>
      <c r="C8" s="104"/>
      <c r="D8" s="8">
        <v>1</v>
      </c>
      <c r="E8" s="90"/>
      <c r="F8" s="90"/>
      <c r="G8" s="90" t="s">
        <v>4</v>
      </c>
      <c r="H8" s="7">
        <v>1</v>
      </c>
      <c r="I8" s="5"/>
      <c r="J8" s="5"/>
      <c r="K8" s="5"/>
    </row>
    <row r="9" spans="1:12" ht="18" customHeight="1" x14ac:dyDescent="0.25">
      <c r="B9" s="104" t="s">
        <v>5</v>
      </c>
      <c r="C9" s="104"/>
      <c r="D9" s="107" t="s">
        <v>35</v>
      </c>
      <c r="E9" s="107"/>
      <c r="F9" s="107"/>
      <c r="G9" s="107"/>
      <c r="H9" s="107"/>
      <c r="J9" s="9"/>
    </row>
    <row r="10" spans="1:12" ht="18" customHeight="1" x14ac:dyDescent="0.25">
      <c r="B10" s="108" t="s">
        <v>6</v>
      </c>
      <c r="C10" s="108"/>
      <c r="D10" s="110" t="s">
        <v>56</v>
      </c>
      <c r="E10" s="110"/>
      <c r="F10" s="110"/>
      <c r="G10" s="110"/>
      <c r="H10" s="112" t="s">
        <v>7</v>
      </c>
      <c r="I10" s="112"/>
      <c r="J10" s="105" t="s">
        <v>57</v>
      </c>
      <c r="K10" s="105"/>
    </row>
    <row r="11" spans="1:12" ht="18" customHeight="1" x14ac:dyDescent="0.25">
      <c r="B11" s="92" t="s">
        <v>8</v>
      </c>
      <c r="C11" s="49" t="s">
        <v>25</v>
      </c>
      <c r="D11" s="13"/>
      <c r="E11" s="97"/>
      <c r="F11" s="14"/>
      <c r="G11" s="15"/>
      <c r="H11" s="16"/>
      <c r="I11" s="17"/>
      <c r="J11" s="18"/>
      <c r="L11" s="19"/>
    </row>
    <row r="12" spans="1:12" ht="13.5" customHeight="1" thickBot="1" x14ac:dyDescent="0.3">
      <c r="F12" s="20"/>
      <c r="G12" s="21"/>
      <c r="H12" s="93"/>
      <c r="I12" s="22"/>
      <c r="J12" s="23"/>
    </row>
    <row r="13" spans="1:12" ht="13.5" customHeight="1" thickTop="1" x14ac:dyDescent="0.25">
      <c r="A13" s="24"/>
      <c r="B13" s="25"/>
      <c r="C13" s="25"/>
      <c r="D13" s="25"/>
      <c r="E13" s="25"/>
      <c r="F13" s="25"/>
      <c r="G13" s="25"/>
      <c r="H13" s="25"/>
      <c r="I13" s="25"/>
      <c r="J13" s="26"/>
      <c r="K13" s="27"/>
    </row>
    <row r="14" spans="1:12" x14ac:dyDescent="0.25">
      <c r="A14" s="28"/>
      <c r="B14" s="19"/>
      <c r="C14" s="19"/>
      <c r="D14" s="19"/>
      <c r="E14" s="19"/>
      <c r="F14" s="19"/>
      <c r="G14" s="19"/>
      <c r="H14" s="19"/>
      <c r="I14" s="19"/>
      <c r="J14" s="29" t="s">
        <v>9</v>
      </c>
      <c r="K14" s="30"/>
    </row>
    <row r="15" spans="1:12" ht="18" customHeight="1" x14ac:dyDescent="0.25">
      <c r="A15" s="28"/>
      <c r="B15" s="31" t="s">
        <v>10</v>
      </c>
      <c r="C15" s="31"/>
      <c r="D15" s="31"/>
      <c r="E15" s="31"/>
      <c r="F15" s="31"/>
      <c r="G15" s="100"/>
      <c r="H15" s="100"/>
      <c r="I15" s="100"/>
      <c r="J15" s="77">
        <v>40334.93</v>
      </c>
      <c r="K15" s="30"/>
    </row>
    <row r="16" spans="1:12" ht="12.95" customHeight="1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33"/>
      <c r="K16" s="30"/>
    </row>
    <row r="17" spans="1:11" ht="12.95" customHeight="1" x14ac:dyDescent="0.25">
      <c r="A17" s="28"/>
      <c r="B17" s="34" t="s">
        <v>11</v>
      </c>
      <c r="C17" s="34"/>
      <c r="D17" s="34"/>
      <c r="E17" s="34"/>
      <c r="F17" s="34"/>
      <c r="G17" s="19"/>
      <c r="H17" s="19"/>
      <c r="I17" s="19"/>
      <c r="J17" s="33"/>
      <c r="K17" s="30"/>
    </row>
    <row r="18" spans="1:11" ht="13.5" customHeight="1" x14ac:dyDescent="0.25">
      <c r="A18" s="28"/>
      <c r="B18" s="19" t="s">
        <v>41</v>
      </c>
      <c r="C18" s="19"/>
      <c r="D18" s="19"/>
      <c r="E18" s="19"/>
      <c r="F18" s="19"/>
      <c r="G18" s="111"/>
      <c r="H18" s="111"/>
      <c r="I18" s="111"/>
      <c r="J18" s="75">
        <v>0</v>
      </c>
      <c r="K18" s="30"/>
    </row>
    <row r="19" spans="1:11" ht="15" customHeight="1" x14ac:dyDescent="0.25">
      <c r="A19" s="28"/>
      <c r="B19" s="19" t="s">
        <v>24</v>
      </c>
      <c r="C19" s="19"/>
      <c r="D19" s="19"/>
      <c r="E19" s="19"/>
      <c r="F19" s="19"/>
      <c r="G19" s="91" t="s">
        <v>23</v>
      </c>
      <c r="H19" s="91"/>
      <c r="I19" s="91"/>
      <c r="J19" s="33">
        <v>0</v>
      </c>
      <c r="K19" s="30"/>
    </row>
    <row r="20" spans="1:11" ht="12.95" customHeight="1" x14ac:dyDescent="0.25">
      <c r="A20" s="28"/>
      <c r="B20" s="19"/>
      <c r="C20" s="19"/>
      <c r="D20" s="19"/>
      <c r="E20" s="19"/>
      <c r="F20" s="19"/>
      <c r="G20" s="91"/>
      <c r="H20" s="91"/>
      <c r="I20" s="91"/>
      <c r="J20" s="33"/>
      <c r="K20" s="30"/>
    </row>
    <row r="21" spans="1:11" ht="18" customHeight="1" x14ac:dyDescent="0.25">
      <c r="A21" s="28"/>
      <c r="B21" s="31" t="s">
        <v>13</v>
      </c>
      <c r="C21" s="31"/>
      <c r="D21" s="31"/>
      <c r="E21" s="31"/>
      <c r="F21" s="31"/>
      <c r="G21" s="19"/>
      <c r="H21" s="19"/>
      <c r="I21" s="19"/>
      <c r="J21" s="35">
        <f>SUM(J15+J18+J19)</f>
        <v>40334.93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19"/>
      <c r="H22" s="19"/>
      <c r="I22" s="19"/>
      <c r="J22" s="33"/>
      <c r="K22" s="30"/>
    </row>
    <row r="23" spans="1:11" ht="12.95" customHeight="1" x14ac:dyDescent="0.25">
      <c r="A23" s="28"/>
      <c r="B23" s="34" t="s">
        <v>14</v>
      </c>
      <c r="C23" s="34"/>
      <c r="D23" s="34"/>
      <c r="E23" s="34"/>
      <c r="F23" s="34"/>
      <c r="G23" s="19"/>
      <c r="H23" s="19"/>
      <c r="I23" s="19"/>
      <c r="J23" s="33">
        <v>0</v>
      </c>
      <c r="K23" s="30"/>
    </row>
    <row r="24" spans="1:11" ht="13.5" customHeight="1" x14ac:dyDescent="0.25">
      <c r="A24" s="28"/>
      <c r="B24" s="19" t="s">
        <v>15</v>
      </c>
      <c r="C24" s="19"/>
      <c r="D24" s="19"/>
      <c r="E24" s="19"/>
      <c r="F24" s="19"/>
      <c r="G24" s="100"/>
      <c r="H24" s="100"/>
      <c r="I24" s="100"/>
      <c r="J24" s="72">
        <v>0</v>
      </c>
      <c r="K24" s="30"/>
    </row>
    <row r="25" spans="1:11" ht="13.5" customHeight="1" x14ac:dyDescent="0.25">
      <c r="A25" s="28"/>
      <c r="B25" s="19" t="s">
        <v>59</v>
      </c>
      <c r="C25" s="19"/>
      <c r="D25" s="19"/>
      <c r="E25" s="19"/>
      <c r="F25" s="19"/>
      <c r="G25" s="98"/>
      <c r="H25" s="98"/>
      <c r="I25" s="98"/>
      <c r="J25" s="72">
        <v>93.87</v>
      </c>
      <c r="K25" s="30"/>
    </row>
    <row r="26" spans="1:11" ht="15" customHeight="1" x14ac:dyDescent="0.25">
      <c r="A26" s="28"/>
      <c r="B26" s="19" t="s">
        <v>16</v>
      </c>
      <c r="C26" s="19"/>
      <c r="D26" s="19"/>
      <c r="E26" s="19"/>
      <c r="F26" s="19"/>
      <c r="G26" s="91"/>
      <c r="H26" s="91"/>
      <c r="I26" s="91"/>
      <c r="J26" s="33">
        <v>0</v>
      </c>
      <c r="K26" s="30"/>
    </row>
    <row r="27" spans="1:11" ht="14.25" customHeight="1" x14ac:dyDescent="0.25">
      <c r="A27" s="28"/>
      <c r="B27" s="19"/>
      <c r="C27" s="19"/>
      <c r="D27" s="19"/>
      <c r="E27" s="19"/>
      <c r="F27" s="19"/>
      <c r="G27" s="91"/>
      <c r="H27" s="91"/>
      <c r="I27" s="91"/>
      <c r="J27" s="33"/>
      <c r="K27" s="30"/>
    </row>
    <row r="28" spans="1:11" ht="16.5" thickBot="1" x14ac:dyDescent="0.3">
      <c r="A28" s="28"/>
      <c r="B28" s="31" t="s">
        <v>17</v>
      </c>
      <c r="C28" s="31"/>
      <c r="D28" s="31"/>
      <c r="E28" s="31"/>
      <c r="F28" s="31"/>
      <c r="G28" s="100"/>
      <c r="H28" s="100"/>
      <c r="I28" s="100"/>
      <c r="J28" s="36">
        <f>SUM(J21-J24-J25)</f>
        <v>40241.06</v>
      </c>
      <c r="K28" s="30"/>
    </row>
    <row r="29" spans="1:11" ht="12.95" customHeight="1" thickTop="1" x14ac:dyDescent="0.25">
      <c r="A29" s="28"/>
      <c r="B29" s="37"/>
      <c r="C29" s="37"/>
      <c r="D29" s="37"/>
      <c r="E29" s="37"/>
      <c r="F29" s="37"/>
      <c r="G29" s="37"/>
      <c r="H29" s="37"/>
      <c r="I29" s="37"/>
      <c r="J29" s="38"/>
      <c r="K29" s="30"/>
    </row>
    <row r="30" spans="1:11" ht="10.5" customHeight="1" x14ac:dyDescent="0.25">
      <c r="A30" s="28"/>
      <c r="B30" s="19"/>
      <c r="C30" s="19"/>
      <c r="D30" s="19"/>
      <c r="E30" s="19"/>
      <c r="F30" s="19"/>
      <c r="G30" s="19"/>
      <c r="H30" s="19"/>
      <c r="I30" s="19"/>
      <c r="J30" s="23"/>
      <c r="K30" s="30"/>
    </row>
    <row r="31" spans="1:11" ht="12.9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9" t="s">
        <v>18</v>
      </c>
      <c r="K31" s="30"/>
    </row>
    <row r="32" spans="1:11" ht="15.75" customHeight="1" x14ac:dyDescent="0.25">
      <c r="A32" s="28"/>
      <c r="B32" s="31" t="s">
        <v>19</v>
      </c>
      <c r="C32" s="31"/>
      <c r="D32" s="31"/>
      <c r="E32" s="31"/>
      <c r="F32" s="31"/>
      <c r="G32" s="100"/>
      <c r="H32" s="100"/>
      <c r="I32" s="100"/>
      <c r="J32" s="33">
        <v>40991.06</v>
      </c>
      <c r="K32" s="30"/>
    </row>
    <row r="33" spans="1:11" ht="8.25" customHeight="1" x14ac:dyDescent="0.25">
      <c r="A33" s="28"/>
      <c r="B33" s="31"/>
      <c r="C33" s="31"/>
      <c r="D33" s="31"/>
      <c r="E33" s="31"/>
      <c r="F33" s="31"/>
      <c r="G33" s="91"/>
      <c r="H33" s="91"/>
      <c r="I33" s="91"/>
      <c r="J33" s="33"/>
      <c r="K33" s="30"/>
    </row>
    <row r="34" spans="1:11" ht="12.95" customHeight="1" x14ac:dyDescent="0.25">
      <c r="A34" s="28"/>
      <c r="B34" s="34" t="s">
        <v>11</v>
      </c>
      <c r="C34" s="34"/>
      <c r="D34" s="34"/>
      <c r="E34" s="34"/>
      <c r="F34" s="34"/>
      <c r="G34" s="19"/>
      <c r="H34" s="19"/>
      <c r="I34" s="19"/>
      <c r="J34" s="39"/>
      <c r="K34" s="30"/>
    </row>
    <row r="35" spans="1:11" ht="12.95" customHeight="1" x14ac:dyDescent="0.25">
      <c r="A35" s="28"/>
      <c r="B35" s="19" t="s">
        <v>20</v>
      </c>
      <c r="C35" s="19"/>
      <c r="D35" s="19"/>
      <c r="E35" s="19"/>
      <c r="F35" s="19"/>
      <c r="G35" s="100"/>
      <c r="H35" s="100"/>
      <c r="I35" s="100"/>
      <c r="J35" s="33">
        <v>0</v>
      </c>
      <c r="K35" s="30"/>
    </row>
    <row r="36" spans="1:11" ht="12.75" customHeight="1" x14ac:dyDescent="0.25">
      <c r="A36" s="28"/>
      <c r="B36" s="19" t="s">
        <v>47</v>
      </c>
      <c r="C36" s="19"/>
      <c r="D36" s="19"/>
      <c r="E36" s="19"/>
      <c r="F36" s="19"/>
      <c r="G36" s="91"/>
      <c r="H36" s="91"/>
      <c r="I36" s="91"/>
      <c r="J36" s="33">
        <v>0</v>
      </c>
      <c r="K36" s="30"/>
    </row>
    <row r="37" spans="1:11" ht="15.75" customHeight="1" x14ac:dyDescent="0.25">
      <c r="A37" s="28"/>
      <c r="B37" s="31" t="s">
        <v>13</v>
      </c>
      <c r="C37" s="31"/>
      <c r="D37" s="31"/>
      <c r="E37" s="31"/>
      <c r="F37" s="31"/>
      <c r="G37" s="103"/>
      <c r="H37" s="103"/>
      <c r="I37" s="103"/>
      <c r="J37" s="35">
        <f>SUM(J32+J36)</f>
        <v>40991.06</v>
      </c>
      <c r="K37" s="30"/>
    </row>
    <row r="38" spans="1:11" ht="12.95" customHeight="1" x14ac:dyDescent="0.25">
      <c r="A38" s="28"/>
      <c r="B38" s="19"/>
      <c r="C38" s="19"/>
      <c r="D38" s="19"/>
      <c r="E38" s="19"/>
      <c r="F38" s="19"/>
      <c r="G38" s="19"/>
      <c r="H38" s="19"/>
      <c r="I38" s="19"/>
      <c r="J38" s="39"/>
      <c r="K38" s="30"/>
    </row>
    <row r="39" spans="1:11" ht="12.95" customHeight="1" x14ac:dyDescent="0.25">
      <c r="A39" s="28"/>
      <c r="B39" s="34" t="s">
        <v>14</v>
      </c>
      <c r="C39" s="34"/>
      <c r="D39" s="34"/>
      <c r="E39" s="34"/>
      <c r="F39" s="34"/>
      <c r="G39" s="19"/>
      <c r="H39" s="19"/>
      <c r="I39" s="19"/>
      <c r="J39" s="33"/>
      <c r="K39" s="30"/>
    </row>
    <row r="40" spans="1:11" ht="15.75" customHeight="1" x14ac:dyDescent="0.25">
      <c r="A40" s="28"/>
      <c r="B40" s="19" t="s">
        <v>21</v>
      </c>
      <c r="C40" s="19"/>
      <c r="D40" s="19"/>
      <c r="E40" s="19"/>
      <c r="F40" s="19"/>
      <c r="G40" s="103"/>
      <c r="H40" s="103"/>
      <c r="I40" s="103"/>
      <c r="J40" s="72">
        <v>750</v>
      </c>
      <c r="K40" s="30"/>
    </row>
    <row r="41" spans="1:11" ht="12" customHeight="1" x14ac:dyDescent="0.25">
      <c r="A41" s="28"/>
      <c r="B41" s="19"/>
      <c r="C41" s="19"/>
      <c r="D41" s="19"/>
      <c r="E41" s="19"/>
      <c r="F41" s="19"/>
      <c r="G41" s="96"/>
      <c r="H41" s="96"/>
      <c r="I41" s="96"/>
      <c r="J41" s="33"/>
      <c r="K41" s="30"/>
    </row>
    <row r="42" spans="1:11" ht="19.5" customHeight="1" thickBot="1" x14ac:dyDescent="0.3">
      <c r="A42" s="28"/>
      <c r="B42" s="31" t="s">
        <v>17</v>
      </c>
      <c r="C42" s="31"/>
      <c r="D42" s="31"/>
      <c r="E42" s="31"/>
      <c r="F42" s="31"/>
      <c r="G42" s="19"/>
      <c r="H42" s="19"/>
      <c r="I42" s="19"/>
      <c r="J42" s="36">
        <f>SUM(J37-J40)</f>
        <v>40241.06</v>
      </c>
      <c r="K42" s="30"/>
    </row>
    <row r="43" spans="1:11" ht="17.25" thickTop="1" thickBot="1" x14ac:dyDescent="0.3">
      <c r="A43" s="41"/>
      <c r="B43" s="42"/>
      <c r="C43" s="42"/>
      <c r="D43" s="42"/>
      <c r="E43" s="42"/>
      <c r="F43" s="42"/>
      <c r="G43" s="43"/>
      <c r="H43" s="43"/>
      <c r="I43" s="43"/>
      <c r="J43" s="44"/>
      <c r="K43" s="45"/>
    </row>
    <row r="44" spans="1:11" ht="13.5" customHeight="1" thickTop="1" x14ac:dyDescent="0.25">
      <c r="A44" s="25"/>
      <c r="B44" s="46"/>
      <c r="C44" s="46"/>
      <c r="D44" s="46"/>
      <c r="E44" s="46"/>
      <c r="F44" s="46"/>
      <c r="G44" s="25"/>
      <c r="H44" s="25"/>
      <c r="I44" s="25"/>
      <c r="J44" s="102" t="s">
        <v>22</v>
      </c>
      <c r="K44" s="102"/>
    </row>
    <row r="45" spans="1:11" ht="11.25" customHeight="1" x14ac:dyDescent="0.25">
      <c r="A45" s="19"/>
      <c r="B45" s="31"/>
      <c r="C45" s="31"/>
      <c r="D45" s="31"/>
      <c r="E45" s="31"/>
      <c r="F45" s="31"/>
      <c r="G45" s="19"/>
      <c r="H45" s="19"/>
      <c r="I45" s="19"/>
      <c r="J45" s="95"/>
      <c r="K45" s="95"/>
    </row>
    <row r="46" spans="1:11" ht="8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95"/>
      <c r="K46" s="95"/>
    </row>
    <row r="47" spans="1:11" ht="14.25" customHeight="1" x14ac:dyDescent="0.25">
      <c r="A47" s="19"/>
      <c r="B47" s="100" t="s">
        <v>49</v>
      </c>
      <c r="C47" s="100"/>
      <c r="D47" s="31"/>
      <c r="E47" s="100"/>
      <c r="F47" s="100"/>
      <c r="G47" s="100"/>
      <c r="H47" s="19"/>
      <c r="I47" s="100" t="s">
        <v>50</v>
      </c>
      <c r="J47" s="100"/>
      <c r="K47" s="100"/>
    </row>
    <row r="48" spans="1:11" ht="14.25" customHeight="1" x14ac:dyDescent="0.25">
      <c r="A48" s="19"/>
      <c r="B48" s="91"/>
      <c r="C48" s="91"/>
      <c r="D48" s="31"/>
      <c r="E48" s="91"/>
      <c r="F48" s="91"/>
      <c r="G48" s="91"/>
      <c r="H48" s="19"/>
      <c r="I48" s="91"/>
      <c r="J48" s="91"/>
      <c r="K48" s="91"/>
    </row>
    <row r="49" spans="1:11" ht="14.25" customHeight="1" x14ac:dyDescent="0.25">
      <c r="A49" s="19"/>
      <c r="B49" s="91"/>
      <c r="C49" s="91"/>
      <c r="D49" s="31"/>
      <c r="E49" s="91"/>
      <c r="F49" s="91"/>
      <c r="G49" s="91"/>
      <c r="H49" s="19"/>
      <c r="I49" s="91"/>
      <c r="J49" s="91"/>
      <c r="K49" s="91"/>
    </row>
    <row r="50" spans="1:11" ht="14.25" customHeight="1" x14ac:dyDescent="0.25">
      <c r="A50" s="19"/>
      <c r="B50" s="79"/>
      <c r="C50" s="79"/>
      <c r="D50" s="31"/>
      <c r="E50" s="91"/>
      <c r="F50" s="91"/>
      <c r="G50" s="91"/>
      <c r="H50" s="19"/>
      <c r="I50" s="79"/>
      <c r="J50" s="79"/>
      <c r="K50" s="91"/>
    </row>
    <row r="51" spans="1:11" ht="18" customHeight="1" x14ac:dyDescent="0.25">
      <c r="A51" s="39"/>
      <c r="B51" s="101" t="s">
        <v>60</v>
      </c>
      <c r="C51" s="101"/>
      <c r="D51" s="94"/>
      <c r="E51" s="101"/>
      <c r="F51" s="101"/>
      <c r="G51" s="101"/>
      <c r="H51" s="39"/>
      <c r="I51" s="116" t="s">
        <v>40</v>
      </c>
      <c r="J51" s="116"/>
      <c r="K51" s="19"/>
    </row>
    <row r="52" spans="1:11" x14ac:dyDescent="0.25">
      <c r="A52" s="19"/>
      <c r="B52" s="100"/>
      <c r="C52" s="100"/>
      <c r="D52" s="91"/>
      <c r="E52" s="100"/>
      <c r="F52" s="100"/>
      <c r="G52" s="100"/>
      <c r="I52" s="100"/>
      <c r="J52" s="100"/>
      <c r="K52" s="100"/>
    </row>
    <row r="53" spans="1:11" x14ac:dyDescent="0.25">
      <c r="A53" s="19"/>
      <c r="B53" s="48"/>
      <c r="C53" s="48"/>
      <c r="D53" s="91"/>
      <c r="E53" s="91"/>
      <c r="F53" s="91"/>
      <c r="G53" s="91"/>
      <c r="I53" s="91"/>
      <c r="J53" s="91"/>
      <c r="K53" s="91"/>
    </row>
    <row r="54" spans="1:11" x14ac:dyDescent="0.25">
      <c r="A54" s="19"/>
      <c r="B54" s="48"/>
      <c r="C54" s="48"/>
      <c r="D54" s="91"/>
      <c r="I54" s="91"/>
      <c r="J54" s="91"/>
      <c r="K54" s="91"/>
    </row>
  </sheetData>
  <mergeCells count="30">
    <mergeCell ref="B3:K3"/>
    <mergeCell ref="B4:K4"/>
    <mergeCell ref="B5:K5"/>
    <mergeCell ref="B52:C52"/>
    <mergeCell ref="E52:G52"/>
    <mergeCell ref="I52:K52"/>
    <mergeCell ref="J44:K44"/>
    <mergeCell ref="B47:C47"/>
    <mergeCell ref="E47:G47"/>
    <mergeCell ref="I47:K47"/>
    <mergeCell ref="B51:C51"/>
    <mergeCell ref="E51:G51"/>
    <mergeCell ref="I51:J51"/>
    <mergeCell ref="G40:I40"/>
    <mergeCell ref="B10:C10"/>
    <mergeCell ref="D10:G10"/>
    <mergeCell ref="H10:I10"/>
    <mergeCell ref="J10:K10"/>
    <mergeCell ref="G15:I15"/>
    <mergeCell ref="G18:I18"/>
    <mergeCell ref="G24:I24"/>
    <mergeCell ref="G28:I28"/>
    <mergeCell ref="G32:I32"/>
    <mergeCell ref="G35:I35"/>
    <mergeCell ref="G37:I37"/>
    <mergeCell ref="B7:C7"/>
    <mergeCell ref="F7:G7"/>
    <mergeCell ref="B8:C8"/>
    <mergeCell ref="B9:C9"/>
    <mergeCell ref="D9:H9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Produccion</vt:lpstr>
      <vt:lpstr>Fomento Agropecuario</vt:lpstr>
      <vt:lpstr>Financiamiento Vehiculo</vt:lpstr>
      <vt:lpstr>Com. Pres. Reforma Sec. Agrop.</vt:lpstr>
      <vt:lpstr>MOSCAMED</vt:lpstr>
      <vt:lpstr>Fondo Reponible</vt:lpstr>
    </vt:vector>
  </TitlesOfParts>
  <Company>SEA\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rafaela villar</cp:lastModifiedBy>
  <cp:lastPrinted>2017-10-06T17:59:22Z</cp:lastPrinted>
  <dcterms:created xsi:type="dcterms:W3CDTF">2007-01-23T14:26:53Z</dcterms:created>
  <dcterms:modified xsi:type="dcterms:W3CDTF">2017-10-09T14:10:42Z</dcterms:modified>
</cp:coreProperties>
</file>