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375" windowWidth="11355" windowHeight="5580" activeTab="2"/>
  </bookViews>
  <sheets>
    <sheet name="f. Fomento Agropecuaria" sheetId="5" r:id="rId1"/>
    <sheet name="Apoyo a la Producción" sheetId="4" r:id="rId2"/>
    <sheet name="Comisión Pres. Ref." sheetId="10" r:id="rId3"/>
    <sheet name="MOSCAMED" sheetId="11" r:id="rId4"/>
    <sheet name="FONDO INST" sheetId="12" r:id="rId5"/>
  </sheets>
  <calcPr calcId="144525"/>
</workbook>
</file>

<file path=xl/calcChain.xml><?xml version="1.0" encoding="utf-8"?>
<calcChain xmlns="http://schemas.openxmlformats.org/spreadsheetml/2006/main">
  <c r="J22" i="4" l="1"/>
  <c r="J30" i="4" s="1"/>
  <c r="J39" i="4"/>
  <c r="J44" i="4" s="1"/>
  <c r="J23" i="10" l="1"/>
  <c r="J30" i="10" s="1"/>
  <c r="J24" i="12"/>
  <c r="J31" i="12" s="1"/>
  <c r="J39" i="10"/>
  <c r="J44" i="10" s="1"/>
  <c r="J44" i="5"/>
  <c r="J23" i="5"/>
  <c r="J30" i="5" s="1"/>
  <c r="J40" i="12"/>
  <c r="J45" i="12" l="1"/>
  <c r="J24" i="11"/>
  <c r="J30" i="11" s="1"/>
  <c r="J39" i="11"/>
  <c r="J44" i="11" s="1"/>
</calcChain>
</file>

<file path=xl/sharedStrings.xml><?xml version="1.0" encoding="utf-8"?>
<sst xmlns="http://schemas.openxmlformats.org/spreadsheetml/2006/main" count="221" uniqueCount="66">
  <si>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</si>
  <si>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</si>
  <si>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</si>
  <si>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</si>
  <si>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</si>
  <si>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</si>
  <si>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</si>
  <si>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</si>
  <si>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</si>
  <si>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</si>
  <si>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</si>
  <si>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</si>
  <si>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</si>
  <si>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</si>
  <si>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</si>
  <si>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</si>
  <si>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</si>
  <si>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</si>
  <si>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</si>
  <si>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</si>
  <si>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</si>
  <si>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</si>
  <si>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</si>
  <si>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</si>
  <si>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</si>
  <si>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</si>
  <si>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</si>
  <si>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</si>
  <si>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</si>
  <si>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</si>
  <si>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</si>
  <si>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</si>
  <si>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</si>
  <si>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</si>
  <si>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</si>
  <si>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</si>
  <si>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</si>
  <si>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</si>
  <si>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</si>
  <si>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</si>
  <si>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</si>
  <si>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</si>
  <si>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</si>
  <si>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</si>
  <si>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</si>
  <si>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</si>
  <si>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</si>
  <si>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Licda. Claritza Suero</t>
  </si>
  <si>
    <t>Fondo Avance Moscamed</t>
  </si>
  <si>
    <t>240-018534-9</t>
  </si>
  <si>
    <t>Comisiones y cargos Bancarios</t>
  </si>
  <si>
    <t>Comisiones y cargos bancarios</t>
  </si>
  <si>
    <t>Fondo Reponible Institucional</t>
  </si>
  <si>
    <t>240-018334-6</t>
  </si>
  <si>
    <t>.</t>
  </si>
  <si>
    <t>Notas de debito</t>
  </si>
  <si>
    <t>Licda. Joselyn Contreras</t>
  </si>
  <si>
    <t xml:space="preserve">Licda. Joselyn Contreras </t>
  </si>
  <si>
    <t>Cheques Devueltos</t>
  </si>
  <si>
    <t>Nota de debito</t>
  </si>
  <si>
    <t xml:space="preserve">                 Conciliación Bancaria al 28 de febrero</t>
  </si>
  <si>
    <t xml:space="preserve">                 Conciliación Bancaria al 28 de Febrero</t>
  </si>
  <si>
    <t xml:space="preserve">                 Conciliación Bancaria al 28 de Febrero </t>
  </si>
  <si>
    <t xml:space="preserve">                 Conciliación Bancaria al 28 de  Febreo</t>
  </si>
  <si>
    <t>MINISTERIO DE AGRICULTURA</t>
  </si>
  <si>
    <t>"Año del Fomento de las Exportaciones"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</si>
</sst>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00"/>
    <numFmt numFmtId="166" formatCode="00"/>
  </numFmts>
  <fonts count="1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164" fontId="2" fillId="0" borderId="0" xfId="1" applyFo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5" fontId="2" fillId="0" borderId="1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protection locked="0"/>
    </xf>
    <xf numFmtId="164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164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Font="1" applyBorder="1" applyProtection="1">
      <protection locked="0"/>
    </xf>
    <xf numFmtId="0" fontId="8" fillId="0" borderId="0" xfId="0" applyFont="1" applyBorder="1"/>
    <xf numFmtId="164" fontId="3" fillId="0" borderId="4" xfId="1" applyFont="1" applyBorder="1" applyProtection="1"/>
    <xf numFmtId="164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164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164" fontId="2" fillId="0" borderId="0" xfId="0" applyNumberFormat="1" applyFont="1"/>
    <xf numFmtId="164" fontId="9" fillId="0" borderId="0" xfId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164" fontId="2" fillId="0" borderId="17" xfId="1" applyFont="1" applyBorder="1"/>
    <xf numFmtId="0" fontId="2" fillId="0" borderId="18" xfId="0" applyFont="1" applyBorder="1"/>
    <xf numFmtId="164" fontId="3" fillId="3" borderId="19" xfId="1" applyFont="1" applyFill="1" applyBorder="1" applyAlignment="1">
      <alignment horizontal="center"/>
    </xf>
    <xf numFmtId="164" fontId="2" fillId="0" borderId="19" xfId="1" applyFont="1" applyBorder="1" applyProtection="1">
      <protection locked="0"/>
    </xf>
    <xf numFmtId="164" fontId="3" fillId="0" borderId="20" xfId="1" applyFont="1" applyBorder="1" applyProtection="1"/>
    <xf numFmtId="164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164" fontId="2" fillId="0" borderId="19" xfId="1" applyFont="1" applyBorder="1"/>
    <xf numFmtId="0" fontId="2" fillId="0" borderId="19" xfId="0" applyFont="1" applyBorder="1" applyProtection="1">
      <protection locked="0"/>
    </xf>
    <xf numFmtId="164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164" fontId="3" fillId="0" borderId="25" xfId="1" applyFont="1" applyFill="1" applyBorder="1"/>
    <xf numFmtId="164" fontId="3" fillId="0" borderId="19" xfId="1" applyFont="1" applyBorder="1" applyProtection="1">
      <protection locked="0"/>
    </xf>
    <xf numFmtId="164" fontId="5" fillId="0" borderId="0" xfId="1" applyFont="1"/>
    <xf numFmtId="164" fontId="10" fillId="0" borderId="0" xfId="0" applyNumberFormat="1" applyFont="1"/>
    <xf numFmtId="164" fontId="12" fillId="0" borderId="0" xfId="1" applyFont="1" applyFill="1"/>
    <xf numFmtId="0" fontId="10" fillId="2" borderId="0" xfId="0" applyFont="1" applyFill="1" applyAlignment="1"/>
    <xf numFmtId="164" fontId="11" fillId="0" borderId="0" xfId="1" applyFont="1" applyFill="1"/>
    <xf numFmtId="164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10" fillId="0" borderId="19" xfId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164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164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164" fontId="9" fillId="0" borderId="0" xfId="1" applyFont="1" applyFill="1" applyBorder="1" applyAlignment="1">
      <alignment horizontal="right"/>
    </xf>
    <xf numFmtId="0" fontId="3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2</xdr:row>
      <xdr:rowOff>38100</xdr:rowOff>
    </xdr:from>
    <xdr:to>
      <xdr:col>6</xdr:col>
      <xdr:colOff>622299</xdr:colOff>
      <xdr:row>4</xdr:row>
      <xdr:rowOff>177800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2500" y="444500"/>
          <a:ext cx="55879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76200</xdr:rowOff>
    </xdr:from>
    <xdr:to>
      <xdr:col>6</xdr:col>
      <xdr:colOff>419099</xdr:colOff>
      <xdr:row>3</xdr:row>
      <xdr:rowOff>12700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0" y="76200"/>
          <a:ext cx="55879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6</xdr:col>
      <xdr:colOff>558799</xdr:colOff>
      <xdr:row>3</xdr:row>
      <xdr:rowOff>139700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1500" y="203200"/>
          <a:ext cx="55879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520700</xdr:colOff>
      <xdr:row>0</xdr:row>
      <xdr:rowOff>63500</xdr:rowOff>
    </xdr:from>
    <xdr:to>
      <xdr:col>6</xdr:col>
      <xdr:colOff>507999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0700" y="63500"/>
          <a:ext cx="55879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546100</xdr:colOff>
      <xdr:row>0</xdr:row>
      <xdr:rowOff>88900</xdr:rowOff>
    </xdr:from>
    <xdr:to>
      <xdr:col>6</xdr:col>
      <xdr:colOff>533399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88900"/>
          <a:ext cx="558799" cy="54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55"/>
  <sheetViews>
    <sheetView topLeftCell="A40" zoomScale="75" workbookViewId="0">
      <selection activeCell="L16" sqref="L16"/>
    </sheetView>
  </sheetViews>
  <sheetFormatPr baseColWidth="10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85546875" style="1" customWidth="1"/>
    <col min="8" max="8" width="9" style="1" customWidth="1"/>
    <col min="9" max="9" width="7.85546875" style="1" customWidth="1"/>
    <col min="10" max="10" width="21.28515625" style="2" customWidth="1"/>
    <col min="11" max="11" width="11.42578125" style="1"/>
    <col min="12" max="12" width="12" style="1" bestFit="1" customWidth="1"/>
    <col min="13" max="14" width="11.42578125" style="1"/>
    <col min="15" max="15" width="14.85546875" style="1" bestFit="1" customWidth="1"/>
    <col min="16" max="16384" width="11.42578125" style="1"/>
  </cols>
  <sheetData>
    <row r="6" spans="1:11" ht="20.25" x14ac:dyDescent="0.3">
      <c r="B6" s="117" t="s">
        <v>64</v>
      </c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8.75" x14ac:dyDescent="0.3">
      <c r="B7" s="118" t="s">
        <v>65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11" ht="18.75" x14ac:dyDescent="0.3">
      <c r="A8" s="73" t="s">
        <v>40</v>
      </c>
      <c r="B8" s="73" t="s">
        <v>40</v>
      </c>
      <c r="C8" s="77" t="s">
        <v>61</v>
      </c>
      <c r="D8" s="4"/>
      <c r="E8" s="4"/>
      <c r="I8" s="78">
        <v>2018</v>
      </c>
      <c r="J8" s="4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1" x14ac:dyDescent="0.25">
      <c r="A10" s="5"/>
      <c r="B10" s="103" t="s">
        <v>0</v>
      </c>
      <c r="C10" s="103"/>
      <c r="D10" s="7">
        <v>210</v>
      </c>
      <c r="F10" s="103" t="s">
        <v>1</v>
      </c>
      <c r="G10" s="103" t="s">
        <v>2</v>
      </c>
      <c r="H10" s="8">
        <v>1</v>
      </c>
      <c r="I10" s="5"/>
      <c r="J10" s="5"/>
    </row>
    <row r="11" spans="1:11" x14ac:dyDescent="0.25">
      <c r="A11" s="5"/>
      <c r="B11" s="103" t="s">
        <v>3</v>
      </c>
      <c r="C11" s="103"/>
      <c r="D11" s="8">
        <v>1</v>
      </c>
      <c r="E11" s="6"/>
      <c r="F11" s="6"/>
      <c r="G11" s="6" t="s">
        <v>4</v>
      </c>
      <c r="H11" s="7">
        <v>1</v>
      </c>
      <c r="I11" s="5"/>
      <c r="J11" s="5"/>
    </row>
    <row r="12" spans="1:11" ht="18" customHeight="1" x14ac:dyDescent="0.25">
      <c r="B12" s="103" t="s">
        <v>5</v>
      </c>
      <c r="C12" s="103"/>
      <c r="D12" s="104" t="s">
        <v>33</v>
      </c>
      <c r="E12" s="104"/>
      <c r="F12" s="104"/>
      <c r="G12" s="104"/>
      <c r="H12" s="104"/>
      <c r="J12" s="9"/>
    </row>
    <row r="13" spans="1:11" ht="18" customHeight="1" x14ac:dyDescent="0.25">
      <c r="B13" s="108" t="s">
        <v>6</v>
      </c>
      <c r="C13" s="108"/>
      <c r="D13" s="109" t="s">
        <v>28</v>
      </c>
      <c r="E13" s="109"/>
      <c r="F13" s="109"/>
      <c r="G13" s="109"/>
      <c r="H13" s="106" t="s">
        <v>7</v>
      </c>
      <c r="I13" s="106"/>
      <c r="J13" s="76" t="s">
        <v>29</v>
      </c>
    </row>
    <row r="14" spans="1:11" ht="18" customHeight="1" x14ac:dyDescent="0.25">
      <c r="B14" s="10" t="s">
        <v>8</v>
      </c>
      <c r="C14" s="49" t="s">
        <v>25</v>
      </c>
      <c r="D14" s="13"/>
      <c r="E14" s="12"/>
      <c r="F14" s="14"/>
      <c r="G14" s="15"/>
      <c r="H14" s="16"/>
      <c r="I14" s="17"/>
      <c r="J14" s="18"/>
    </row>
    <row r="15" spans="1:11" ht="16.5" customHeight="1" thickBot="1" x14ac:dyDescent="0.3">
      <c r="F15" s="52"/>
      <c r="G15" s="21"/>
      <c r="H15" s="11"/>
      <c r="I15" s="22"/>
      <c r="J15" s="23"/>
    </row>
    <row r="16" spans="1:11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55"/>
    </row>
    <row r="17" spans="1:15" x14ac:dyDescent="0.25">
      <c r="A17" s="56"/>
      <c r="B17" s="19"/>
      <c r="C17" s="19"/>
      <c r="D17" s="19"/>
      <c r="E17" s="19"/>
      <c r="F17" s="19"/>
      <c r="G17" s="19"/>
      <c r="H17" s="19"/>
      <c r="I17" s="19"/>
      <c r="J17" s="57" t="s">
        <v>9</v>
      </c>
    </row>
    <row r="18" spans="1:15" ht="18" customHeight="1" x14ac:dyDescent="0.25">
      <c r="A18" s="56"/>
      <c r="B18" s="31" t="s">
        <v>10</v>
      </c>
      <c r="C18" s="31"/>
      <c r="D18" s="31"/>
      <c r="E18" s="31"/>
      <c r="F18" s="31"/>
      <c r="G18" s="105"/>
      <c r="H18" s="105"/>
      <c r="I18" s="105"/>
      <c r="J18" s="80">
        <v>8507995.4900000002</v>
      </c>
    </row>
    <row r="19" spans="1:15" ht="12.95" customHeight="1" x14ac:dyDescent="0.25">
      <c r="A19" s="56"/>
      <c r="B19" s="19"/>
      <c r="C19" s="19"/>
      <c r="D19" s="19"/>
      <c r="E19" s="19"/>
      <c r="F19" s="19"/>
      <c r="G19" s="19"/>
      <c r="H19" s="19"/>
      <c r="I19" s="19"/>
      <c r="J19" s="58"/>
    </row>
    <row r="20" spans="1:15" ht="12.95" customHeight="1" x14ac:dyDescent="0.25">
      <c r="A20" s="56"/>
      <c r="B20" s="34" t="s">
        <v>11</v>
      </c>
      <c r="C20" s="34"/>
      <c r="D20" s="34"/>
      <c r="E20" s="34"/>
      <c r="F20" s="34"/>
      <c r="G20" s="19"/>
      <c r="H20" s="19"/>
      <c r="I20" s="19"/>
      <c r="J20" s="58"/>
    </row>
    <row r="21" spans="1:15" ht="12.95" customHeight="1" x14ac:dyDescent="0.25">
      <c r="A21" s="56"/>
      <c r="B21" s="19" t="s">
        <v>12</v>
      </c>
      <c r="C21" s="19"/>
      <c r="D21" s="19"/>
      <c r="E21" s="19"/>
      <c r="F21" s="19"/>
      <c r="G21" s="110"/>
      <c r="H21" s="110"/>
      <c r="I21" s="110"/>
      <c r="J21" s="58">
        <v>1308200</v>
      </c>
    </row>
    <row r="22" spans="1:15" ht="12.95" customHeight="1" x14ac:dyDescent="0.25">
      <c r="A22" s="56"/>
      <c r="B22" s="19" t="s">
        <v>24</v>
      </c>
      <c r="C22" s="19"/>
      <c r="D22" s="19"/>
      <c r="E22" s="19"/>
      <c r="F22" s="19"/>
      <c r="G22" s="32" t="s">
        <v>23</v>
      </c>
      <c r="H22" s="32"/>
      <c r="I22" s="32"/>
      <c r="J22" s="58">
        <v>0</v>
      </c>
    </row>
    <row r="23" spans="1:15" ht="18" customHeight="1" x14ac:dyDescent="0.25">
      <c r="A23" s="56"/>
      <c r="B23" s="31" t="s">
        <v>13</v>
      </c>
      <c r="C23" s="31"/>
      <c r="D23" s="31"/>
      <c r="E23" s="31"/>
      <c r="F23" s="31"/>
      <c r="G23" s="19"/>
      <c r="H23" s="19"/>
      <c r="I23" s="19"/>
      <c r="J23" s="59">
        <f>SUM(J18+J21+J22)</f>
        <v>9816195.4900000002</v>
      </c>
    </row>
    <row r="24" spans="1:15" ht="12.95" customHeight="1" x14ac:dyDescent="0.25">
      <c r="A24" s="56"/>
      <c r="B24" s="19"/>
      <c r="C24" s="19"/>
      <c r="D24" s="19"/>
      <c r="E24" s="19"/>
      <c r="F24" s="19"/>
      <c r="G24" s="19"/>
      <c r="H24" s="19"/>
      <c r="I24" s="19"/>
      <c r="J24" s="58"/>
    </row>
    <row r="25" spans="1:15" ht="12.95" customHeight="1" x14ac:dyDescent="0.25">
      <c r="A25" s="56"/>
      <c r="B25" s="34" t="s">
        <v>14</v>
      </c>
      <c r="C25" s="34"/>
      <c r="D25" s="34"/>
      <c r="E25" s="34"/>
      <c r="F25" s="34"/>
      <c r="G25" s="19"/>
      <c r="H25" s="19"/>
      <c r="I25" s="19"/>
      <c r="J25" s="58"/>
    </row>
    <row r="26" spans="1:15" ht="13.5" customHeight="1" x14ac:dyDescent="0.25">
      <c r="A26" s="56"/>
      <c r="B26" s="19" t="s">
        <v>15</v>
      </c>
      <c r="C26" s="19"/>
      <c r="D26" s="19"/>
      <c r="E26" s="19"/>
      <c r="F26" s="19"/>
      <c r="G26" s="105"/>
      <c r="H26" s="105"/>
      <c r="I26" s="105"/>
      <c r="J26" s="58">
        <v>0</v>
      </c>
      <c r="O26" s="50"/>
    </row>
    <row r="27" spans="1:15" ht="15" customHeight="1" x14ac:dyDescent="0.25">
      <c r="A27" s="56"/>
      <c r="B27" s="19" t="s">
        <v>38</v>
      </c>
      <c r="C27" s="19"/>
      <c r="D27" s="19"/>
      <c r="E27" s="19"/>
      <c r="F27" s="19"/>
      <c r="G27" s="105"/>
      <c r="H27" s="105"/>
      <c r="I27" s="105"/>
      <c r="J27" s="58">
        <v>0</v>
      </c>
    </row>
    <row r="28" spans="1:15" ht="18" customHeight="1" x14ac:dyDescent="0.25">
      <c r="A28" s="56"/>
      <c r="B28" s="19" t="s">
        <v>50</v>
      </c>
      <c r="C28" s="19"/>
      <c r="D28" s="19"/>
      <c r="E28" s="19"/>
      <c r="F28" s="19"/>
      <c r="G28" s="32"/>
      <c r="H28" s="32"/>
      <c r="I28" s="32"/>
      <c r="J28" s="58">
        <v>175</v>
      </c>
    </row>
    <row r="29" spans="1:15" ht="19.5" customHeight="1" x14ac:dyDescent="0.25">
      <c r="A29" s="56"/>
      <c r="B29" s="19"/>
      <c r="C29" s="19"/>
      <c r="D29" s="19"/>
      <c r="E29" s="19"/>
      <c r="F29" s="19"/>
      <c r="G29" s="32"/>
      <c r="H29" s="32"/>
      <c r="I29" s="32"/>
      <c r="J29" s="69"/>
    </row>
    <row r="30" spans="1:15" ht="18.75" customHeight="1" thickBot="1" x14ac:dyDescent="0.3">
      <c r="A30" s="56"/>
      <c r="B30" s="31" t="s">
        <v>17</v>
      </c>
      <c r="C30" s="31"/>
      <c r="D30" s="31"/>
      <c r="E30" s="31"/>
      <c r="F30" s="31"/>
      <c r="G30" s="105"/>
      <c r="H30" s="105"/>
      <c r="I30" s="105"/>
      <c r="J30" s="60">
        <f>SUM(J23-J26-J27-J28)</f>
        <v>9816020.4900000002</v>
      </c>
    </row>
    <row r="31" spans="1:15" ht="12.95" customHeight="1" thickTop="1" x14ac:dyDescent="0.25">
      <c r="A31" s="56"/>
      <c r="B31" s="37"/>
      <c r="C31" s="37"/>
      <c r="D31" s="37"/>
      <c r="E31" s="37"/>
      <c r="F31" s="37"/>
      <c r="G31" s="37"/>
      <c r="H31" s="37"/>
      <c r="I31" s="37"/>
      <c r="J31" s="61"/>
    </row>
    <row r="32" spans="1:15" ht="14.25" customHeight="1" x14ac:dyDescent="0.25">
      <c r="A32" s="56"/>
      <c r="B32" s="19"/>
      <c r="C32" s="19"/>
      <c r="D32" s="19"/>
      <c r="E32" s="19"/>
      <c r="F32" s="19"/>
      <c r="G32" s="19"/>
      <c r="H32" s="19"/>
      <c r="I32" s="19"/>
      <c r="J32" s="62"/>
    </row>
    <row r="33" spans="1:10" ht="12.75" customHeight="1" x14ac:dyDescent="0.25">
      <c r="A33" s="56"/>
      <c r="B33" s="19"/>
      <c r="C33" s="19"/>
      <c r="D33" s="19"/>
      <c r="E33" s="19"/>
      <c r="F33" s="19"/>
      <c r="G33" s="19"/>
      <c r="H33" s="19"/>
      <c r="I33" s="19"/>
      <c r="J33" s="57" t="s">
        <v>18</v>
      </c>
    </row>
    <row r="34" spans="1:10" ht="15.75" customHeight="1" x14ac:dyDescent="0.25">
      <c r="A34" s="56"/>
      <c r="B34" s="31" t="s">
        <v>19</v>
      </c>
      <c r="C34" s="31"/>
      <c r="D34" s="31"/>
      <c r="E34" s="31"/>
      <c r="F34" s="31"/>
      <c r="G34" s="105"/>
      <c r="H34" s="105"/>
      <c r="I34" s="105"/>
      <c r="J34" s="69">
        <v>9816020.4900000002</v>
      </c>
    </row>
    <row r="35" spans="1:10" ht="12" customHeight="1" x14ac:dyDescent="0.25">
      <c r="A35" s="56"/>
      <c r="B35" s="31"/>
      <c r="C35" s="31"/>
      <c r="D35" s="31"/>
      <c r="E35" s="31"/>
      <c r="F35" s="31"/>
      <c r="G35" s="32"/>
      <c r="H35" s="32"/>
      <c r="I35" s="32"/>
      <c r="J35" s="58"/>
    </row>
    <row r="36" spans="1:10" ht="12.95" customHeight="1" x14ac:dyDescent="0.25">
      <c r="A36" s="56"/>
      <c r="B36" s="34" t="s">
        <v>11</v>
      </c>
      <c r="C36" s="34"/>
      <c r="D36" s="34"/>
      <c r="E36" s="34"/>
      <c r="F36" s="34"/>
      <c r="G36" s="19"/>
      <c r="H36" s="19"/>
      <c r="I36" s="19"/>
      <c r="J36" s="63"/>
    </row>
    <row r="37" spans="1:10" ht="12.95" customHeight="1" x14ac:dyDescent="0.25">
      <c r="A37" s="56"/>
      <c r="B37" s="19" t="s">
        <v>20</v>
      </c>
      <c r="C37" s="19"/>
      <c r="D37" s="19"/>
      <c r="E37" s="19"/>
      <c r="F37" s="19"/>
      <c r="G37" s="105"/>
      <c r="H37" s="105"/>
      <c r="I37" s="105"/>
      <c r="J37" s="58">
        <v>0</v>
      </c>
    </row>
    <row r="38" spans="1:10" ht="12.95" customHeight="1" x14ac:dyDescent="0.25">
      <c r="A38" s="56"/>
      <c r="B38" s="19"/>
      <c r="C38" s="19"/>
      <c r="D38" s="19"/>
      <c r="E38" s="19"/>
      <c r="F38" s="19"/>
      <c r="G38" s="32"/>
      <c r="H38" s="32"/>
      <c r="I38" s="32"/>
      <c r="J38" s="69">
        <v>0</v>
      </c>
    </row>
    <row r="39" spans="1:10" ht="15" customHeight="1" x14ac:dyDescent="0.25">
      <c r="A39" s="56"/>
      <c r="B39" s="31" t="s">
        <v>13</v>
      </c>
      <c r="C39" s="31"/>
      <c r="D39" s="31"/>
      <c r="E39" s="31"/>
      <c r="F39" s="31"/>
      <c r="G39" s="107"/>
      <c r="H39" s="107"/>
      <c r="I39" s="107"/>
      <c r="J39" s="64"/>
    </row>
    <row r="40" spans="1:10" ht="9.75" customHeight="1" x14ac:dyDescent="0.25">
      <c r="A40" s="56"/>
      <c r="B40" s="19"/>
      <c r="C40" s="19"/>
      <c r="D40" s="19"/>
      <c r="E40" s="19"/>
      <c r="F40" s="19"/>
      <c r="G40" s="19"/>
      <c r="H40" s="19"/>
      <c r="I40" s="19"/>
      <c r="J40" s="63"/>
    </row>
    <row r="41" spans="1:10" ht="12.95" customHeight="1" x14ac:dyDescent="0.25">
      <c r="A41" s="56"/>
      <c r="B41" s="34" t="s">
        <v>14</v>
      </c>
      <c r="C41" s="34"/>
      <c r="D41" s="34"/>
      <c r="E41" s="34"/>
      <c r="F41" s="34"/>
      <c r="G41" s="19"/>
      <c r="H41" s="19"/>
      <c r="I41" s="19"/>
      <c r="J41" s="58"/>
    </row>
    <row r="42" spans="1:10" ht="15" customHeight="1" x14ac:dyDescent="0.25">
      <c r="A42" s="56"/>
      <c r="B42" s="19" t="s">
        <v>21</v>
      </c>
      <c r="C42" s="19"/>
      <c r="D42" s="19"/>
      <c r="E42" s="19"/>
      <c r="F42" s="19"/>
      <c r="G42" s="107"/>
      <c r="H42" s="107"/>
      <c r="I42" s="107"/>
      <c r="J42" s="58">
        <v>0</v>
      </c>
    </row>
    <row r="43" spans="1:10" ht="12.95" customHeight="1" x14ac:dyDescent="0.25">
      <c r="A43" s="56"/>
      <c r="B43" s="19"/>
      <c r="C43" s="19"/>
      <c r="D43" s="19"/>
      <c r="E43" s="19"/>
      <c r="F43" s="19"/>
      <c r="G43" s="89"/>
      <c r="H43" s="89"/>
      <c r="I43" s="89"/>
      <c r="J43" s="58"/>
    </row>
    <row r="44" spans="1:10" ht="26.25" customHeight="1" thickBot="1" x14ac:dyDescent="0.3">
      <c r="A44" s="56"/>
      <c r="B44" s="31" t="s">
        <v>17</v>
      </c>
      <c r="C44" s="31"/>
      <c r="D44" s="31"/>
      <c r="E44" s="31"/>
      <c r="F44" s="31"/>
      <c r="G44" s="19"/>
      <c r="H44" s="19"/>
      <c r="I44" s="19"/>
      <c r="J44" s="60">
        <f>SUM(J34-J42)</f>
        <v>9816020.4900000002</v>
      </c>
    </row>
    <row r="45" spans="1:10" ht="11.25" customHeight="1" thickTop="1" thickBot="1" x14ac:dyDescent="0.3">
      <c r="A45" s="65"/>
      <c r="B45" s="66"/>
      <c r="C45" s="66"/>
      <c r="D45" s="66"/>
      <c r="E45" s="66"/>
      <c r="F45" s="66"/>
      <c r="G45" s="67"/>
      <c r="H45" s="67"/>
      <c r="I45" s="67"/>
      <c r="J45" s="68"/>
    </row>
    <row r="46" spans="1:10" ht="12.75" customHeight="1" x14ac:dyDescent="0.25">
      <c r="A46" s="19"/>
      <c r="B46" s="31"/>
      <c r="C46" s="31"/>
      <c r="D46" s="31"/>
      <c r="E46" s="31"/>
      <c r="F46" s="31"/>
      <c r="G46" s="19"/>
      <c r="H46" s="19"/>
      <c r="I46" s="19"/>
      <c r="J46" s="51" t="s">
        <v>22</v>
      </c>
    </row>
    <row r="47" spans="1:10" ht="12.7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</row>
    <row r="48" spans="1:10" ht="15" customHeight="1" x14ac:dyDescent="0.25">
      <c r="A48" s="19"/>
      <c r="B48" s="31"/>
      <c r="C48" s="31"/>
      <c r="D48" s="31"/>
      <c r="E48" s="31"/>
      <c r="F48" s="31"/>
      <c r="G48" s="19"/>
      <c r="H48" s="19"/>
      <c r="I48" s="19"/>
      <c r="J48" s="51"/>
    </row>
    <row r="49" spans="1:10" ht="14.25" customHeight="1" x14ac:dyDescent="0.25">
      <c r="A49" s="19"/>
      <c r="B49" s="105" t="s">
        <v>45</v>
      </c>
      <c r="C49" s="105"/>
      <c r="D49" s="31"/>
      <c r="E49" s="105"/>
      <c r="F49" s="105"/>
      <c r="G49" s="105"/>
      <c r="H49" s="19"/>
      <c r="I49" s="105" t="s">
        <v>46</v>
      </c>
      <c r="J49" s="105"/>
    </row>
    <row r="50" spans="1:10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</row>
    <row r="51" spans="1:10" ht="14.25" customHeight="1" x14ac:dyDescent="0.25">
      <c r="A51" s="19"/>
      <c r="B51" s="79"/>
      <c r="C51" s="79"/>
      <c r="D51" s="31"/>
      <c r="E51" s="32"/>
      <c r="F51" s="32"/>
      <c r="G51" s="32"/>
      <c r="H51" s="19"/>
      <c r="I51" s="79"/>
      <c r="J51" s="79"/>
    </row>
    <row r="52" spans="1:10" ht="18" customHeight="1" x14ac:dyDescent="0.25">
      <c r="A52" s="39"/>
      <c r="B52" s="111" t="s">
        <v>56</v>
      </c>
      <c r="C52" s="111"/>
      <c r="D52" s="47"/>
      <c r="E52" s="111"/>
      <c r="F52" s="111"/>
      <c r="G52" s="111"/>
      <c r="H52" s="39"/>
      <c r="I52" s="111" t="s">
        <v>47</v>
      </c>
      <c r="J52" s="111"/>
    </row>
    <row r="53" spans="1:10" x14ac:dyDescent="0.25">
      <c r="A53" s="19"/>
      <c r="B53" s="105"/>
      <c r="C53" s="105"/>
      <c r="D53" s="32"/>
      <c r="E53" s="105"/>
      <c r="F53" s="105"/>
      <c r="G53" s="105"/>
      <c r="I53" s="105"/>
      <c r="J53" s="105"/>
    </row>
    <row r="54" spans="1:10" x14ac:dyDescent="0.25">
      <c r="A54" s="19"/>
      <c r="B54" s="48"/>
      <c r="C54" s="48"/>
      <c r="D54" s="32"/>
      <c r="E54" s="32"/>
      <c r="F54" s="32"/>
      <c r="G54" s="32"/>
      <c r="I54" s="32"/>
      <c r="J54" s="32"/>
    </row>
    <row r="55" spans="1:10" x14ac:dyDescent="0.25">
      <c r="A55" s="19"/>
      <c r="B55" s="48"/>
      <c r="C55" s="48"/>
      <c r="D55" s="32"/>
      <c r="I55" s="32"/>
      <c r="J55" s="32"/>
    </row>
  </sheetData>
  <mergeCells count="28">
    <mergeCell ref="B6:K6"/>
    <mergeCell ref="B7:K7"/>
    <mergeCell ref="B49:C49"/>
    <mergeCell ref="E49:G49"/>
    <mergeCell ref="I49:J49"/>
    <mergeCell ref="I53:J53"/>
    <mergeCell ref="B53:C53"/>
    <mergeCell ref="E52:G52"/>
    <mergeCell ref="B52:C52"/>
    <mergeCell ref="I52:J52"/>
    <mergeCell ref="E53:G53"/>
    <mergeCell ref="G42:I42"/>
    <mergeCell ref="G39:I39"/>
    <mergeCell ref="G37:I37"/>
    <mergeCell ref="B13:C13"/>
    <mergeCell ref="D13:G13"/>
    <mergeCell ref="G18:I18"/>
    <mergeCell ref="G21:I21"/>
    <mergeCell ref="G27:I27"/>
    <mergeCell ref="G30:I30"/>
    <mergeCell ref="B12:C12"/>
    <mergeCell ref="D12:H12"/>
    <mergeCell ref="G34:I34"/>
    <mergeCell ref="B10:C10"/>
    <mergeCell ref="F10:G10"/>
    <mergeCell ref="B11:C11"/>
    <mergeCell ref="G26:I26"/>
    <mergeCell ref="H13:I13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54"/>
  <sheetViews>
    <sheetView zoomScale="75" workbookViewId="0">
      <selection activeCell="M17" sqref="M17"/>
    </sheetView>
  </sheetViews>
  <sheetFormatPr baseColWidth="10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2" width="11.42578125" style="1"/>
    <col min="13" max="13" width="25.140625" style="1" customWidth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4" spans="1:12" ht="20.25" x14ac:dyDescent="0.3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B5" s="118" t="s">
        <v>65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3" t="s">
        <v>40</v>
      </c>
      <c r="C6" s="77" t="s">
        <v>60</v>
      </c>
      <c r="D6" s="4"/>
      <c r="E6" s="4"/>
      <c r="I6" s="78">
        <v>2018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103" t="s">
        <v>0</v>
      </c>
      <c r="C8" s="103"/>
      <c r="D8" s="7">
        <v>210</v>
      </c>
      <c r="F8" s="103" t="s">
        <v>1</v>
      </c>
      <c r="G8" s="103" t="s">
        <v>2</v>
      </c>
      <c r="H8" s="8">
        <v>1</v>
      </c>
      <c r="I8" s="5"/>
      <c r="J8" s="5"/>
      <c r="K8" s="5"/>
    </row>
    <row r="9" spans="1:12" x14ac:dyDescent="0.25">
      <c r="A9" s="5"/>
      <c r="B9" s="103" t="s">
        <v>3</v>
      </c>
      <c r="C9" s="103"/>
      <c r="D9" s="8">
        <v>1</v>
      </c>
      <c r="E9" s="6"/>
      <c r="F9" s="6"/>
      <c r="G9" s="6" t="s">
        <v>4</v>
      </c>
      <c r="H9" s="7">
        <v>1</v>
      </c>
      <c r="I9" s="5"/>
      <c r="J9" s="5"/>
      <c r="K9" s="5"/>
    </row>
    <row r="10" spans="1:12" ht="18" customHeight="1" x14ac:dyDescent="0.25">
      <c r="B10" s="103" t="s">
        <v>5</v>
      </c>
      <c r="C10" s="103"/>
      <c r="D10" s="104" t="s">
        <v>34</v>
      </c>
      <c r="E10" s="104"/>
      <c r="F10" s="104"/>
      <c r="G10" s="104"/>
      <c r="H10" s="104"/>
      <c r="J10" s="9"/>
    </row>
    <row r="11" spans="1:12" ht="18" customHeight="1" x14ac:dyDescent="0.3">
      <c r="B11" s="108" t="s">
        <v>6</v>
      </c>
      <c r="C11" s="108"/>
      <c r="D11" s="113" t="s">
        <v>27</v>
      </c>
      <c r="E11" s="113"/>
      <c r="F11" s="113"/>
      <c r="G11" s="113"/>
      <c r="H11" s="114" t="s">
        <v>7</v>
      </c>
      <c r="I11" s="114"/>
      <c r="J11" s="112" t="s">
        <v>26</v>
      </c>
      <c r="K11" s="112"/>
    </row>
    <row r="12" spans="1:12" ht="18" customHeight="1" x14ac:dyDescent="0.25">
      <c r="B12" s="10" t="s">
        <v>8</v>
      </c>
      <c r="C12" s="49" t="s">
        <v>25</v>
      </c>
      <c r="D12" s="13"/>
      <c r="E12" s="12"/>
      <c r="F12" s="14"/>
      <c r="G12" s="15"/>
      <c r="H12" s="16"/>
      <c r="I12" s="17"/>
      <c r="J12" s="18"/>
      <c r="L12" s="19"/>
    </row>
    <row r="13" spans="1:12" ht="12.75" customHeight="1" thickBot="1" x14ac:dyDescent="0.3">
      <c r="F13" s="20"/>
      <c r="G13" s="21"/>
      <c r="H13" s="11"/>
      <c r="I13" s="22"/>
      <c r="J13" s="23"/>
    </row>
    <row r="14" spans="1:12" ht="8.25" customHeight="1" thickTop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6"/>
      <c r="K14" s="27"/>
    </row>
    <row r="15" spans="1:12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29" t="s">
        <v>9</v>
      </c>
      <c r="K15" s="30"/>
    </row>
    <row r="16" spans="1:12" ht="18" customHeight="1" x14ac:dyDescent="0.25">
      <c r="A16" s="28"/>
      <c r="B16" s="31" t="s">
        <v>10</v>
      </c>
      <c r="C16" s="31"/>
      <c r="D16" s="31"/>
      <c r="E16" s="31"/>
      <c r="F16" s="31"/>
      <c r="G16" s="105"/>
      <c r="H16" s="105"/>
      <c r="I16" s="105"/>
      <c r="J16" s="74">
        <v>957110432.21000004</v>
      </c>
      <c r="K16" s="30"/>
    </row>
    <row r="17" spans="1:16" ht="9.75" customHeight="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33"/>
      <c r="K17" s="30"/>
    </row>
    <row r="18" spans="1:16" ht="12.95" customHeight="1" x14ac:dyDescent="0.25">
      <c r="A18" s="28"/>
      <c r="B18" s="34" t="s">
        <v>11</v>
      </c>
      <c r="C18" s="34"/>
      <c r="D18" s="34"/>
      <c r="E18" s="34"/>
      <c r="F18" s="34"/>
      <c r="G18" s="19"/>
      <c r="H18" s="19"/>
      <c r="I18" s="19"/>
      <c r="J18" s="33"/>
      <c r="K18" s="30"/>
    </row>
    <row r="19" spans="1:16" ht="15" customHeight="1" x14ac:dyDescent="0.25">
      <c r="A19" s="28"/>
      <c r="B19" s="19" t="s">
        <v>35</v>
      </c>
      <c r="C19" s="19"/>
      <c r="D19" s="19"/>
      <c r="E19" s="19"/>
      <c r="F19" s="19"/>
      <c r="G19" s="105"/>
      <c r="H19" s="105"/>
      <c r="I19" s="105"/>
      <c r="J19" s="33">
        <v>5167127.78</v>
      </c>
      <c r="K19" s="30"/>
    </row>
    <row r="20" spans="1:16" ht="15" customHeight="1" x14ac:dyDescent="0.25">
      <c r="A20" s="28"/>
      <c r="B20" s="19" t="s">
        <v>44</v>
      </c>
      <c r="C20" s="19"/>
      <c r="D20" s="19"/>
      <c r="E20" s="19"/>
      <c r="F20" s="19"/>
      <c r="G20" s="32"/>
      <c r="H20" s="32"/>
      <c r="I20" s="32"/>
      <c r="J20" s="33">
        <v>100</v>
      </c>
      <c r="K20" s="30"/>
    </row>
    <row r="21" spans="1:16" ht="18" customHeight="1" x14ac:dyDescent="0.25">
      <c r="A21" s="28"/>
      <c r="B21" s="19" t="s">
        <v>24</v>
      </c>
      <c r="C21" s="19"/>
      <c r="D21" s="19"/>
      <c r="E21" s="19"/>
      <c r="F21" s="19"/>
      <c r="G21" s="32" t="s">
        <v>23</v>
      </c>
      <c r="H21" s="32"/>
      <c r="I21" s="32"/>
      <c r="J21" s="33">
        <v>1084546.07</v>
      </c>
      <c r="K21" s="30"/>
      <c r="O21" s="50"/>
    </row>
    <row r="22" spans="1:16" ht="22.5" customHeight="1" x14ac:dyDescent="0.25">
      <c r="A22" s="28"/>
      <c r="B22" s="31" t="s">
        <v>13</v>
      </c>
      <c r="C22" s="31"/>
      <c r="D22" s="31"/>
      <c r="E22" s="31"/>
      <c r="F22" s="31"/>
      <c r="G22" s="19"/>
      <c r="H22" s="19"/>
      <c r="I22" s="19"/>
      <c r="J22" s="35">
        <f>SUM(J16+J19+J20+J21)</f>
        <v>963362206.06000006</v>
      </c>
      <c r="K22" s="30"/>
      <c r="O22" s="50"/>
    </row>
    <row r="23" spans="1:16" ht="12.95" customHeight="1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33"/>
      <c r="K23" s="30"/>
    </row>
    <row r="24" spans="1:16" ht="12.95" customHeight="1" x14ac:dyDescent="0.25">
      <c r="A24" s="28"/>
      <c r="B24" s="34" t="s">
        <v>14</v>
      </c>
      <c r="C24" s="34"/>
      <c r="D24" s="34"/>
      <c r="E24" s="34"/>
      <c r="F24" s="34"/>
      <c r="G24" s="19"/>
      <c r="H24" s="19"/>
      <c r="I24" s="19"/>
      <c r="J24" s="33"/>
      <c r="K24" s="30"/>
    </row>
    <row r="25" spans="1:16" ht="15.75" customHeight="1" x14ac:dyDescent="0.25">
      <c r="A25" s="28"/>
      <c r="B25" s="19" t="s">
        <v>15</v>
      </c>
      <c r="C25" s="19"/>
      <c r="D25" s="19"/>
      <c r="E25" s="19"/>
      <c r="F25" s="19"/>
      <c r="G25" s="105" t="s">
        <v>23</v>
      </c>
      <c r="H25" s="105"/>
      <c r="I25" s="105"/>
      <c r="J25" s="70">
        <v>54235945.859999999</v>
      </c>
      <c r="K25" s="30"/>
    </row>
    <row r="26" spans="1:16" ht="15.75" customHeight="1" x14ac:dyDescent="0.25">
      <c r="A26" s="28"/>
      <c r="B26" s="19" t="s">
        <v>39</v>
      </c>
      <c r="C26" s="19"/>
      <c r="D26" s="19"/>
      <c r="E26" s="19" t="s">
        <v>23</v>
      </c>
      <c r="F26" s="19"/>
      <c r="G26" s="32"/>
      <c r="H26" s="32"/>
      <c r="I26" s="32"/>
      <c r="J26" s="70">
        <v>12940395.43</v>
      </c>
      <c r="K26" s="30"/>
    </row>
    <row r="27" spans="1:16" ht="15.75" customHeight="1" x14ac:dyDescent="0.25">
      <c r="A27" s="28"/>
      <c r="B27" s="19" t="s">
        <v>59</v>
      </c>
      <c r="C27" s="19"/>
      <c r="D27" s="19"/>
      <c r="E27" s="19"/>
      <c r="F27" s="19"/>
      <c r="G27" s="99"/>
      <c r="H27" s="99"/>
      <c r="I27" s="99"/>
      <c r="J27" s="70">
        <v>48382.09</v>
      </c>
      <c r="K27" s="30"/>
    </row>
    <row r="28" spans="1:16" ht="15.75" customHeight="1" x14ac:dyDescent="0.25">
      <c r="A28" s="28"/>
      <c r="B28" s="19" t="s">
        <v>42</v>
      </c>
      <c r="C28" s="19"/>
      <c r="D28" s="19"/>
      <c r="E28" s="19"/>
      <c r="F28" s="19"/>
      <c r="G28" s="32"/>
      <c r="H28" s="32"/>
      <c r="I28" s="32"/>
      <c r="J28" s="33">
        <v>92654.43</v>
      </c>
      <c r="K28" s="30"/>
      <c r="M28" s="50"/>
      <c r="N28" s="50"/>
      <c r="O28" s="50"/>
      <c r="P28" s="50"/>
    </row>
    <row r="29" spans="1:16" ht="16.5" hidden="1" customHeight="1" x14ac:dyDescent="0.25">
      <c r="A29" s="28"/>
      <c r="B29" s="19" t="s">
        <v>58</v>
      </c>
      <c r="C29" s="19"/>
      <c r="D29" s="19"/>
      <c r="E29" s="19"/>
      <c r="F29" s="19"/>
      <c r="G29" s="32"/>
      <c r="H29" s="32"/>
      <c r="I29" s="32"/>
      <c r="J29" s="70">
        <v>0</v>
      </c>
      <c r="K29" s="30"/>
    </row>
    <row r="30" spans="1:16" ht="22.5" customHeight="1" thickBot="1" x14ac:dyDescent="0.3">
      <c r="A30" s="28"/>
      <c r="B30" s="31" t="s">
        <v>17</v>
      </c>
      <c r="C30" s="31"/>
      <c r="D30" s="31"/>
      <c r="E30" s="31"/>
      <c r="F30" s="31"/>
      <c r="G30" s="105"/>
      <c r="H30" s="105"/>
      <c r="I30" s="105"/>
      <c r="J30" s="36">
        <f>SUM(J22-J25-J26-J27-J28)</f>
        <v>896044828.25000012</v>
      </c>
      <c r="K30" s="30"/>
      <c r="N30" s="71"/>
      <c r="O30" s="50"/>
    </row>
    <row r="31" spans="1:16" ht="12.95" customHeight="1" thickTop="1" x14ac:dyDescent="0.25">
      <c r="A31" s="28"/>
      <c r="B31" s="37"/>
      <c r="C31" s="37"/>
      <c r="D31" s="37"/>
      <c r="E31" s="37"/>
      <c r="F31" s="37"/>
      <c r="G31" s="37"/>
      <c r="H31" s="37"/>
      <c r="I31" s="37"/>
      <c r="J31" s="38"/>
      <c r="K31" s="30"/>
    </row>
    <row r="32" spans="1:16" ht="7.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3"/>
      <c r="K32" s="30"/>
    </row>
    <row r="33" spans="1:14" ht="12.7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9" t="s">
        <v>18</v>
      </c>
      <c r="K33" s="30"/>
    </row>
    <row r="34" spans="1:14" ht="15.75" customHeight="1" x14ac:dyDescent="0.25">
      <c r="A34" s="28"/>
      <c r="B34" s="31" t="s">
        <v>19</v>
      </c>
      <c r="C34" s="31"/>
      <c r="D34" s="31"/>
      <c r="E34" s="31"/>
      <c r="F34" s="31"/>
      <c r="G34" s="105"/>
      <c r="H34" s="105"/>
      <c r="I34" s="105"/>
      <c r="J34" s="71">
        <v>919467586.58000004</v>
      </c>
      <c r="K34" s="30"/>
    </row>
    <row r="35" spans="1:14" ht="12" customHeight="1" x14ac:dyDescent="0.25">
      <c r="A35" s="28"/>
      <c r="B35" s="31"/>
      <c r="C35" s="31"/>
      <c r="D35" s="31"/>
      <c r="E35" s="31"/>
      <c r="F35" s="31"/>
      <c r="G35" s="32"/>
      <c r="H35" s="32"/>
      <c r="I35" s="32"/>
      <c r="J35" s="33"/>
      <c r="K35" s="30"/>
    </row>
    <row r="36" spans="1:14" ht="12.95" customHeight="1" x14ac:dyDescent="0.25">
      <c r="A36" s="28"/>
      <c r="B36" s="34" t="s">
        <v>14</v>
      </c>
      <c r="C36" s="34"/>
      <c r="D36" s="34"/>
      <c r="E36" s="34"/>
      <c r="F36" s="34"/>
      <c r="G36" s="19"/>
      <c r="H36" s="19"/>
      <c r="I36" s="19"/>
      <c r="J36" s="39"/>
      <c r="K36" s="30"/>
      <c r="N36" s="71"/>
    </row>
    <row r="37" spans="1:14" ht="15" customHeight="1" x14ac:dyDescent="0.25">
      <c r="A37" s="28"/>
      <c r="B37" s="19" t="s">
        <v>20</v>
      </c>
      <c r="C37" s="19"/>
      <c r="D37" s="19"/>
      <c r="E37" s="19"/>
      <c r="F37" s="19"/>
      <c r="G37" s="105"/>
      <c r="H37" s="105"/>
      <c r="I37" s="105"/>
      <c r="J37" s="33"/>
      <c r="K37" s="30"/>
    </row>
    <row r="38" spans="1:14" ht="17.25" customHeight="1" x14ac:dyDescent="0.25">
      <c r="A38" s="28"/>
      <c r="B38" s="31" t="s">
        <v>41</v>
      </c>
      <c r="C38" s="19"/>
      <c r="D38" s="19"/>
      <c r="E38" s="19"/>
      <c r="F38" s="19"/>
      <c r="G38" s="102"/>
      <c r="H38" s="32"/>
      <c r="I38" s="32"/>
      <c r="J38" s="33">
        <v>0</v>
      </c>
      <c r="K38" s="30"/>
    </row>
    <row r="39" spans="1:14" ht="16.5" customHeight="1" x14ac:dyDescent="0.25">
      <c r="A39" s="28"/>
      <c r="B39" s="31" t="s">
        <v>13</v>
      </c>
      <c r="C39" s="31"/>
      <c r="D39" s="31"/>
      <c r="E39" s="31"/>
      <c r="F39" s="31"/>
      <c r="G39" s="107"/>
      <c r="H39" s="107"/>
      <c r="I39" s="107"/>
      <c r="J39" s="35">
        <f>SUM(J34+G38)</f>
        <v>919467586.58000004</v>
      </c>
      <c r="K39" s="30"/>
      <c r="N39" s="50"/>
    </row>
    <row r="40" spans="1:14" ht="9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4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4" ht="18.75" customHeight="1" x14ac:dyDescent="0.25">
      <c r="A42" s="28"/>
      <c r="B42" s="19" t="s">
        <v>21</v>
      </c>
      <c r="C42" s="19"/>
      <c r="D42" s="19"/>
      <c r="E42" s="19"/>
      <c r="F42" s="19"/>
      <c r="G42" s="107"/>
      <c r="H42" s="107"/>
      <c r="I42" s="107"/>
      <c r="J42" s="33">
        <v>23422758.329999998</v>
      </c>
      <c r="K42" s="30"/>
    </row>
    <row r="43" spans="1:14" ht="9.75" customHeight="1" x14ac:dyDescent="0.25">
      <c r="A43" s="28"/>
      <c r="B43" s="19"/>
      <c r="C43" s="19"/>
      <c r="D43" s="19"/>
      <c r="E43" s="19"/>
      <c r="F43" s="19"/>
      <c r="G43" s="40"/>
      <c r="H43" s="40"/>
      <c r="I43" s="40"/>
      <c r="J43" s="33"/>
      <c r="K43" s="30"/>
    </row>
    <row r="44" spans="1:14" ht="23.2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36">
        <f>SUM(J39-J42)</f>
        <v>896044828.25</v>
      </c>
      <c r="K44" s="30"/>
    </row>
    <row r="45" spans="1:14" ht="2.25" customHeight="1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4" ht="12.7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15" t="s">
        <v>22</v>
      </c>
      <c r="K46" s="115"/>
    </row>
    <row r="47" spans="1:14" ht="12.7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4" ht="12.75" customHeight="1" x14ac:dyDescent="0.25">
      <c r="A48" s="19"/>
      <c r="B48" s="105" t="s">
        <v>45</v>
      </c>
      <c r="C48" s="105"/>
      <c r="D48" s="31"/>
      <c r="E48" s="105"/>
      <c r="F48" s="105"/>
      <c r="G48" s="105"/>
      <c r="H48" s="19"/>
      <c r="I48" s="105" t="s">
        <v>46</v>
      </c>
      <c r="J48" s="105"/>
      <c r="K48" s="105"/>
    </row>
    <row r="49" spans="1:11" ht="12.75" customHeight="1" x14ac:dyDescent="0.25">
      <c r="A49" s="19"/>
      <c r="B49" s="32"/>
      <c r="C49" s="32"/>
      <c r="D49" s="31"/>
      <c r="E49" s="32"/>
      <c r="F49" s="32"/>
      <c r="G49" s="32"/>
      <c r="H49" s="19"/>
      <c r="I49" s="32"/>
      <c r="J49" s="32"/>
      <c r="K49" s="32"/>
    </row>
    <row r="50" spans="1:11" ht="12.75" customHeight="1" x14ac:dyDescent="0.25">
      <c r="A50" s="19"/>
      <c r="B50" s="79"/>
      <c r="C50" s="79"/>
      <c r="D50" s="31"/>
      <c r="E50" s="32"/>
      <c r="F50" s="32"/>
      <c r="G50" s="32"/>
      <c r="H50" s="19"/>
      <c r="I50" s="79"/>
      <c r="J50" s="79"/>
      <c r="K50" s="32"/>
    </row>
    <row r="51" spans="1:11" ht="18" customHeight="1" x14ac:dyDescent="0.25">
      <c r="A51" s="39"/>
      <c r="B51" s="111" t="s">
        <v>56</v>
      </c>
      <c r="C51" s="111"/>
      <c r="D51" s="47"/>
      <c r="E51" s="111"/>
      <c r="F51" s="111"/>
      <c r="G51" s="111"/>
      <c r="H51" s="39"/>
      <c r="I51" s="111" t="s">
        <v>47</v>
      </c>
      <c r="J51" s="111"/>
      <c r="K51" s="19"/>
    </row>
    <row r="52" spans="1:11" x14ac:dyDescent="0.25">
      <c r="A52" s="19"/>
      <c r="D52" s="32"/>
      <c r="J52" s="1"/>
    </row>
    <row r="53" spans="1:11" x14ac:dyDescent="0.25">
      <c r="A53" s="19"/>
      <c r="B53" s="48"/>
      <c r="C53" s="48"/>
      <c r="D53" s="32"/>
      <c r="E53" s="32"/>
      <c r="F53" s="32"/>
      <c r="G53" s="32"/>
      <c r="I53" s="32"/>
      <c r="J53" s="32"/>
      <c r="K53" s="32"/>
    </row>
    <row r="54" spans="1:11" x14ac:dyDescent="0.25">
      <c r="A54" s="19"/>
      <c r="B54" s="48"/>
      <c r="C54" s="48"/>
      <c r="D54" s="32"/>
      <c r="I54" s="32"/>
      <c r="J54" s="32"/>
      <c r="K54" s="32"/>
    </row>
  </sheetData>
  <mergeCells count="26">
    <mergeCell ref="B4:K4"/>
    <mergeCell ref="B5:K5"/>
    <mergeCell ref="B48:C48"/>
    <mergeCell ref="E51:G51"/>
    <mergeCell ref="G30:I30"/>
    <mergeCell ref="G19:I19"/>
    <mergeCell ref="G25:I25"/>
    <mergeCell ref="B51:C51"/>
    <mergeCell ref="G34:I34"/>
    <mergeCell ref="I51:J51"/>
    <mergeCell ref="E48:G48"/>
    <mergeCell ref="I48:K48"/>
    <mergeCell ref="J46:K46"/>
    <mergeCell ref="G39:I39"/>
    <mergeCell ref="G42:I42"/>
    <mergeCell ref="G37:I37"/>
    <mergeCell ref="B8:C8"/>
    <mergeCell ref="F8:G8"/>
    <mergeCell ref="B9:C9"/>
    <mergeCell ref="G16:I16"/>
    <mergeCell ref="J11:K11"/>
    <mergeCell ref="D11:G11"/>
    <mergeCell ref="B10:C10"/>
    <mergeCell ref="D10:H10"/>
    <mergeCell ref="B11:C11"/>
    <mergeCell ref="H11:I11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6"/>
  <sheetViews>
    <sheetView tabSelected="1" topLeftCell="A13" zoomScale="75" workbookViewId="0">
      <selection activeCell="M20" sqref="M20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6.85546875" style="1" customWidth="1"/>
    <col min="8" max="8" width="7" style="1" customWidth="1"/>
    <col min="9" max="9" width="9.28515625" style="1" customWidth="1"/>
    <col min="10" max="10" width="23" style="2" customWidth="1"/>
    <col min="11" max="11" width="0.42578125" style="1" customWidth="1"/>
    <col min="12" max="16384" width="11.42578125" style="1"/>
  </cols>
  <sheetData>
    <row r="5" spans="1:12" ht="20.25" x14ac:dyDescent="0.3">
      <c r="B5" s="117" t="s">
        <v>64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1:12" ht="18.75" x14ac:dyDescent="0.3">
      <c r="B6" s="118" t="s">
        <v>65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1:12" ht="18.75" x14ac:dyDescent="0.3">
      <c r="B7" s="73" t="s">
        <v>40</v>
      </c>
      <c r="C7" s="77" t="s">
        <v>61</v>
      </c>
      <c r="D7" s="4"/>
      <c r="E7" s="4"/>
      <c r="I7" s="78">
        <v>2018</v>
      </c>
      <c r="J7" s="4"/>
      <c r="K7" s="3"/>
    </row>
    <row r="8" spans="1:12" ht="12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x14ac:dyDescent="0.25">
      <c r="A10" s="5"/>
      <c r="B10" s="103" t="s">
        <v>0</v>
      </c>
      <c r="C10" s="103"/>
      <c r="D10" s="7">
        <v>210</v>
      </c>
      <c r="F10" s="103" t="s">
        <v>1</v>
      </c>
      <c r="G10" s="103" t="s">
        <v>2</v>
      </c>
      <c r="H10" s="8">
        <v>1</v>
      </c>
      <c r="I10" s="5"/>
      <c r="J10" s="5"/>
      <c r="K10" s="5"/>
    </row>
    <row r="11" spans="1:12" x14ac:dyDescent="0.25">
      <c r="A11" s="5"/>
      <c r="B11" s="103" t="s">
        <v>3</v>
      </c>
      <c r="C11" s="103"/>
      <c r="D11" s="8">
        <v>1</v>
      </c>
      <c r="E11" s="6"/>
      <c r="F11" s="6"/>
      <c r="G11" s="6" t="s">
        <v>4</v>
      </c>
      <c r="H11" s="7">
        <v>1</v>
      </c>
      <c r="I11" s="5"/>
      <c r="J11" s="5"/>
      <c r="K11" s="5"/>
    </row>
    <row r="12" spans="1:12" ht="18" customHeight="1" x14ac:dyDescent="0.25">
      <c r="B12" s="103" t="s">
        <v>5</v>
      </c>
      <c r="C12" s="103"/>
      <c r="D12" s="104" t="s">
        <v>32</v>
      </c>
      <c r="E12" s="104"/>
      <c r="F12" s="104"/>
      <c r="G12" s="104"/>
      <c r="H12" s="104"/>
      <c r="J12" s="9"/>
    </row>
    <row r="13" spans="1:12" ht="18" customHeight="1" x14ac:dyDescent="0.25">
      <c r="B13" s="108" t="s">
        <v>6</v>
      </c>
      <c r="C13" s="108"/>
      <c r="D13" s="109" t="s">
        <v>30</v>
      </c>
      <c r="E13" s="109"/>
      <c r="F13" s="109"/>
      <c r="G13" s="109"/>
      <c r="H13" s="106" t="s">
        <v>7</v>
      </c>
      <c r="I13" s="106"/>
      <c r="J13" s="112" t="s">
        <v>31</v>
      </c>
      <c r="K13" s="112"/>
    </row>
    <row r="14" spans="1:12" ht="18" customHeight="1" x14ac:dyDescent="0.25">
      <c r="B14" s="10" t="s">
        <v>8</v>
      </c>
      <c r="C14" s="49" t="s">
        <v>25</v>
      </c>
      <c r="D14" s="13"/>
      <c r="E14" s="12"/>
      <c r="F14" s="14"/>
      <c r="G14" s="15"/>
      <c r="H14" s="16"/>
      <c r="I14" s="17"/>
      <c r="J14" s="18"/>
      <c r="L14" s="19"/>
    </row>
    <row r="15" spans="1:12" ht="13.5" customHeight="1" thickBot="1" x14ac:dyDescent="0.3">
      <c r="F15" s="20"/>
      <c r="G15" s="21"/>
      <c r="H15" s="11"/>
      <c r="I15" s="22"/>
      <c r="J15" s="23"/>
    </row>
    <row r="16" spans="1:12" ht="13.5" customHeight="1" thickTop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6"/>
      <c r="K16" s="27"/>
    </row>
    <row r="17" spans="1:11" x14ac:dyDescent="0.25">
      <c r="A17" s="28"/>
      <c r="B17" s="19"/>
      <c r="C17" s="19"/>
      <c r="D17" s="19"/>
      <c r="E17" s="19"/>
      <c r="F17" s="19"/>
      <c r="G17" s="19"/>
      <c r="H17" s="19"/>
      <c r="I17" s="19"/>
      <c r="J17" s="29" t="s">
        <v>9</v>
      </c>
      <c r="K17" s="30"/>
    </row>
    <row r="18" spans="1:11" ht="18" customHeight="1" x14ac:dyDescent="0.25">
      <c r="A18" s="28"/>
      <c r="B18" s="31" t="s">
        <v>10</v>
      </c>
      <c r="C18" s="31"/>
      <c r="D18" s="31"/>
      <c r="E18" s="31"/>
      <c r="F18" s="31"/>
      <c r="G18" s="105"/>
      <c r="H18" s="105"/>
      <c r="I18" s="105"/>
      <c r="J18" s="75">
        <v>255528.78</v>
      </c>
      <c r="K18" s="30"/>
    </row>
    <row r="19" spans="1:11" ht="12.95" customHeight="1" x14ac:dyDescent="0.25">
      <c r="A19" s="28"/>
      <c r="B19" s="19"/>
      <c r="C19" s="19"/>
      <c r="D19" s="19"/>
      <c r="E19" s="19"/>
      <c r="F19" s="19"/>
      <c r="G19" s="19"/>
      <c r="H19" s="19"/>
      <c r="I19" s="19"/>
      <c r="J19" s="33"/>
      <c r="K19" s="30"/>
    </row>
    <row r="20" spans="1:11" ht="12.95" customHeight="1" x14ac:dyDescent="0.25">
      <c r="A20" s="28"/>
      <c r="B20" s="34" t="s">
        <v>11</v>
      </c>
      <c r="C20" s="34"/>
      <c r="D20" s="34"/>
      <c r="E20" s="34"/>
      <c r="F20" s="34"/>
      <c r="G20" s="19"/>
      <c r="H20" s="19"/>
      <c r="I20" s="19"/>
      <c r="J20" s="33"/>
      <c r="K20" s="30"/>
    </row>
    <row r="21" spans="1:11" ht="17.25" customHeight="1" x14ac:dyDescent="0.25">
      <c r="A21" s="28"/>
      <c r="B21" s="19" t="s">
        <v>37</v>
      </c>
      <c r="C21" s="19"/>
      <c r="D21" s="19"/>
      <c r="E21" s="19"/>
      <c r="F21" s="19"/>
      <c r="G21" s="110"/>
      <c r="H21" s="110"/>
      <c r="I21" s="110"/>
      <c r="J21" s="72">
        <v>930044</v>
      </c>
      <c r="K21" s="30"/>
    </row>
    <row r="22" spans="1:11" ht="12.95" customHeight="1" x14ac:dyDescent="0.25">
      <c r="A22" s="28"/>
      <c r="B22" s="19" t="s">
        <v>44</v>
      </c>
      <c r="C22" s="19"/>
      <c r="D22" s="19"/>
      <c r="E22" s="19"/>
      <c r="F22" s="19"/>
      <c r="G22" s="32"/>
      <c r="H22" s="32"/>
      <c r="I22" s="32"/>
      <c r="J22" s="33"/>
      <c r="K22" s="30"/>
    </row>
    <row r="23" spans="1:11" ht="18" customHeight="1" x14ac:dyDescent="0.25">
      <c r="A23" s="28"/>
      <c r="B23" s="31" t="s">
        <v>13</v>
      </c>
      <c r="C23" s="31"/>
      <c r="D23" s="31"/>
      <c r="E23" s="31"/>
      <c r="F23" s="31"/>
      <c r="G23" s="19"/>
      <c r="H23" s="19"/>
      <c r="I23" s="19"/>
      <c r="J23" s="35">
        <f>SUM(J18+J21)</f>
        <v>1185572.78</v>
      </c>
      <c r="K23" s="30"/>
    </row>
    <row r="24" spans="1:11" ht="12.95" customHeight="1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33"/>
      <c r="K24" s="30"/>
    </row>
    <row r="25" spans="1:11" ht="12.95" customHeight="1" x14ac:dyDescent="0.25">
      <c r="A25" s="28"/>
      <c r="B25" s="34" t="s">
        <v>14</v>
      </c>
      <c r="C25" s="34"/>
      <c r="D25" s="34"/>
      <c r="E25" s="34"/>
      <c r="F25" s="34"/>
      <c r="G25" s="19"/>
      <c r="H25" s="19"/>
      <c r="I25" s="19"/>
      <c r="J25" s="33"/>
      <c r="K25" s="30"/>
    </row>
    <row r="26" spans="1:11" ht="13.5" customHeight="1" x14ac:dyDescent="0.25">
      <c r="A26" s="28"/>
      <c r="B26" s="19" t="s">
        <v>15</v>
      </c>
      <c r="C26" s="19"/>
      <c r="D26" s="19"/>
      <c r="E26" s="19"/>
      <c r="F26" s="19"/>
      <c r="G26" s="105"/>
      <c r="H26" s="105"/>
      <c r="I26" s="105"/>
      <c r="J26" s="70">
        <v>114638.47</v>
      </c>
      <c r="K26" s="30"/>
    </row>
    <row r="27" spans="1:11" ht="13.5" customHeight="1" x14ac:dyDescent="0.25">
      <c r="A27" s="28"/>
      <c r="B27" s="19" t="s">
        <v>39</v>
      </c>
      <c r="C27" s="19"/>
      <c r="D27" s="19"/>
      <c r="E27" s="19"/>
      <c r="F27" s="19"/>
      <c r="G27" s="101"/>
      <c r="H27" s="101"/>
      <c r="I27" s="101"/>
      <c r="J27" s="70">
        <v>387321.15</v>
      </c>
      <c r="K27" s="30"/>
    </row>
    <row r="28" spans="1:11" ht="15" customHeight="1" x14ac:dyDescent="0.25">
      <c r="A28" s="28"/>
      <c r="B28" s="19" t="s">
        <v>51</v>
      </c>
      <c r="C28" s="19"/>
      <c r="D28" s="19"/>
      <c r="E28" s="19"/>
      <c r="F28" s="19"/>
      <c r="G28" s="32"/>
      <c r="H28" s="32"/>
      <c r="I28" s="32"/>
      <c r="J28" s="33">
        <v>477.06</v>
      </c>
      <c r="K28" s="30"/>
    </row>
    <row r="29" spans="1:11" ht="14.25" customHeight="1" x14ac:dyDescent="0.25">
      <c r="A29" s="28"/>
      <c r="B29" s="19"/>
      <c r="C29" s="19"/>
      <c r="D29" s="19"/>
      <c r="E29" s="19"/>
      <c r="F29" s="19"/>
      <c r="G29" s="32"/>
      <c r="H29" s="32"/>
      <c r="I29" s="32"/>
      <c r="J29" s="33"/>
      <c r="K29" s="30"/>
    </row>
    <row r="30" spans="1:11" ht="16.5" thickBot="1" x14ac:dyDescent="0.3">
      <c r="A30" s="28"/>
      <c r="B30" s="31" t="s">
        <v>17</v>
      </c>
      <c r="C30" s="31"/>
      <c r="D30" s="31"/>
      <c r="E30" s="31"/>
      <c r="F30" s="31"/>
      <c r="G30" s="105"/>
      <c r="H30" s="105"/>
      <c r="I30" s="105"/>
      <c r="J30" s="36">
        <f>SUM(J23-J26-J27-J28)</f>
        <v>683136.1</v>
      </c>
      <c r="K30" s="30"/>
    </row>
    <row r="31" spans="1:11" ht="12.95" customHeight="1" thickTop="1" x14ac:dyDescent="0.25">
      <c r="A31" s="28"/>
      <c r="B31" s="37"/>
      <c r="C31" s="37"/>
      <c r="D31" s="37"/>
      <c r="E31" s="37"/>
      <c r="F31" s="37"/>
      <c r="G31" s="37"/>
      <c r="H31" s="37"/>
      <c r="I31" s="37"/>
      <c r="J31" s="38"/>
      <c r="K31" s="30"/>
    </row>
    <row r="32" spans="1:11" ht="10.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3"/>
      <c r="K32" s="30"/>
    </row>
    <row r="33" spans="1:11" ht="12.9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9" t="s">
        <v>18</v>
      </c>
      <c r="K33" s="30"/>
    </row>
    <row r="34" spans="1:11" ht="18.75" customHeight="1" x14ac:dyDescent="0.25">
      <c r="A34" s="28"/>
      <c r="B34" s="31" t="s">
        <v>19</v>
      </c>
      <c r="C34" s="31"/>
      <c r="D34" s="31"/>
      <c r="E34" s="31"/>
      <c r="F34" s="31"/>
      <c r="G34" s="105"/>
      <c r="H34" s="105"/>
      <c r="I34" s="105"/>
      <c r="J34" s="33">
        <v>792545.77</v>
      </c>
      <c r="K34" s="30"/>
    </row>
    <row r="35" spans="1:11" ht="8.25" customHeight="1" x14ac:dyDescent="0.25">
      <c r="A35" s="28"/>
      <c r="B35" s="31"/>
      <c r="C35" s="31"/>
      <c r="D35" s="31"/>
      <c r="E35" s="31"/>
      <c r="F35" s="31"/>
      <c r="G35" s="32"/>
      <c r="H35" s="32"/>
      <c r="I35" s="32"/>
      <c r="J35" s="33"/>
      <c r="K35" s="30"/>
    </row>
    <row r="36" spans="1:11" ht="12.95" customHeight="1" x14ac:dyDescent="0.25">
      <c r="A36" s="28"/>
      <c r="B36" s="34" t="s">
        <v>11</v>
      </c>
      <c r="C36" s="34"/>
      <c r="D36" s="34"/>
      <c r="E36" s="34"/>
      <c r="F36" s="34"/>
      <c r="G36" s="19"/>
      <c r="H36" s="19"/>
      <c r="I36" s="19"/>
      <c r="J36" s="39"/>
      <c r="K36" s="30"/>
    </row>
    <row r="37" spans="1:11" ht="12.95" customHeight="1" x14ac:dyDescent="0.25">
      <c r="A37" s="28"/>
      <c r="B37" s="19" t="s">
        <v>20</v>
      </c>
      <c r="C37" s="19"/>
      <c r="D37" s="19"/>
      <c r="E37" s="19"/>
      <c r="F37" s="19"/>
      <c r="G37" s="105"/>
      <c r="H37" s="105"/>
      <c r="I37" s="105"/>
      <c r="J37" s="33">
        <v>0</v>
      </c>
      <c r="K37" s="30"/>
    </row>
    <row r="38" spans="1:11" ht="16.5" customHeight="1" x14ac:dyDescent="0.25">
      <c r="A38" s="28"/>
      <c r="B38" s="31" t="s">
        <v>41</v>
      </c>
      <c r="C38" s="19"/>
      <c r="D38" s="19"/>
      <c r="E38" s="19"/>
      <c r="F38" s="19"/>
      <c r="G38" s="32"/>
      <c r="H38" s="32"/>
      <c r="I38" s="32"/>
      <c r="J38" s="33">
        <v>0</v>
      </c>
      <c r="K38" s="30"/>
    </row>
    <row r="39" spans="1:11" ht="15.75" customHeight="1" x14ac:dyDescent="0.25">
      <c r="A39" s="28"/>
      <c r="B39" s="31" t="s">
        <v>13</v>
      </c>
      <c r="C39" s="31"/>
      <c r="D39" s="31"/>
      <c r="E39" s="31"/>
      <c r="F39" s="31"/>
      <c r="G39" s="107"/>
      <c r="H39" s="107"/>
      <c r="I39" s="107"/>
      <c r="J39" s="35">
        <f>SUM(J34+J37+J38)</f>
        <v>792545.77</v>
      </c>
      <c r="K39" s="30"/>
    </row>
    <row r="40" spans="1:11" ht="12.95" customHeight="1" x14ac:dyDescent="0.25">
      <c r="A40" s="28" t="s">
        <v>54</v>
      </c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1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1" ht="15.75" customHeight="1" x14ac:dyDescent="0.25">
      <c r="A42" s="28"/>
      <c r="B42" s="19" t="s">
        <v>21</v>
      </c>
      <c r="C42" s="19"/>
      <c r="D42" s="19"/>
      <c r="E42" s="19"/>
      <c r="F42" s="19"/>
      <c r="G42" s="107"/>
      <c r="H42" s="107"/>
      <c r="I42" s="107"/>
      <c r="J42" s="70">
        <v>109409.67</v>
      </c>
      <c r="K42" s="30"/>
    </row>
    <row r="43" spans="1:11" ht="12" customHeight="1" x14ac:dyDescent="0.25">
      <c r="A43" s="28"/>
      <c r="B43" s="19"/>
      <c r="C43" s="19"/>
      <c r="D43" s="19"/>
      <c r="E43" s="19"/>
      <c r="F43" s="19"/>
      <c r="G43" s="40"/>
      <c r="H43" s="40"/>
      <c r="I43" s="40"/>
      <c r="J43" s="33"/>
      <c r="K43" s="30"/>
    </row>
    <row r="44" spans="1:11" ht="19.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36">
        <f>SUM(J39-J42)</f>
        <v>683136.1</v>
      </c>
      <c r="K44" s="30"/>
    </row>
    <row r="45" spans="1:11" ht="17.25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1" ht="13.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15" t="s">
        <v>22</v>
      </c>
      <c r="K46" s="115"/>
    </row>
    <row r="47" spans="1:11" ht="11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51"/>
      <c r="K47" s="51"/>
    </row>
    <row r="48" spans="1:11" ht="8.25" customHeight="1" x14ac:dyDescent="0.25">
      <c r="A48" s="19"/>
      <c r="B48" s="31"/>
      <c r="C48" s="31"/>
      <c r="D48" s="31"/>
      <c r="E48" s="31"/>
      <c r="F48" s="31"/>
      <c r="G48" s="19"/>
      <c r="H48" s="19"/>
      <c r="I48" s="19"/>
      <c r="J48" s="51"/>
      <c r="K48" s="51"/>
    </row>
    <row r="49" spans="1:11" ht="14.25" customHeight="1" x14ac:dyDescent="0.25">
      <c r="A49" s="19"/>
      <c r="B49" s="105" t="s">
        <v>45</v>
      </c>
      <c r="C49" s="105"/>
      <c r="D49" s="31"/>
      <c r="E49" s="105"/>
      <c r="F49" s="105"/>
      <c r="G49" s="105"/>
      <c r="H49" s="19"/>
      <c r="I49" s="105" t="s">
        <v>46</v>
      </c>
      <c r="J49" s="105"/>
      <c r="K49" s="105"/>
    </row>
    <row r="50" spans="1:11" ht="14.25" customHeight="1" x14ac:dyDescent="0.25">
      <c r="A50" s="19"/>
      <c r="B50" s="32"/>
      <c r="C50" s="32"/>
      <c r="D50" s="31"/>
      <c r="E50" s="32"/>
      <c r="F50" s="32"/>
      <c r="G50" s="32"/>
      <c r="H50" s="19"/>
      <c r="I50" s="32"/>
      <c r="J50" s="32"/>
      <c r="K50" s="32"/>
    </row>
    <row r="51" spans="1:11" ht="14.25" customHeight="1" x14ac:dyDescent="0.25">
      <c r="A51" s="19"/>
      <c r="B51" s="32"/>
      <c r="C51" s="32"/>
      <c r="D51" s="31"/>
      <c r="E51" s="32"/>
      <c r="F51" s="32"/>
      <c r="G51" s="32"/>
      <c r="H51" s="19"/>
      <c r="I51" s="32"/>
      <c r="J51" s="32"/>
      <c r="K51" s="32"/>
    </row>
    <row r="52" spans="1:11" ht="14.25" customHeight="1" x14ac:dyDescent="0.25">
      <c r="A52" s="19"/>
      <c r="B52" s="79"/>
      <c r="C52" s="79"/>
      <c r="D52" s="31"/>
      <c r="E52" s="32"/>
      <c r="F52" s="32"/>
      <c r="G52" s="32"/>
      <c r="H52" s="19"/>
      <c r="I52" s="79"/>
      <c r="J52" s="79"/>
      <c r="K52" s="32"/>
    </row>
    <row r="53" spans="1:11" ht="18" customHeight="1" x14ac:dyDescent="0.25">
      <c r="A53" s="39"/>
      <c r="B53" s="111" t="s">
        <v>57</v>
      </c>
      <c r="C53" s="111"/>
      <c r="D53" s="47"/>
      <c r="E53" s="111"/>
      <c r="F53" s="111"/>
      <c r="G53" s="111"/>
      <c r="H53" s="39"/>
      <c r="I53" s="111" t="s">
        <v>36</v>
      </c>
      <c r="J53" s="111"/>
      <c r="K53" s="19"/>
    </row>
    <row r="54" spans="1:11" x14ac:dyDescent="0.25">
      <c r="A54" s="19"/>
      <c r="B54" s="105"/>
      <c r="C54" s="105"/>
      <c r="D54" s="32"/>
      <c r="E54" s="105"/>
      <c r="F54" s="105"/>
      <c r="G54" s="105"/>
      <c r="I54" s="105"/>
      <c r="J54" s="105"/>
      <c r="K54" s="105"/>
    </row>
    <row r="55" spans="1:11" x14ac:dyDescent="0.25">
      <c r="A55" s="19"/>
      <c r="B55" s="48"/>
      <c r="C55" s="48"/>
      <c r="D55" s="32"/>
      <c r="E55" s="32"/>
      <c r="F55" s="32"/>
      <c r="G55" s="32"/>
      <c r="I55" s="32"/>
      <c r="J55" s="32"/>
      <c r="K55" s="32"/>
    </row>
    <row r="56" spans="1:11" x14ac:dyDescent="0.25">
      <c r="A56" s="19"/>
      <c r="B56" s="48"/>
      <c r="C56" s="48"/>
      <c r="D56" s="32"/>
      <c r="I56" s="32"/>
      <c r="J56" s="32"/>
      <c r="K56" s="32"/>
    </row>
  </sheetData>
  <mergeCells count="29">
    <mergeCell ref="B5:K5"/>
    <mergeCell ref="B6:K6"/>
    <mergeCell ref="B49:C49"/>
    <mergeCell ref="E49:G49"/>
    <mergeCell ref="I49:K49"/>
    <mergeCell ref="G37:I37"/>
    <mergeCell ref="J46:K46"/>
    <mergeCell ref="G42:I42"/>
    <mergeCell ref="E54:G54"/>
    <mergeCell ref="I54:K54"/>
    <mergeCell ref="B54:C54"/>
    <mergeCell ref="E53:G53"/>
    <mergeCell ref="I53:J53"/>
    <mergeCell ref="B53:C53"/>
    <mergeCell ref="G34:I34"/>
    <mergeCell ref="B13:C13"/>
    <mergeCell ref="G39:I39"/>
    <mergeCell ref="G18:I18"/>
    <mergeCell ref="D13:G13"/>
    <mergeCell ref="H13:I13"/>
    <mergeCell ref="G30:I30"/>
    <mergeCell ref="G21:I21"/>
    <mergeCell ref="G26:I26"/>
    <mergeCell ref="B12:C12"/>
    <mergeCell ref="D12:H12"/>
    <mergeCell ref="J13:K13"/>
    <mergeCell ref="B10:C10"/>
    <mergeCell ref="F10:G10"/>
    <mergeCell ref="B11:C11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6"/>
  <sheetViews>
    <sheetView zoomScale="75" workbookViewId="0">
      <selection activeCell="J6" sqref="J6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4" spans="1:12" ht="20.25" x14ac:dyDescent="0.3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B5" s="118" t="s">
        <v>65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3" t="s">
        <v>40</v>
      </c>
      <c r="C6" s="77" t="s">
        <v>62</v>
      </c>
      <c r="D6" s="4"/>
      <c r="E6" s="4"/>
      <c r="I6" s="78">
        <v>2018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3" t="s">
        <v>0</v>
      </c>
      <c r="C9" s="103"/>
      <c r="D9" s="7">
        <v>210</v>
      </c>
      <c r="F9" s="103" t="s">
        <v>1</v>
      </c>
      <c r="G9" s="103" t="s">
        <v>2</v>
      </c>
      <c r="H9" s="8">
        <v>1</v>
      </c>
      <c r="I9" s="5"/>
      <c r="J9" s="5"/>
      <c r="K9" s="5"/>
    </row>
    <row r="10" spans="1:12" x14ac:dyDescent="0.25">
      <c r="A10" s="5"/>
      <c r="B10" s="103" t="s">
        <v>3</v>
      </c>
      <c r="C10" s="103"/>
      <c r="D10" s="8">
        <v>1</v>
      </c>
      <c r="E10" s="81"/>
      <c r="F10" s="81"/>
      <c r="G10" s="81" t="s">
        <v>4</v>
      </c>
      <c r="H10" s="7">
        <v>1</v>
      </c>
      <c r="I10" s="5"/>
      <c r="J10" s="5"/>
      <c r="K10" s="5"/>
    </row>
    <row r="11" spans="1:12" ht="18" customHeight="1" x14ac:dyDescent="0.25">
      <c r="B11" s="103" t="s">
        <v>5</v>
      </c>
      <c r="C11" s="103"/>
      <c r="D11" s="104" t="s">
        <v>32</v>
      </c>
      <c r="E11" s="104"/>
      <c r="F11" s="104"/>
      <c r="G11" s="104"/>
      <c r="H11" s="104"/>
      <c r="J11" s="9"/>
    </row>
    <row r="12" spans="1:12" ht="18" customHeight="1" x14ac:dyDescent="0.25">
      <c r="B12" s="108" t="s">
        <v>6</v>
      </c>
      <c r="C12" s="108"/>
      <c r="D12" s="109" t="s">
        <v>48</v>
      </c>
      <c r="E12" s="109"/>
      <c r="F12" s="109"/>
      <c r="G12" s="109"/>
      <c r="H12" s="106" t="s">
        <v>7</v>
      </c>
      <c r="I12" s="106"/>
      <c r="J12" s="112" t="s">
        <v>49</v>
      </c>
      <c r="K12" s="112"/>
    </row>
    <row r="13" spans="1:12" ht="18" customHeight="1" x14ac:dyDescent="0.25">
      <c r="B13" s="83" t="s">
        <v>8</v>
      </c>
      <c r="C13" s="49" t="s">
        <v>25</v>
      </c>
      <c r="D13" s="13"/>
      <c r="E13" s="88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84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5"/>
      <c r="H17" s="105"/>
      <c r="I17" s="105"/>
      <c r="J17" s="75">
        <v>10554.83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37</v>
      </c>
      <c r="C20" s="19"/>
      <c r="D20" s="19"/>
      <c r="E20" s="19"/>
      <c r="F20" s="19"/>
      <c r="G20" s="110"/>
      <c r="H20" s="110"/>
      <c r="I20" s="110"/>
      <c r="J20" s="72"/>
      <c r="K20" s="30"/>
    </row>
    <row r="21" spans="1:11" ht="13.5" customHeight="1" x14ac:dyDescent="0.25">
      <c r="A21" s="28"/>
      <c r="B21" s="19" t="s">
        <v>44</v>
      </c>
      <c r="C21" s="19"/>
      <c r="D21" s="19"/>
      <c r="E21" s="19"/>
      <c r="F21" s="19"/>
      <c r="G21" s="100"/>
      <c r="H21" s="100"/>
      <c r="I21" s="100"/>
      <c r="J21" s="72">
        <v>0</v>
      </c>
      <c r="K21" s="30"/>
    </row>
    <row r="22" spans="1:11" ht="15" customHeight="1" x14ac:dyDescent="0.25">
      <c r="A22" s="28"/>
      <c r="B22" s="19" t="s">
        <v>24</v>
      </c>
      <c r="C22" s="19"/>
      <c r="D22" s="19"/>
      <c r="E22" s="19"/>
      <c r="F22" s="19"/>
      <c r="G22" s="82" t="s">
        <v>23</v>
      </c>
      <c r="H22" s="82"/>
      <c r="I22" s="82"/>
      <c r="J22" s="33">
        <v>0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82"/>
      <c r="H23" s="82"/>
      <c r="I23" s="82"/>
      <c r="J23" s="33"/>
      <c r="K23" s="30"/>
    </row>
    <row r="24" spans="1:11" ht="18" customHeight="1" x14ac:dyDescent="0.25">
      <c r="A24" s="28"/>
      <c r="B24" s="31" t="s">
        <v>13</v>
      </c>
      <c r="C24" s="31"/>
      <c r="D24" s="31"/>
      <c r="E24" s="31"/>
      <c r="F24" s="31"/>
      <c r="G24" s="19"/>
      <c r="H24" s="19"/>
      <c r="I24" s="19"/>
      <c r="J24" s="35">
        <f>SUM(J17:J23)</f>
        <v>10554.83</v>
      </c>
      <c r="K24" s="30"/>
    </row>
    <row r="25" spans="1:11" ht="12.95" customHeight="1" x14ac:dyDescent="0.25">
      <c r="A25" s="28"/>
      <c r="B25" s="19"/>
      <c r="C25" s="19"/>
      <c r="D25" s="19"/>
      <c r="E25" s="19"/>
      <c r="F25" s="19"/>
      <c r="G25" s="19"/>
      <c r="H25" s="19"/>
      <c r="I25" s="19"/>
      <c r="J25" s="33"/>
      <c r="K25" s="30"/>
    </row>
    <row r="26" spans="1:11" ht="12.95" customHeight="1" x14ac:dyDescent="0.25">
      <c r="A26" s="28"/>
      <c r="B26" s="34" t="s">
        <v>14</v>
      </c>
      <c r="C26" s="34"/>
      <c r="D26" s="34"/>
      <c r="E26" s="34"/>
      <c r="F26" s="34"/>
      <c r="G26" s="19"/>
      <c r="H26" s="19"/>
      <c r="I26" s="19"/>
      <c r="J26" s="33"/>
      <c r="K26" s="30"/>
    </row>
    <row r="27" spans="1:11" ht="13.5" customHeight="1" x14ac:dyDescent="0.25">
      <c r="A27" s="28"/>
      <c r="B27" s="19" t="s">
        <v>15</v>
      </c>
      <c r="C27" s="19"/>
      <c r="D27" s="19"/>
      <c r="E27" s="19"/>
      <c r="F27" s="19"/>
      <c r="G27" s="105"/>
      <c r="H27" s="105"/>
      <c r="I27" s="105"/>
      <c r="J27" s="70">
        <v>0</v>
      </c>
      <c r="K27" s="30"/>
    </row>
    <row r="28" spans="1:11" ht="15" customHeight="1" x14ac:dyDescent="0.25">
      <c r="A28" s="28"/>
      <c r="B28" s="19" t="s">
        <v>16</v>
      </c>
      <c r="C28" s="19"/>
      <c r="D28" s="19"/>
      <c r="E28" s="19"/>
      <c r="F28" s="19"/>
      <c r="G28" s="82"/>
      <c r="H28" s="82"/>
      <c r="I28" s="82"/>
      <c r="J28" s="33">
        <v>175</v>
      </c>
      <c r="K28" s="30"/>
    </row>
    <row r="29" spans="1:11" ht="14.25" customHeight="1" x14ac:dyDescent="0.25">
      <c r="A29" s="28"/>
      <c r="B29" s="19"/>
      <c r="C29" s="19"/>
      <c r="D29" s="19"/>
      <c r="E29" s="19"/>
      <c r="F29" s="19"/>
      <c r="G29" s="82"/>
      <c r="H29" s="82"/>
      <c r="I29" s="82"/>
      <c r="J29" s="33"/>
      <c r="K29" s="30"/>
    </row>
    <row r="30" spans="1:11" ht="16.5" thickBot="1" x14ac:dyDescent="0.3">
      <c r="A30" s="28"/>
      <c r="B30" s="31" t="s">
        <v>17</v>
      </c>
      <c r="C30" s="31"/>
      <c r="D30" s="31"/>
      <c r="E30" s="31"/>
      <c r="F30" s="31"/>
      <c r="G30" s="105"/>
      <c r="H30" s="105"/>
      <c r="I30" s="105"/>
      <c r="J30" s="36">
        <f>SUM(J24-J27-J29-J28)</f>
        <v>10379.83</v>
      </c>
      <c r="K30" s="30"/>
    </row>
    <row r="31" spans="1:11" ht="12.95" customHeight="1" thickTop="1" x14ac:dyDescent="0.25">
      <c r="A31" s="28"/>
      <c r="B31" s="37"/>
      <c r="C31" s="37"/>
      <c r="D31" s="37"/>
      <c r="E31" s="37"/>
      <c r="F31" s="37"/>
      <c r="G31" s="37"/>
      <c r="H31" s="37"/>
      <c r="I31" s="37"/>
      <c r="J31" s="38"/>
      <c r="K31" s="30"/>
    </row>
    <row r="32" spans="1:11" ht="10.5" customHeight="1" x14ac:dyDescent="0.25">
      <c r="A32" s="28"/>
      <c r="B32" s="19"/>
      <c r="C32" s="19"/>
      <c r="D32" s="19"/>
      <c r="E32" s="19"/>
      <c r="F32" s="19"/>
      <c r="G32" s="19"/>
      <c r="H32" s="19"/>
      <c r="I32" s="19"/>
      <c r="J32" s="23"/>
      <c r="K32" s="30"/>
    </row>
    <row r="33" spans="1:11" ht="12.9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9" t="s">
        <v>18</v>
      </c>
      <c r="K33" s="30"/>
    </row>
    <row r="34" spans="1:11" ht="15.75" customHeight="1" x14ac:dyDescent="0.25">
      <c r="A34" s="28"/>
      <c r="B34" s="31" t="s">
        <v>19</v>
      </c>
      <c r="C34" s="31"/>
      <c r="D34" s="31"/>
      <c r="E34" s="31"/>
      <c r="F34" s="31"/>
      <c r="G34" s="105"/>
      <c r="H34" s="105"/>
      <c r="I34" s="105"/>
      <c r="J34" s="33">
        <v>10379.83</v>
      </c>
      <c r="K34" s="30"/>
    </row>
    <row r="35" spans="1:11" ht="8.25" customHeight="1" x14ac:dyDescent="0.25">
      <c r="A35" s="28"/>
      <c r="B35" s="31"/>
      <c r="C35" s="31"/>
      <c r="D35" s="31"/>
      <c r="E35" s="31"/>
      <c r="F35" s="31"/>
      <c r="G35" s="82"/>
      <c r="H35" s="82"/>
      <c r="I35" s="82"/>
      <c r="J35" s="33"/>
      <c r="K35" s="30"/>
    </row>
    <row r="36" spans="1:11" ht="12.95" customHeight="1" x14ac:dyDescent="0.25">
      <c r="A36" s="28"/>
      <c r="B36" s="34" t="s">
        <v>11</v>
      </c>
      <c r="C36" s="34"/>
      <c r="D36" s="34"/>
      <c r="E36" s="34"/>
      <c r="F36" s="34"/>
      <c r="G36" s="19"/>
      <c r="H36" s="19"/>
      <c r="I36" s="19"/>
      <c r="J36" s="39"/>
      <c r="K36" s="30"/>
    </row>
    <row r="37" spans="1:11" ht="12.95" customHeight="1" x14ac:dyDescent="0.25">
      <c r="A37" s="28"/>
      <c r="B37" s="19" t="s">
        <v>20</v>
      </c>
      <c r="C37" s="19"/>
      <c r="D37" s="19"/>
      <c r="E37" s="19"/>
      <c r="F37" s="19"/>
      <c r="G37" s="105"/>
      <c r="H37" s="105"/>
      <c r="I37" s="105"/>
      <c r="J37" s="33">
        <v>0</v>
      </c>
      <c r="K37" s="30"/>
    </row>
    <row r="38" spans="1:11" ht="12.75" customHeight="1" x14ac:dyDescent="0.25">
      <c r="A38" s="28"/>
      <c r="B38" s="19" t="s">
        <v>43</v>
      </c>
      <c r="C38" s="19"/>
      <c r="D38" s="19"/>
      <c r="E38" s="19"/>
      <c r="F38" s="19"/>
      <c r="G38" s="82"/>
      <c r="H38" s="82"/>
      <c r="I38" s="82"/>
      <c r="J38" s="33">
        <v>0</v>
      </c>
      <c r="K38" s="30"/>
    </row>
    <row r="39" spans="1:11" ht="15.75" customHeight="1" x14ac:dyDescent="0.25">
      <c r="A39" s="28"/>
      <c r="B39" s="31" t="s">
        <v>13</v>
      </c>
      <c r="C39" s="31"/>
      <c r="D39" s="31"/>
      <c r="E39" s="31"/>
      <c r="F39" s="31"/>
      <c r="G39" s="107"/>
      <c r="H39" s="107"/>
      <c r="I39" s="107"/>
      <c r="J39" s="35">
        <f>SUM(J34:J38)</f>
        <v>10379.83</v>
      </c>
      <c r="K39" s="30"/>
    </row>
    <row r="40" spans="1:11" ht="12.95" customHeight="1" x14ac:dyDescent="0.25">
      <c r="A40" s="28"/>
      <c r="B40" s="19"/>
      <c r="C40" s="19"/>
      <c r="D40" s="19"/>
      <c r="E40" s="19"/>
      <c r="F40" s="19"/>
      <c r="G40" s="19"/>
      <c r="H40" s="19"/>
      <c r="I40" s="19"/>
      <c r="J40" s="39"/>
      <c r="K40" s="30"/>
    </row>
    <row r="41" spans="1:11" ht="12.95" customHeight="1" x14ac:dyDescent="0.25">
      <c r="A41" s="28"/>
      <c r="B41" s="34" t="s">
        <v>14</v>
      </c>
      <c r="C41" s="34"/>
      <c r="D41" s="34"/>
      <c r="E41" s="34"/>
      <c r="F41" s="34"/>
      <c r="G41" s="19"/>
      <c r="H41" s="19"/>
      <c r="I41" s="19"/>
      <c r="J41" s="33"/>
      <c r="K41" s="30"/>
    </row>
    <row r="42" spans="1:11" ht="15.75" customHeight="1" x14ac:dyDescent="0.25">
      <c r="A42" s="28"/>
      <c r="B42" s="19" t="s">
        <v>21</v>
      </c>
      <c r="C42" s="19"/>
      <c r="D42" s="19"/>
      <c r="E42" s="19"/>
      <c r="F42" s="19"/>
      <c r="G42" s="107"/>
      <c r="H42" s="107"/>
      <c r="I42" s="107"/>
      <c r="J42" s="70">
        <v>0</v>
      </c>
      <c r="K42" s="30"/>
    </row>
    <row r="43" spans="1:11" ht="12" customHeight="1" x14ac:dyDescent="0.25">
      <c r="A43" s="28"/>
      <c r="B43" s="19"/>
      <c r="C43" s="19"/>
      <c r="D43" s="19"/>
      <c r="E43" s="19"/>
      <c r="F43" s="19"/>
      <c r="G43" s="87"/>
      <c r="H43" s="87"/>
      <c r="I43" s="87"/>
      <c r="J43" s="33"/>
      <c r="K43" s="30"/>
    </row>
    <row r="44" spans="1:11" ht="19.5" customHeight="1" thickBot="1" x14ac:dyDescent="0.3">
      <c r="A44" s="28"/>
      <c r="B44" s="31" t="s">
        <v>17</v>
      </c>
      <c r="C44" s="31"/>
      <c r="D44" s="31"/>
      <c r="E44" s="31"/>
      <c r="F44" s="31"/>
      <c r="G44" s="19"/>
      <c r="H44" s="19"/>
      <c r="I44" s="19"/>
      <c r="J44" s="36">
        <f>SUM(J39-J42)</f>
        <v>10379.83</v>
      </c>
      <c r="K44" s="30"/>
    </row>
    <row r="45" spans="1:11" ht="17.25" thickTop="1" thickBot="1" x14ac:dyDescent="0.3">
      <c r="A45" s="41"/>
      <c r="B45" s="42"/>
      <c r="C45" s="42"/>
      <c r="D45" s="42"/>
      <c r="E45" s="42"/>
      <c r="F45" s="42"/>
      <c r="G45" s="43"/>
      <c r="H45" s="43"/>
      <c r="I45" s="43"/>
      <c r="J45" s="44"/>
      <c r="K45" s="45"/>
    </row>
    <row r="46" spans="1:11" ht="13.5" customHeight="1" thickTop="1" x14ac:dyDescent="0.25">
      <c r="A46" s="25"/>
      <c r="B46" s="46"/>
      <c r="C46" s="46"/>
      <c r="D46" s="46"/>
      <c r="E46" s="46"/>
      <c r="F46" s="46"/>
      <c r="G46" s="25"/>
      <c r="H46" s="25"/>
      <c r="I46" s="25"/>
      <c r="J46" s="115" t="s">
        <v>22</v>
      </c>
      <c r="K46" s="115"/>
    </row>
    <row r="47" spans="1:11" ht="11.25" customHeight="1" x14ac:dyDescent="0.25">
      <c r="A47" s="19"/>
      <c r="B47" s="31"/>
      <c r="C47" s="31"/>
      <c r="D47" s="31"/>
      <c r="E47" s="31"/>
      <c r="F47" s="31"/>
      <c r="G47" s="19"/>
      <c r="H47" s="19"/>
      <c r="I47" s="19"/>
      <c r="J47" s="86"/>
      <c r="K47" s="86"/>
    </row>
    <row r="48" spans="1:11" ht="8.25" customHeight="1" x14ac:dyDescent="0.25">
      <c r="A48" s="19"/>
      <c r="B48" s="31"/>
      <c r="C48" s="31"/>
      <c r="D48" s="31"/>
      <c r="E48" s="31"/>
      <c r="F48" s="31"/>
      <c r="G48" s="19"/>
      <c r="H48" s="19"/>
      <c r="I48" s="19"/>
      <c r="J48" s="86"/>
      <c r="K48" s="86"/>
    </row>
    <row r="49" spans="1:11" ht="14.25" customHeight="1" x14ac:dyDescent="0.25">
      <c r="A49" s="19"/>
      <c r="B49" s="105" t="s">
        <v>45</v>
      </c>
      <c r="C49" s="105"/>
      <c r="D49" s="31"/>
      <c r="E49" s="105"/>
      <c r="F49" s="105"/>
      <c r="G49" s="105"/>
      <c r="H49" s="19"/>
      <c r="I49" s="105" t="s">
        <v>46</v>
      </c>
      <c r="J49" s="105"/>
      <c r="K49" s="105"/>
    </row>
    <row r="50" spans="1:11" ht="14.25" customHeight="1" x14ac:dyDescent="0.25">
      <c r="A50" s="19"/>
      <c r="B50" s="82"/>
      <c r="C50" s="82"/>
      <c r="D50" s="31"/>
      <c r="E50" s="82"/>
      <c r="F50" s="82"/>
      <c r="G50" s="82"/>
      <c r="H50" s="19"/>
      <c r="I50" s="82"/>
      <c r="J50" s="82"/>
      <c r="K50" s="82"/>
    </row>
    <row r="51" spans="1:11" ht="14.25" customHeight="1" x14ac:dyDescent="0.25">
      <c r="A51" s="19"/>
      <c r="B51" s="82"/>
      <c r="C51" s="82"/>
      <c r="D51" s="31"/>
      <c r="E51" s="82"/>
      <c r="F51" s="82"/>
      <c r="G51" s="82"/>
      <c r="H51" s="19"/>
      <c r="I51" s="82"/>
      <c r="J51" s="82"/>
      <c r="K51" s="82"/>
    </row>
    <row r="52" spans="1:11" ht="14.25" customHeight="1" x14ac:dyDescent="0.25">
      <c r="A52" s="19"/>
      <c r="B52" s="79"/>
      <c r="C52" s="79"/>
      <c r="D52" s="31"/>
      <c r="E52" s="82"/>
      <c r="F52" s="82"/>
      <c r="G52" s="82"/>
      <c r="H52" s="19"/>
      <c r="I52" s="79"/>
      <c r="J52" s="79"/>
      <c r="K52" s="82"/>
    </row>
    <row r="53" spans="1:11" ht="18" customHeight="1" x14ac:dyDescent="0.25">
      <c r="A53" s="39"/>
      <c r="B53" s="111" t="s">
        <v>56</v>
      </c>
      <c r="C53" s="111"/>
      <c r="D53" s="85"/>
      <c r="E53" s="111"/>
      <c r="F53" s="111"/>
      <c r="G53" s="111"/>
      <c r="H53" s="39"/>
      <c r="I53" s="111" t="s">
        <v>36</v>
      </c>
      <c r="J53" s="111"/>
      <c r="K53" s="19"/>
    </row>
    <row r="54" spans="1:11" x14ac:dyDescent="0.25">
      <c r="A54" s="19"/>
      <c r="B54" s="105"/>
      <c r="C54" s="105"/>
      <c r="D54" s="82"/>
      <c r="E54" s="105"/>
      <c r="F54" s="105"/>
      <c r="G54" s="105"/>
      <c r="I54" s="105"/>
      <c r="J54" s="105"/>
      <c r="K54" s="105"/>
    </row>
    <row r="55" spans="1:11" x14ac:dyDescent="0.25">
      <c r="A55" s="19"/>
      <c r="B55" s="48"/>
      <c r="C55" s="48"/>
      <c r="D55" s="82"/>
      <c r="E55" s="82"/>
      <c r="F55" s="82"/>
      <c r="G55" s="82"/>
      <c r="I55" s="82"/>
      <c r="J55" s="82"/>
      <c r="K55" s="82"/>
    </row>
    <row r="56" spans="1:11" x14ac:dyDescent="0.25">
      <c r="A56" s="19"/>
      <c r="B56" s="48"/>
      <c r="C56" s="48"/>
      <c r="D56" s="82"/>
      <c r="I56" s="82"/>
      <c r="J56" s="82"/>
      <c r="K56" s="82"/>
    </row>
  </sheetData>
  <mergeCells count="29">
    <mergeCell ref="B4:K4"/>
    <mergeCell ref="B5:K5"/>
    <mergeCell ref="B9:C9"/>
    <mergeCell ref="F9:G9"/>
    <mergeCell ref="B10:C10"/>
    <mergeCell ref="B11:C11"/>
    <mergeCell ref="D11:H11"/>
    <mergeCell ref="G42:I42"/>
    <mergeCell ref="B12:C12"/>
    <mergeCell ref="D12:G12"/>
    <mergeCell ref="H12:I12"/>
    <mergeCell ref="J12:K12"/>
    <mergeCell ref="G17:I17"/>
    <mergeCell ref="G20:I20"/>
    <mergeCell ref="G27:I27"/>
    <mergeCell ref="G30:I30"/>
    <mergeCell ref="G34:I34"/>
    <mergeCell ref="G37:I37"/>
    <mergeCell ref="G39:I39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7"/>
  <sheetViews>
    <sheetView zoomScale="75" workbookViewId="0">
      <selection activeCell="O14" sqref="O14"/>
    </sheetView>
  </sheetViews>
  <sheetFormatPr baseColWidth="10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4" spans="1:12" ht="20.25" x14ac:dyDescent="0.3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.75" x14ac:dyDescent="0.3">
      <c r="B5" s="118" t="s">
        <v>65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8.75" x14ac:dyDescent="0.3">
      <c r="B6" s="73" t="s">
        <v>40</v>
      </c>
      <c r="C6" s="77" t="s">
        <v>63</v>
      </c>
      <c r="D6" s="4"/>
      <c r="E6" s="4"/>
      <c r="I6" s="78">
        <v>2018</v>
      </c>
      <c r="J6" s="4"/>
      <c r="K6" s="3"/>
    </row>
    <row r="7" spans="1:12" ht="12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25">
      <c r="A9" s="5"/>
      <c r="B9" s="103" t="s">
        <v>0</v>
      </c>
      <c r="C9" s="103"/>
      <c r="D9" s="7">
        <v>210</v>
      </c>
      <c r="F9" s="103" t="s">
        <v>1</v>
      </c>
      <c r="G9" s="103" t="s">
        <v>2</v>
      </c>
      <c r="H9" s="8">
        <v>1</v>
      </c>
      <c r="I9" s="5"/>
      <c r="J9" s="5"/>
      <c r="K9" s="5"/>
    </row>
    <row r="10" spans="1:12" x14ac:dyDescent="0.25">
      <c r="A10" s="5"/>
      <c r="B10" s="103" t="s">
        <v>3</v>
      </c>
      <c r="C10" s="103"/>
      <c r="D10" s="8">
        <v>1</v>
      </c>
      <c r="E10" s="90"/>
      <c r="F10" s="90"/>
      <c r="G10" s="90" t="s">
        <v>4</v>
      </c>
      <c r="H10" s="7">
        <v>1</v>
      </c>
      <c r="I10" s="5"/>
      <c r="J10" s="5"/>
      <c r="K10" s="5"/>
    </row>
    <row r="11" spans="1:12" ht="18" customHeight="1" x14ac:dyDescent="0.25">
      <c r="B11" s="103" t="s">
        <v>5</v>
      </c>
      <c r="C11" s="103"/>
      <c r="D11" s="104" t="s">
        <v>32</v>
      </c>
      <c r="E11" s="104"/>
      <c r="F11" s="104"/>
      <c r="G11" s="104"/>
      <c r="H11" s="104"/>
      <c r="J11" s="9"/>
    </row>
    <row r="12" spans="1:12" ht="18" customHeight="1" x14ac:dyDescent="0.25">
      <c r="B12" s="108" t="s">
        <v>6</v>
      </c>
      <c r="C12" s="108"/>
      <c r="D12" s="109" t="s">
        <v>52</v>
      </c>
      <c r="E12" s="109"/>
      <c r="F12" s="109"/>
      <c r="G12" s="109"/>
      <c r="H12" s="106" t="s">
        <v>7</v>
      </c>
      <c r="I12" s="106"/>
      <c r="J12" s="112" t="s">
        <v>53</v>
      </c>
      <c r="K12" s="112"/>
    </row>
    <row r="13" spans="1:12" ht="18" customHeight="1" x14ac:dyDescent="0.25">
      <c r="B13" s="92" t="s">
        <v>8</v>
      </c>
      <c r="C13" s="49" t="s">
        <v>25</v>
      </c>
      <c r="D13" s="13"/>
      <c r="E13" s="97"/>
      <c r="F13" s="14"/>
      <c r="G13" s="15"/>
      <c r="H13" s="16"/>
      <c r="I13" s="17"/>
      <c r="J13" s="18"/>
      <c r="L13" s="19"/>
    </row>
    <row r="14" spans="1:12" ht="13.5" customHeight="1" thickBot="1" x14ac:dyDescent="0.3">
      <c r="F14" s="20"/>
      <c r="G14" s="21"/>
      <c r="H14" s="93"/>
      <c r="I14" s="22"/>
      <c r="J14" s="23"/>
    </row>
    <row r="15" spans="1:12" ht="13.5" customHeight="1" thickTop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7"/>
    </row>
    <row r="16" spans="1:12" x14ac:dyDescent="0.25">
      <c r="A16" s="28"/>
      <c r="B16" s="19"/>
      <c r="C16" s="19"/>
      <c r="D16" s="19"/>
      <c r="E16" s="19"/>
      <c r="F16" s="19"/>
      <c r="G16" s="19"/>
      <c r="H16" s="19"/>
      <c r="I16" s="19"/>
      <c r="J16" s="29" t="s">
        <v>9</v>
      </c>
      <c r="K16" s="30"/>
    </row>
    <row r="17" spans="1:11" ht="18" customHeight="1" x14ac:dyDescent="0.25">
      <c r="A17" s="28"/>
      <c r="B17" s="31" t="s">
        <v>10</v>
      </c>
      <c r="C17" s="31"/>
      <c r="D17" s="31"/>
      <c r="E17" s="31"/>
      <c r="F17" s="31"/>
      <c r="G17" s="105"/>
      <c r="H17" s="105"/>
      <c r="I17" s="105"/>
      <c r="J17" s="75">
        <v>131466.43</v>
      </c>
      <c r="K17" s="30"/>
    </row>
    <row r="18" spans="1:11" ht="12.95" customHeight="1" x14ac:dyDescent="0.25">
      <c r="A18" s="28"/>
      <c r="B18" s="19"/>
      <c r="C18" s="19"/>
      <c r="D18" s="19"/>
      <c r="E18" s="19"/>
      <c r="F18" s="19"/>
      <c r="G18" s="19"/>
      <c r="H18" s="19"/>
      <c r="I18" s="19"/>
      <c r="J18" s="33"/>
      <c r="K18" s="30"/>
    </row>
    <row r="19" spans="1:11" ht="12.95" customHeight="1" x14ac:dyDescent="0.25">
      <c r="A19" s="28"/>
      <c r="B19" s="34" t="s">
        <v>11</v>
      </c>
      <c r="C19" s="34"/>
      <c r="D19" s="34"/>
      <c r="E19" s="34"/>
      <c r="F19" s="34"/>
      <c r="G19" s="19"/>
      <c r="H19" s="19"/>
      <c r="I19" s="19"/>
      <c r="J19" s="33"/>
      <c r="K19" s="30"/>
    </row>
    <row r="20" spans="1:11" ht="13.5" customHeight="1" x14ac:dyDescent="0.25">
      <c r="A20" s="28"/>
      <c r="B20" s="19" t="s">
        <v>37</v>
      </c>
      <c r="C20" s="19"/>
      <c r="D20" s="19"/>
      <c r="E20" s="19"/>
      <c r="F20" s="19"/>
      <c r="G20" s="110"/>
      <c r="H20" s="110"/>
      <c r="I20" s="110"/>
      <c r="J20" s="72">
        <v>0</v>
      </c>
      <c r="K20" s="30"/>
    </row>
    <row r="21" spans="1:11" ht="13.5" customHeight="1" x14ac:dyDescent="0.25">
      <c r="A21" s="28"/>
      <c r="B21" s="19" t="s">
        <v>44</v>
      </c>
      <c r="C21" s="19"/>
      <c r="D21" s="19"/>
      <c r="E21" s="19"/>
      <c r="F21" s="19"/>
      <c r="G21" s="100"/>
      <c r="H21" s="100"/>
      <c r="I21" s="100"/>
      <c r="J21" s="72">
        <v>0</v>
      </c>
      <c r="K21" s="30"/>
    </row>
    <row r="22" spans="1:11" ht="15" customHeight="1" x14ac:dyDescent="0.25">
      <c r="A22" s="28"/>
      <c r="B22" s="19" t="s">
        <v>24</v>
      </c>
      <c r="C22" s="19"/>
      <c r="D22" s="19"/>
      <c r="E22" s="19"/>
      <c r="F22" s="19"/>
      <c r="G22" s="91" t="s">
        <v>23</v>
      </c>
      <c r="H22" s="91"/>
      <c r="I22" s="91"/>
      <c r="J22" s="33">
        <v>0</v>
      </c>
      <c r="K22" s="30"/>
    </row>
    <row r="23" spans="1:11" ht="12.95" customHeight="1" x14ac:dyDescent="0.25">
      <c r="A23" s="28"/>
      <c r="B23" s="19"/>
      <c r="C23" s="19"/>
      <c r="D23" s="19"/>
      <c r="E23" s="19"/>
      <c r="F23" s="19"/>
      <c r="G23" s="91"/>
      <c r="H23" s="91"/>
      <c r="I23" s="91"/>
      <c r="J23" s="33"/>
      <c r="K23" s="30"/>
    </row>
    <row r="24" spans="1:11" ht="18" customHeight="1" x14ac:dyDescent="0.25">
      <c r="A24" s="28"/>
      <c r="B24" s="31" t="s">
        <v>13</v>
      </c>
      <c r="C24" s="31"/>
      <c r="D24" s="31"/>
      <c r="E24" s="31"/>
      <c r="F24" s="31"/>
      <c r="G24" s="19"/>
      <c r="H24" s="19"/>
      <c r="I24" s="19"/>
      <c r="J24" s="35">
        <f>SUM(J17+J20+J21+J22)</f>
        <v>131466.43</v>
      </c>
      <c r="K24" s="30"/>
    </row>
    <row r="25" spans="1:11" ht="12.95" customHeight="1" x14ac:dyDescent="0.25">
      <c r="A25" s="28"/>
      <c r="B25" s="19"/>
      <c r="C25" s="19"/>
      <c r="D25" s="19"/>
      <c r="E25" s="19"/>
      <c r="F25" s="19"/>
      <c r="G25" s="19"/>
      <c r="H25" s="19"/>
      <c r="I25" s="19"/>
      <c r="J25" s="33"/>
      <c r="K25" s="30"/>
    </row>
    <row r="26" spans="1:11" ht="12.95" customHeight="1" x14ac:dyDescent="0.25">
      <c r="A26" s="28"/>
      <c r="B26" s="34" t="s">
        <v>14</v>
      </c>
      <c r="C26" s="34"/>
      <c r="D26" s="34"/>
      <c r="E26" s="34"/>
      <c r="F26" s="34"/>
      <c r="G26" s="19"/>
      <c r="H26" s="19"/>
      <c r="I26" s="19"/>
      <c r="J26" s="33">
        <v>0</v>
      </c>
      <c r="K26" s="30"/>
    </row>
    <row r="27" spans="1:11" ht="13.5" customHeight="1" x14ac:dyDescent="0.25">
      <c r="A27" s="28"/>
      <c r="B27" s="19" t="s">
        <v>15</v>
      </c>
      <c r="C27" s="19"/>
      <c r="D27" s="19"/>
      <c r="E27" s="19"/>
      <c r="F27" s="19"/>
      <c r="G27" s="105"/>
      <c r="H27" s="105"/>
      <c r="I27" s="105"/>
      <c r="J27" s="70">
        <v>0</v>
      </c>
      <c r="K27" s="30"/>
    </row>
    <row r="28" spans="1:11" ht="13.5" customHeight="1" x14ac:dyDescent="0.25">
      <c r="A28" s="28"/>
      <c r="B28" s="19" t="s">
        <v>55</v>
      </c>
      <c r="C28" s="19"/>
      <c r="D28" s="19"/>
      <c r="E28" s="19"/>
      <c r="F28" s="19"/>
      <c r="G28" s="98"/>
      <c r="H28" s="98"/>
      <c r="I28" s="98"/>
      <c r="J28" s="70">
        <v>0</v>
      </c>
      <c r="K28" s="30"/>
    </row>
    <row r="29" spans="1:11" ht="15" customHeight="1" x14ac:dyDescent="0.25">
      <c r="A29" s="28"/>
      <c r="B29" s="19" t="s">
        <v>16</v>
      </c>
      <c r="C29" s="19"/>
      <c r="D29" s="19"/>
      <c r="E29" s="19"/>
      <c r="F29" s="19"/>
      <c r="G29" s="91"/>
      <c r="H29" s="91"/>
      <c r="I29" s="91"/>
      <c r="J29" s="33">
        <v>175</v>
      </c>
      <c r="K29" s="30"/>
    </row>
    <row r="30" spans="1:11" ht="14.25" customHeight="1" x14ac:dyDescent="0.25">
      <c r="A30" s="28"/>
      <c r="B30" s="19"/>
      <c r="C30" s="19"/>
      <c r="D30" s="19"/>
      <c r="E30" s="19"/>
      <c r="F30" s="19"/>
      <c r="G30" s="91"/>
      <c r="H30" s="91"/>
      <c r="I30" s="91"/>
      <c r="J30" s="33"/>
      <c r="K30" s="30"/>
    </row>
    <row r="31" spans="1:11" ht="16.5" thickBot="1" x14ac:dyDescent="0.3">
      <c r="A31" s="28"/>
      <c r="B31" s="31" t="s">
        <v>17</v>
      </c>
      <c r="C31" s="31"/>
      <c r="D31" s="31"/>
      <c r="E31" s="31"/>
      <c r="F31" s="31"/>
      <c r="G31" s="105"/>
      <c r="H31" s="105"/>
      <c r="I31" s="105"/>
      <c r="J31" s="36">
        <f>SUM(J24-J29)</f>
        <v>131291.43</v>
      </c>
      <c r="K31" s="30"/>
    </row>
    <row r="32" spans="1:11" ht="12.95" customHeight="1" thickTop="1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8"/>
      <c r="K32" s="30"/>
    </row>
    <row r="33" spans="1:11" ht="10.5" customHeight="1" x14ac:dyDescent="0.25">
      <c r="A33" s="28"/>
      <c r="B33" s="19"/>
      <c r="C33" s="19"/>
      <c r="D33" s="19"/>
      <c r="E33" s="19"/>
      <c r="F33" s="19"/>
      <c r="G33" s="19"/>
      <c r="H33" s="19"/>
      <c r="I33" s="19"/>
      <c r="J33" s="23"/>
      <c r="K33" s="30"/>
    </row>
    <row r="34" spans="1:11" ht="12.95" customHeight="1" x14ac:dyDescent="0.25">
      <c r="A34" s="28"/>
      <c r="B34" s="19"/>
      <c r="C34" s="19"/>
      <c r="D34" s="19"/>
      <c r="E34" s="19"/>
      <c r="F34" s="19"/>
      <c r="G34" s="19"/>
      <c r="H34" s="19"/>
      <c r="I34" s="19"/>
      <c r="J34" s="29" t="s">
        <v>18</v>
      </c>
      <c r="K34" s="30"/>
    </row>
    <row r="35" spans="1:11" ht="15.75" customHeight="1" x14ac:dyDescent="0.25">
      <c r="A35" s="28"/>
      <c r="B35" s="31" t="s">
        <v>19</v>
      </c>
      <c r="C35" s="31"/>
      <c r="D35" s="31"/>
      <c r="E35" s="31"/>
      <c r="F35" s="31"/>
      <c r="G35" s="105"/>
      <c r="H35" s="105"/>
      <c r="I35" s="105"/>
      <c r="J35" s="33">
        <v>131291.43</v>
      </c>
      <c r="K35" s="30"/>
    </row>
    <row r="36" spans="1:11" ht="8.25" customHeight="1" x14ac:dyDescent="0.25">
      <c r="A36" s="28"/>
      <c r="B36" s="31"/>
      <c r="C36" s="31"/>
      <c r="D36" s="31"/>
      <c r="E36" s="31"/>
      <c r="F36" s="31"/>
      <c r="G36" s="91"/>
      <c r="H36" s="91"/>
      <c r="I36" s="91"/>
      <c r="J36" s="33"/>
      <c r="K36" s="30"/>
    </row>
    <row r="37" spans="1:11" ht="12.95" customHeight="1" x14ac:dyDescent="0.25">
      <c r="A37" s="28"/>
      <c r="B37" s="34" t="s">
        <v>11</v>
      </c>
      <c r="C37" s="34"/>
      <c r="D37" s="34"/>
      <c r="E37" s="34"/>
      <c r="F37" s="34"/>
      <c r="G37" s="19"/>
      <c r="H37" s="19"/>
      <c r="I37" s="19"/>
      <c r="J37" s="39"/>
      <c r="K37" s="30"/>
    </row>
    <row r="38" spans="1:11" ht="12.95" customHeight="1" x14ac:dyDescent="0.25">
      <c r="A38" s="28"/>
      <c r="B38" s="19" t="s">
        <v>20</v>
      </c>
      <c r="C38" s="19"/>
      <c r="D38" s="19"/>
      <c r="E38" s="19"/>
      <c r="F38" s="19"/>
      <c r="G38" s="105"/>
      <c r="H38" s="105"/>
      <c r="I38" s="105"/>
      <c r="J38" s="33">
        <v>0</v>
      </c>
      <c r="K38" s="30"/>
    </row>
    <row r="39" spans="1:11" ht="12.75" customHeight="1" x14ac:dyDescent="0.25">
      <c r="A39" s="28"/>
      <c r="B39" s="19" t="s">
        <v>43</v>
      </c>
      <c r="C39" s="19"/>
      <c r="D39" s="19"/>
      <c r="E39" s="19"/>
      <c r="F39" s="19"/>
      <c r="G39" s="91"/>
      <c r="H39" s="91"/>
      <c r="I39" s="91"/>
      <c r="J39" s="33">
        <v>0</v>
      </c>
      <c r="K39" s="30"/>
    </row>
    <row r="40" spans="1:11" ht="15.75" customHeight="1" x14ac:dyDescent="0.25">
      <c r="A40" s="28"/>
      <c r="B40" s="31" t="s">
        <v>13</v>
      </c>
      <c r="C40" s="31"/>
      <c r="D40" s="31"/>
      <c r="E40" s="31"/>
      <c r="F40" s="31"/>
      <c r="G40" s="107"/>
      <c r="H40" s="107"/>
      <c r="I40" s="107"/>
      <c r="J40" s="35">
        <f>SUM(J35+J39)</f>
        <v>131291.43</v>
      </c>
      <c r="K40" s="30"/>
    </row>
    <row r="41" spans="1:11" ht="12.95" customHeight="1" x14ac:dyDescent="0.25">
      <c r="A41" s="28"/>
      <c r="B41" s="19"/>
      <c r="C41" s="19"/>
      <c r="D41" s="19"/>
      <c r="E41" s="19"/>
      <c r="F41" s="19"/>
      <c r="G41" s="19"/>
      <c r="H41" s="19"/>
      <c r="I41" s="19"/>
      <c r="J41" s="39"/>
      <c r="K41" s="30"/>
    </row>
    <row r="42" spans="1:11" ht="12.95" customHeight="1" x14ac:dyDescent="0.25">
      <c r="A42" s="28"/>
      <c r="B42" s="34" t="s">
        <v>14</v>
      </c>
      <c r="C42" s="34"/>
      <c r="D42" s="34"/>
      <c r="E42" s="34"/>
      <c r="F42" s="34"/>
      <c r="G42" s="19"/>
      <c r="H42" s="19"/>
      <c r="I42" s="19"/>
      <c r="J42" s="33"/>
      <c r="K42" s="30"/>
    </row>
    <row r="43" spans="1:11" ht="15.75" customHeight="1" x14ac:dyDescent="0.25">
      <c r="A43" s="28"/>
      <c r="B43" s="19" t="s">
        <v>21</v>
      </c>
      <c r="C43" s="19"/>
      <c r="D43" s="19"/>
      <c r="E43" s="19"/>
      <c r="F43" s="19"/>
      <c r="G43" s="107"/>
      <c r="H43" s="107"/>
      <c r="I43" s="107"/>
      <c r="J43" s="70">
        <v>0</v>
      </c>
      <c r="K43" s="30"/>
    </row>
    <row r="44" spans="1:11" ht="12" customHeight="1" x14ac:dyDescent="0.25">
      <c r="A44" s="28"/>
      <c r="B44" s="19"/>
      <c r="C44" s="19"/>
      <c r="D44" s="19"/>
      <c r="E44" s="19"/>
      <c r="F44" s="19"/>
      <c r="G44" s="96"/>
      <c r="H44" s="96"/>
      <c r="I44" s="96"/>
      <c r="J44" s="33"/>
      <c r="K44" s="30"/>
    </row>
    <row r="45" spans="1:11" ht="19.5" customHeight="1" thickBot="1" x14ac:dyDescent="0.3">
      <c r="A45" s="28"/>
      <c r="B45" s="31" t="s">
        <v>17</v>
      </c>
      <c r="C45" s="31"/>
      <c r="D45" s="31"/>
      <c r="E45" s="31"/>
      <c r="F45" s="31"/>
      <c r="G45" s="19"/>
      <c r="H45" s="19"/>
      <c r="I45" s="19"/>
      <c r="J45" s="36">
        <f>SUM(J40-J43)</f>
        <v>131291.43</v>
      </c>
      <c r="K45" s="30"/>
    </row>
    <row r="46" spans="1:11" ht="17.25" thickTop="1" thickBot="1" x14ac:dyDescent="0.3">
      <c r="A46" s="41"/>
      <c r="B46" s="42"/>
      <c r="C46" s="42"/>
      <c r="D46" s="42"/>
      <c r="E46" s="42"/>
      <c r="F46" s="42"/>
      <c r="G46" s="43"/>
      <c r="H46" s="43"/>
      <c r="I46" s="43"/>
      <c r="J46" s="44"/>
      <c r="K46" s="45"/>
    </row>
    <row r="47" spans="1:11" ht="13.5" customHeight="1" thickTop="1" x14ac:dyDescent="0.25">
      <c r="A47" s="25"/>
      <c r="B47" s="46"/>
      <c r="C47" s="46"/>
      <c r="D47" s="46"/>
      <c r="E47" s="46"/>
      <c r="F47" s="46"/>
      <c r="G47" s="25"/>
      <c r="H47" s="25"/>
      <c r="I47" s="25"/>
      <c r="J47" s="115" t="s">
        <v>22</v>
      </c>
      <c r="K47" s="115"/>
    </row>
    <row r="48" spans="1:11" ht="11.25" customHeight="1" x14ac:dyDescent="0.25">
      <c r="A48" s="19"/>
      <c r="B48" s="31"/>
      <c r="C48" s="31"/>
      <c r="D48" s="31"/>
      <c r="E48" s="31"/>
      <c r="F48" s="31"/>
      <c r="G48" s="19"/>
      <c r="H48" s="19"/>
      <c r="I48" s="19"/>
      <c r="J48" s="95"/>
      <c r="K48" s="95"/>
    </row>
    <row r="49" spans="1:11" ht="8.25" customHeight="1" x14ac:dyDescent="0.25">
      <c r="A49" s="19"/>
      <c r="B49" s="31"/>
      <c r="C49" s="31"/>
      <c r="D49" s="31"/>
      <c r="E49" s="31"/>
      <c r="F49" s="31"/>
      <c r="G49" s="19"/>
      <c r="H49" s="19"/>
      <c r="I49" s="19"/>
      <c r="J49" s="95"/>
      <c r="K49" s="95"/>
    </row>
    <row r="50" spans="1:11" ht="14.25" customHeight="1" x14ac:dyDescent="0.25">
      <c r="A50" s="19"/>
      <c r="B50" s="105" t="s">
        <v>45</v>
      </c>
      <c r="C50" s="105"/>
      <c r="D50" s="31"/>
      <c r="E50" s="105"/>
      <c r="F50" s="105"/>
      <c r="G50" s="105"/>
      <c r="H50" s="19"/>
      <c r="I50" s="105" t="s">
        <v>46</v>
      </c>
      <c r="J50" s="105"/>
      <c r="K50" s="105"/>
    </row>
    <row r="51" spans="1:11" ht="14.25" customHeight="1" x14ac:dyDescent="0.25">
      <c r="A51" s="19"/>
      <c r="B51" s="91"/>
      <c r="C51" s="91"/>
      <c r="D51" s="31"/>
      <c r="E51" s="91"/>
      <c r="F51" s="91"/>
      <c r="G51" s="91"/>
      <c r="H51" s="19"/>
      <c r="I51" s="91"/>
      <c r="J51" s="91"/>
      <c r="K51" s="91"/>
    </row>
    <row r="52" spans="1:11" ht="14.25" customHeight="1" x14ac:dyDescent="0.25">
      <c r="A52" s="19"/>
      <c r="B52" s="91"/>
      <c r="C52" s="91"/>
      <c r="D52" s="31"/>
      <c r="E52" s="91"/>
      <c r="F52" s="91"/>
      <c r="G52" s="91"/>
      <c r="H52" s="19"/>
      <c r="I52" s="91"/>
      <c r="J52" s="91"/>
      <c r="K52" s="91"/>
    </row>
    <row r="53" spans="1:11" ht="14.25" customHeight="1" x14ac:dyDescent="0.25">
      <c r="A53" s="19"/>
      <c r="B53" s="79"/>
      <c r="C53" s="79"/>
      <c r="D53" s="31"/>
      <c r="E53" s="91"/>
      <c r="F53" s="91"/>
      <c r="G53" s="91"/>
      <c r="H53" s="19"/>
      <c r="I53" s="79"/>
      <c r="J53" s="79"/>
      <c r="K53" s="91"/>
    </row>
    <row r="54" spans="1:11" ht="18" customHeight="1" x14ac:dyDescent="0.25">
      <c r="A54" s="39"/>
      <c r="B54" s="111" t="s">
        <v>56</v>
      </c>
      <c r="C54" s="111"/>
      <c r="D54" s="94"/>
      <c r="E54" s="111"/>
      <c r="F54" s="111"/>
      <c r="G54" s="111"/>
      <c r="H54" s="39"/>
      <c r="I54" s="116" t="s">
        <v>36</v>
      </c>
      <c r="J54" s="116"/>
      <c r="K54" s="19"/>
    </row>
    <row r="55" spans="1:11" x14ac:dyDescent="0.25">
      <c r="A55" s="19"/>
      <c r="B55" s="105"/>
      <c r="C55" s="105"/>
      <c r="D55" s="91"/>
      <c r="E55" s="105"/>
      <c r="F55" s="105"/>
      <c r="G55" s="105"/>
      <c r="I55" s="105"/>
      <c r="J55" s="105"/>
      <c r="K55" s="105"/>
    </row>
    <row r="56" spans="1:11" x14ac:dyDescent="0.25">
      <c r="A56" s="19"/>
      <c r="B56" s="48"/>
      <c r="C56" s="48"/>
      <c r="D56" s="91"/>
      <c r="E56" s="91"/>
      <c r="F56" s="91"/>
      <c r="G56" s="91"/>
      <c r="I56" s="91"/>
      <c r="J56" s="91"/>
      <c r="K56" s="91"/>
    </row>
    <row r="57" spans="1:11" x14ac:dyDescent="0.25">
      <c r="A57" s="19"/>
      <c r="B57" s="48"/>
      <c r="C57" s="48"/>
      <c r="D57" s="91"/>
      <c r="I57" s="91"/>
      <c r="J57" s="91"/>
      <c r="K57" s="91"/>
    </row>
  </sheetData>
  <mergeCells count="29">
    <mergeCell ref="B4:K4"/>
    <mergeCell ref="B5:K5"/>
    <mergeCell ref="B9:C9"/>
    <mergeCell ref="F9:G9"/>
    <mergeCell ref="B10:C10"/>
    <mergeCell ref="B11:C11"/>
    <mergeCell ref="D11:H11"/>
    <mergeCell ref="G43:I43"/>
    <mergeCell ref="B12:C12"/>
    <mergeCell ref="D12:G12"/>
    <mergeCell ref="H12:I12"/>
    <mergeCell ref="J12:K12"/>
    <mergeCell ref="G17:I17"/>
    <mergeCell ref="G20:I20"/>
    <mergeCell ref="G27:I27"/>
    <mergeCell ref="G31:I31"/>
    <mergeCell ref="G35:I35"/>
    <mergeCell ref="G38:I38"/>
    <mergeCell ref="G40:I40"/>
    <mergeCell ref="B55:C55"/>
    <mergeCell ref="E55:G55"/>
    <mergeCell ref="I55:K55"/>
    <mergeCell ref="J47:K47"/>
    <mergeCell ref="B50:C50"/>
    <mergeCell ref="E50:G50"/>
    <mergeCell ref="I50:K50"/>
    <mergeCell ref="B54:C54"/>
    <mergeCell ref="E54:G54"/>
    <mergeCell ref="I54:J54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Fomento Agropecuaria</vt:lpstr>
      <vt:lpstr>Apoyo a la Producción</vt:lpstr>
      <vt:lpstr>Comisión Pres. Ref.</vt:lpstr>
      <vt:lpstr>MOSCAMED</vt:lpstr>
      <vt:lpstr>FONDO INST</vt:lpstr>
    </vt:vector>
  </TitlesOfParts>
  <Company>SEA\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rafaela villar</cp:lastModifiedBy>
  <cp:lastPrinted>2018-03-06T17:56:08Z</cp:lastPrinted>
  <dcterms:created xsi:type="dcterms:W3CDTF">2007-01-23T14:26:53Z</dcterms:created>
  <dcterms:modified xsi:type="dcterms:W3CDTF">2018-03-08T15:14:40Z</dcterms:modified>
</cp:coreProperties>
</file>