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Titles" localSheetId="0">'Estado Financiero'!$1:$6</definedName>
  </definedNames>
  <calcPr calcId="162913"/>
</workbook>
</file>

<file path=xl/calcChain.xml><?xml version="1.0" encoding="utf-8"?>
<calcChain xmlns="http://schemas.openxmlformats.org/spreadsheetml/2006/main">
  <c r="C23" i="22" l="1"/>
  <c r="D102" i="22" l="1"/>
  <c r="D167" i="22" l="1"/>
  <c r="D54" i="22"/>
  <c r="D25" i="22" l="1"/>
  <c r="E25" i="22" l="1"/>
  <c r="E26" i="22" s="1"/>
  <c r="D148" i="22"/>
  <c r="D214" i="22" l="1"/>
  <c r="D201" i="22"/>
  <c r="D210" i="22" l="1"/>
  <c r="D216" i="22" s="1"/>
  <c r="E218" i="22" s="1"/>
  <c r="D165" i="22"/>
</calcChain>
</file>

<file path=xl/sharedStrings.xml><?xml version="1.0" encoding="utf-8"?>
<sst xmlns="http://schemas.openxmlformats.org/spreadsheetml/2006/main" count="199" uniqueCount="187">
  <si>
    <t>MINISTERIO DE AGRICULTURA</t>
  </si>
  <si>
    <t>SERVICIOS PERSONALES</t>
  </si>
  <si>
    <t>SERVICIOS NO PERSONALES</t>
  </si>
  <si>
    <t>MATERIALES Y SUMINISTROS</t>
  </si>
  <si>
    <t>INGRESOS:</t>
  </si>
  <si>
    <t>EGRESOS:</t>
  </si>
  <si>
    <t>TOTAL EGRESOS CONSOLIDADOS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</si>
  <si>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</si>
  <si>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</si>
  <si>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</si>
  <si>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</si>
  <si>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</si>
  <si>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</si>
  <si>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</si>
  <si>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</si>
  <si>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</si>
  <si>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</si>
  <si>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</si>
  <si>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</si>
  <si>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</si>
  <si>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</si>
  <si>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</si>
  <si>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</si>
  <si>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</si>
  <si>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</si>
  <si>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</si>
  <si>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</si>
  <si>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</si>
  <si>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</si>
  <si>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</si>
  <si>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</si>
  <si>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</si>
  <si>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</si>
  <si>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</si>
  <si>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</si>
  <si>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</si>
  <si>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</si>
  <si>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</si>
  <si>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</si>
  <si>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</si>
  <si>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</si>
  <si>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</si>
  <si>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</si>
  <si>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</si>
  <si>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</si>
  <si>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</si>
  <si>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</si>
  <si>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</si>
  <si>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</si>
  <si>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</si>
  <si>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</si>
  <si>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</si>
  <si>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</si>
  <si>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</si>
  <si>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</si>
  <si>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</si>
  <si>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</si>
  <si>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</si>
  <si>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</si>
  <si>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</si>
  <si>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</si>
  <si>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</si>
  <si>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</si>
  <si>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</si>
  <si>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</si>
  <si>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</si>
  <si>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</si>
  <si>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</si>
  <si>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</si>
  <si>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</si>
  <si>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</si>
  <si>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</si>
  <si>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</si>
  <si>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</si>
  <si>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</si>
  <si>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</si>
  <si>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</si>
  <si>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</si>
  <si>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</si>
  <si>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</si>
  <si>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</si>
  <si>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</si>
  <si>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</si>
  <si>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</si>
  <si>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</si>
  <si>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</si>
  <si>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</si>
  <si>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</si>
  <si>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</si>
  <si>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</si>
  <si>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</si>
  <si>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</si>
  <si>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</si>
  <si>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</si>
  <si>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</si>
  <si>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</si>
  <si>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</si>
  <si>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</si>
  <si>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</si>
  <si>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</si>
  <si>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</si>
  <si>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</si>
  <si>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</si>
  <si>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</si>
  <si>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</si>
  <si>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</si>
  <si>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</si>
  <si>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</si>
  <si>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</si>
  <si>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</si>
  <si>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</si>
  <si>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</si>
  <si>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</si>
  <si>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</si>
  <si>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</si>
  <si>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</si>
  <si>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</si>
  <si>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</si>
  <si>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</si>
  <si>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</si>
  <si>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</si>
  <si>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</si>
  <si>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</si>
  <si>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</si>
  <si>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</si>
  <si>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</si>
  <si>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</si>
  <si>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</si>
  <si>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</si>
  <si>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</si>
  <si>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</si>
  <si>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</si>
  <si>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</si>
  <si>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</si>
  <si>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</si>
  <si>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</si>
  <si>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</si>
  <si>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</si>
  <si>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</si>
  <si>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</si>
  <si>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</si>
  <si>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</si>
  <si>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</si>
  <si>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</si>
  <si>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</si>
  <si>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</si>
  <si>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</si>
  <si>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</si>
  <si>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</si>
  <si>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</si>
  <si>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</si>
  <si>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</si>
  <si>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</si>
  <si>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</si>
  <si>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 xml:space="preserve">2.6.2.1.01- EQUIPOS APARATOS AUDIOVISUALES </t>
  </si>
  <si>
    <t>2.6.4.6.01- EQUIPO DE TRACCION</t>
  </si>
  <si>
    <t>2.6.5.2.01- MAQUINARIAS Y EQUIPOS INDUSTRIAL</t>
  </si>
  <si>
    <t>2.6.5.8.01- OTROS EQUIPOS</t>
  </si>
  <si>
    <t>2.4.2.1.02- TRANSFERENCIAS ORDENADAS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</si>
  <si>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</si>
  <si>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</si>
  <si>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</si>
  <si>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</si>
  <si>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</si>
  <si>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</si>
  <si>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</si>
  <si>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</si>
  <si>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2.2.1.5.01- SERVICIOS DE INTERNET Y TELEVISION POR CABLE</t>
  </si>
  <si>
    <t>2.3.9.7.01- PRODUCTOS Y UTILES VETERINARIOS</t>
  </si>
  <si>
    <t>1.5.1.1.16- VENTA PLANTAS AGRICOLAS</t>
  </si>
  <si>
    <t>2.3.4.2.01- PRODUCTOS VETERINARIOS</t>
  </si>
  <si>
    <t>2.6.3.1.01- EQUIPOS MEDICOS</t>
  </si>
  <si>
    <t>1.4.1.2.03- TRANSFERENCIA CORRIENTES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</si>
  <si>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</si>
  <si>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</si>
  <si>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</si>
  <si>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</si>
  <si>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</si>
  <si>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</si>
  <si>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</si>
  <si>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BALANCE AL  31/12/2016</t>
  </si>
  <si>
    <t>2.1.1.2.03- SUPLENCIA</t>
  </si>
  <si>
    <t>2.2.7.1.04-MANTENIM. Y REPARAC. OBRAS CIVILES E INST. VARIAS</t>
  </si>
  <si>
    <t>2.3.6.1.01- PRODUCTOS DE CEMENTO</t>
  </si>
  <si>
    <t>2.6.6.5.01- PECES Y ACUICULTURA</t>
  </si>
  <si>
    <t>2.6.7.4.01- EDIFICIOS NO RESIDENCIALES</t>
  </si>
  <si>
    <t>BALANCE CONCILIADO AL  31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</si>
</sst>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6" fillId="2" borderId="0" xfId="0" applyFont="1" applyFill="1"/>
    <xf numFmtId="164" fontId="6" fillId="2" borderId="0" xfId="0" applyNumberFormat="1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164" fontId="4" fillId="2" borderId="1" xfId="1" applyFont="1" applyFill="1" applyBorder="1"/>
    <xf numFmtId="164" fontId="4" fillId="2" borderId="0" xfId="1" applyFont="1" applyFill="1"/>
    <xf numFmtId="164" fontId="5" fillId="2" borderId="0" xfId="1" applyFont="1" applyFill="1"/>
    <xf numFmtId="0" fontId="5" fillId="2" borderId="0" xfId="0" applyFont="1" applyFill="1" applyBorder="1"/>
    <xf numFmtId="164" fontId="5" fillId="2" borderId="3" xfId="1" applyFont="1" applyFill="1" applyBorder="1"/>
    <xf numFmtId="0" fontId="4" fillId="2" borderId="0" xfId="0" applyFont="1" applyFill="1" applyBorder="1"/>
    <xf numFmtId="164" fontId="5" fillId="2" borderId="0" xfId="1" applyFont="1" applyFill="1" applyBorder="1"/>
    <xf numFmtId="164" fontId="4" fillId="2" borderId="3" xfId="1" applyFont="1" applyFill="1" applyBorder="1"/>
    <xf numFmtId="164" fontId="10" fillId="2" borderId="0" xfId="1" applyFont="1" applyFill="1" applyBorder="1"/>
    <xf numFmtId="164" fontId="4" fillId="2" borderId="0" xfId="1" applyFont="1" applyFill="1" applyBorder="1"/>
    <xf numFmtId="164" fontId="4" fillId="2" borderId="2" xfId="1" applyFont="1" applyFill="1" applyBorder="1"/>
    <xf numFmtId="0" fontId="9" fillId="2" borderId="0" xfId="0" applyFont="1" applyFill="1" applyBorder="1"/>
    <xf numFmtId="164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164" fontId="4" fillId="2" borderId="0" xfId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0</xdr:row>
      <xdr:rowOff>57150</xdr:rowOff>
    </xdr:from>
    <xdr:to>
      <xdr:col>1</xdr:col>
      <xdr:colOff>1352551</xdr:colOff>
      <xdr:row>4</xdr:row>
      <xdr:rowOff>183220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23826" y="57150"/>
          <a:ext cx="1257300" cy="109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workbookViewId="0">
      <selection activeCell="A60" sqref="A60"/>
    </sheetView>
  </sheetViews>
  <sheetFormatPr baseColWidth="10" defaultRowHeight="15.75" x14ac:dyDescent="0.25"/>
  <cols>
    <col min="1" max="1" width="0.42578125" style="1" customWidth="1"/>
    <col min="2" max="2" width="56.28515625" style="3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7" width="11.42578125" style="1"/>
    <col min="8" max="8" width="15.7109375" style="1" customWidth="1"/>
    <col min="9" max="16384" width="11.42578125" style="1"/>
  </cols>
  <sheetData>
    <row r="1" spans="2:6" ht="18.75" customHeight="1" x14ac:dyDescent="0.3">
      <c r="B1" s="27" t="s">
        <v>0</v>
      </c>
      <c r="C1" s="27"/>
      <c r="D1" s="27"/>
      <c r="E1" s="27"/>
    </row>
    <row r="2" spans="2:6" ht="20.25" customHeight="1" x14ac:dyDescent="0.3">
      <c r="B2" s="27" t="s">
        <v>40</v>
      </c>
      <c r="C2" s="27"/>
      <c r="D2" s="27"/>
      <c r="E2" s="27"/>
    </row>
    <row r="3" spans="2:6" ht="18.75" x14ac:dyDescent="0.3">
      <c r="B3" s="27" t="s">
        <v>102</v>
      </c>
      <c r="C3" s="27"/>
      <c r="D3" s="27"/>
      <c r="E3" s="27"/>
    </row>
    <row r="4" spans="2:6" ht="18.75" x14ac:dyDescent="0.3">
      <c r="B4" s="27" t="s">
        <v>41</v>
      </c>
      <c r="C4" s="27"/>
      <c r="D4" s="27"/>
      <c r="E4" s="27"/>
    </row>
    <row r="5" spans="2:6" ht="19.5" customHeight="1" x14ac:dyDescent="0.3">
      <c r="B5" s="32">
        <v>42766</v>
      </c>
      <c r="C5" s="32"/>
      <c r="D5" s="32"/>
      <c r="E5" s="32"/>
      <c r="F5" s="32"/>
    </row>
    <row r="6" spans="2:6" x14ac:dyDescent="0.25">
      <c r="B6" s="31" t="s">
        <v>44</v>
      </c>
      <c r="C6" s="31"/>
      <c r="D6" s="31"/>
      <c r="E6" s="31"/>
    </row>
    <row r="7" spans="2:6" x14ac:dyDescent="0.25">
      <c r="B7" s="26"/>
      <c r="C7" s="26"/>
      <c r="D7" s="26"/>
      <c r="E7" s="26"/>
    </row>
    <row r="8" spans="2:6" x14ac:dyDescent="0.25">
      <c r="B8" s="25"/>
      <c r="C8" s="25"/>
      <c r="D8" s="25"/>
      <c r="E8" s="25"/>
    </row>
    <row r="9" spans="2:6" ht="16.5" thickBot="1" x14ac:dyDescent="0.3">
      <c r="B9" s="5" t="s">
        <v>180</v>
      </c>
      <c r="C9" s="6"/>
      <c r="D9" s="7"/>
      <c r="E9" s="8">
        <v>261506059.88</v>
      </c>
    </row>
    <row r="10" spans="2:6" x14ac:dyDescent="0.25">
      <c r="B10" s="5" t="s">
        <v>4</v>
      </c>
      <c r="C10" s="9"/>
      <c r="D10" s="10"/>
      <c r="E10" s="10"/>
    </row>
    <row r="11" spans="2:6" ht="10.5" customHeight="1" x14ac:dyDescent="0.25">
      <c r="B11" s="11"/>
      <c r="C11" s="10"/>
      <c r="D11" s="10"/>
      <c r="E11" s="10"/>
    </row>
    <row r="12" spans="2:6" x14ac:dyDescent="0.25">
      <c r="B12" s="11" t="s">
        <v>16</v>
      </c>
      <c r="C12" s="10">
        <v>4019700</v>
      </c>
      <c r="D12" s="10"/>
      <c r="E12" s="10"/>
    </row>
    <row r="13" spans="2:6" x14ac:dyDescent="0.25">
      <c r="B13" s="11" t="s">
        <v>172</v>
      </c>
      <c r="C13" s="10">
        <v>3182713.12</v>
      </c>
      <c r="D13" s="10"/>
      <c r="E13" s="10"/>
    </row>
    <row r="14" spans="2:6" hidden="1" x14ac:dyDescent="0.25">
      <c r="B14" s="11" t="s">
        <v>131</v>
      </c>
      <c r="C14" s="10">
        <v>0</v>
      </c>
      <c r="D14" s="10"/>
      <c r="E14" s="10"/>
    </row>
    <row r="15" spans="2:6" ht="16.5" hidden="1" customHeight="1" x14ac:dyDescent="0.25">
      <c r="B15" s="11" t="s">
        <v>25</v>
      </c>
      <c r="C15" s="10">
        <v>0</v>
      </c>
      <c r="D15" s="10"/>
      <c r="E15" s="10"/>
    </row>
    <row r="16" spans="2:6" ht="16.5" hidden="1" customHeight="1" x14ac:dyDescent="0.25">
      <c r="B16" s="11" t="s">
        <v>173</v>
      </c>
      <c r="C16" s="10">
        <v>0</v>
      </c>
      <c r="D16" s="10"/>
      <c r="E16" s="10"/>
    </row>
    <row r="17" spans="2:5" x14ac:dyDescent="0.25">
      <c r="B17" s="11" t="s">
        <v>164</v>
      </c>
      <c r="C17" s="10">
        <v>1093600</v>
      </c>
      <c r="D17" s="10"/>
      <c r="E17" s="10"/>
    </row>
    <row r="18" spans="2:5" x14ac:dyDescent="0.25">
      <c r="B18" s="11" t="s">
        <v>169</v>
      </c>
      <c r="C18" s="10">
        <v>37950</v>
      </c>
      <c r="D18" s="10"/>
      <c r="E18" s="10"/>
    </row>
    <row r="19" spans="2:5" x14ac:dyDescent="0.25">
      <c r="B19" s="11" t="s">
        <v>17</v>
      </c>
      <c r="C19" s="10">
        <v>792528.5</v>
      </c>
      <c r="D19" s="10"/>
      <c r="E19" s="10"/>
    </row>
    <row r="20" spans="2:5" x14ac:dyDescent="0.25">
      <c r="B20" s="11" t="s">
        <v>137</v>
      </c>
      <c r="C20" s="10">
        <v>70000000</v>
      </c>
      <c r="D20" s="10"/>
      <c r="E20" s="10"/>
    </row>
    <row r="21" spans="2:5" x14ac:dyDescent="0.25">
      <c r="B21" s="11" t="s">
        <v>45</v>
      </c>
      <c r="C21" s="14">
        <v>576260</v>
      </c>
      <c r="D21" s="10"/>
      <c r="E21" s="10"/>
    </row>
    <row r="22" spans="2:5" x14ac:dyDescent="0.25">
      <c r="B22" s="11" t="s">
        <v>46</v>
      </c>
      <c r="C22" s="14">
        <v>6200</v>
      </c>
      <c r="D22" s="10"/>
      <c r="E22" s="10"/>
    </row>
    <row r="23" spans="2:5" x14ac:dyDescent="0.25">
      <c r="B23" s="13" t="s">
        <v>165</v>
      </c>
      <c r="C23" s="9">
        <f>SUM(C12:C22)</f>
        <v>79708951.620000005</v>
      </c>
      <c r="D23" s="10"/>
      <c r="E23" s="10"/>
    </row>
    <row r="24" spans="2:5" hidden="1" x14ac:dyDescent="0.25">
      <c r="B24" s="11" t="s">
        <v>166</v>
      </c>
      <c r="C24" s="12">
        <v>0</v>
      </c>
      <c r="D24" s="10"/>
      <c r="E24" s="10"/>
    </row>
    <row r="25" spans="2:5" ht="14.25" customHeight="1" thickBot="1" x14ac:dyDescent="0.3">
      <c r="B25" s="13"/>
      <c r="C25" s="10"/>
      <c r="D25" s="9">
        <f>SUM(C23)</f>
        <v>79708951.620000005</v>
      </c>
      <c r="E25" s="8">
        <f>SUM(D25)</f>
        <v>79708951.620000005</v>
      </c>
    </row>
    <row r="26" spans="2:5" x14ac:dyDescent="0.25">
      <c r="B26" s="13" t="s">
        <v>179</v>
      </c>
      <c r="C26" s="10"/>
      <c r="D26" s="10"/>
      <c r="E26" s="9">
        <f>SUM(E9+E25)</f>
        <v>341215011.5</v>
      </c>
    </row>
    <row r="27" spans="2:5" x14ac:dyDescent="0.25">
      <c r="B27" s="13"/>
      <c r="C27" s="10"/>
      <c r="D27" s="10"/>
      <c r="E27" s="9"/>
    </row>
    <row r="28" spans="2:5" ht="19.5" customHeight="1" x14ac:dyDescent="0.25">
      <c r="B28" s="13"/>
      <c r="C28" s="10"/>
      <c r="D28" s="10"/>
      <c r="E28" s="9"/>
    </row>
    <row r="29" spans="2:5" x14ac:dyDescent="0.25">
      <c r="B29" s="5" t="s">
        <v>5</v>
      </c>
      <c r="C29" s="10"/>
      <c r="D29" s="10"/>
      <c r="E29" s="10"/>
    </row>
    <row r="30" spans="2:5" x14ac:dyDescent="0.25">
      <c r="B30" s="13" t="s">
        <v>1</v>
      </c>
      <c r="C30" s="9"/>
      <c r="D30" s="10"/>
      <c r="E30" s="10"/>
    </row>
    <row r="31" spans="2:5" ht="16.5" customHeight="1" x14ac:dyDescent="0.25">
      <c r="B31" s="11" t="s">
        <v>7</v>
      </c>
      <c r="C31" s="10">
        <v>1249582.3600000001</v>
      </c>
      <c r="D31" s="10"/>
      <c r="E31" s="10"/>
    </row>
    <row r="32" spans="2:5" ht="16.5" customHeight="1" x14ac:dyDescent="0.25">
      <c r="B32" s="11" t="s">
        <v>174</v>
      </c>
      <c r="C32" s="10">
        <v>450000</v>
      </c>
      <c r="D32" s="10"/>
      <c r="E32" s="10"/>
    </row>
    <row r="33" spans="2:5" ht="16.5" hidden="1" customHeight="1" x14ac:dyDescent="0.25">
      <c r="B33" s="11" t="s">
        <v>47</v>
      </c>
      <c r="C33" s="10">
        <v>0</v>
      </c>
      <c r="D33" s="10"/>
      <c r="E33" s="10"/>
    </row>
    <row r="34" spans="2:5" x14ac:dyDescent="0.25">
      <c r="B34" s="11" t="s">
        <v>8</v>
      </c>
      <c r="C34" s="10">
        <v>1366012.27</v>
      </c>
      <c r="D34" s="10"/>
      <c r="E34" s="10"/>
    </row>
    <row r="35" spans="2:5" x14ac:dyDescent="0.25">
      <c r="B35" s="11" t="s">
        <v>181</v>
      </c>
      <c r="C35" s="10">
        <v>37081.599999999999</v>
      </c>
      <c r="D35" s="10"/>
      <c r="E35" s="10"/>
    </row>
    <row r="36" spans="2:5" x14ac:dyDescent="0.25">
      <c r="B36" s="11" t="s">
        <v>13</v>
      </c>
      <c r="C36" s="10">
        <v>1508433.5</v>
      </c>
      <c r="D36" s="10"/>
      <c r="E36" s="10"/>
    </row>
    <row r="37" spans="2:5" hidden="1" x14ac:dyDescent="0.25">
      <c r="B37" s="11" t="s">
        <v>54</v>
      </c>
      <c r="C37" s="10">
        <v>0</v>
      </c>
      <c r="D37" s="10"/>
      <c r="E37" s="10"/>
    </row>
    <row r="38" spans="2:5" x14ac:dyDescent="0.25">
      <c r="B38" s="11" t="s">
        <v>48</v>
      </c>
      <c r="C38" s="10">
        <v>63333.34</v>
      </c>
      <c r="D38" s="10"/>
      <c r="E38" s="10"/>
    </row>
    <row r="39" spans="2:5" hidden="1" x14ac:dyDescent="0.25">
      <c r="B39" s="11" t="s">
        <v>103</v>
      </c>
      <c r="C39" s="10">
        <v>0</v>
      </c>
      <c r="D39" s="10"/>
      <c r="E39" s="10"/>
    </row>
    <row r="40" spans="2:5" hidden="1" x14ac:dyDescent="0.25">
      <c r="B40" s="11" t="s">
        <v>159</v>
      </c>
      <c r="C40" s="10">
        <v>0</v>
      </c>
      <c r="D40" s="10"/>
      <c r="E40" s="10"/>
    </row>
    <row r="41" spans="2:5" hidden="1" x14ac:dyDescent="0.25">
      <c r="B41" s="11" t="s">
        <v>104</v>
      </c>
      <c r="C41" s="10">
        <v>0</v>
      </c>
      <c r="D41" s="10"/>
      <c r="E41" s="10"/>
    </row>
    <row r="42" spans="2:5" x14ac:dyDescent="0.25">
      <c r="B42" s="11" t="s">
        <v>14</v>
      </c>
      <c r="C42" s="10">
        <v>398492</v>
      </c>
      <c r="D42" s="10"/>
      <c r="E42" s="10"/>
    </row>
    <row r="43" spans="2:5" x14ac:dyDescent="0.25">
      <c r="B43" s="11" t="s">
        <v>20</v>
      </c>
      <c r="C43" s="14">
        <v>125144.93</v>
      </c>
      <c r="D43" s="10"/>
      <c r="E43" s="10"/>
    </row>
    <row r="44" spans="2:5" x14ac:dyDescent="0.25">
      <c r="B44" s="11" t="s">
        <v>124</v>
      </c>
      <c r="C44" s="14">
        <v>118400</v>
      </c>
      <c r="D44" s="10"/>
      <c r="E44" s="10"/>
    </row>
    <row r="45" spans="2:5" hidden="1" x14ac:dyDescent="0.25">
      <c r="B45" s="11" t="s">
        <v>28</v>
      </c>
      <c r="C45" s="14">
        <v>0</v>
      </c>
      <c r="D45" s="10"/>
      <c r="E45" s="10"/>
    </row>
    <row r="46" spans="2:5" x14ac:dyDescent="0.25">
      <c r="B46" s="11" t="s">
        <v>49</v>
      </c>
      <c r="C46" s="14">
        <v>15000</v>
      </c>
      <c r="D46" s="10"/>
      <c r="E46" s="10"/>
    </row>
    <row r="47" spans="2:5" x14ac:dyDescent="0.25">
      <c r="B47" s="11" t="s">
        <v>50</v>
      </c>
      <c r="C47" s="14">
        <v>693500</v>
      </c>
      <c r="D47" s="10"/>
      <c r="E47" s="10"/>
    </row>
    <row r="48" spans="2:5" hidden="1" x14ac:dyDescent="0.25">
      <c r="B48" s="11" t="s">
        <v>125</v>
      </c>
      <c r="C48" s="14">
        <v>0</v>
      </c>
      <c r="D48" s="10"/>
      <c r="E48" s="10"/>
    </row>
    <row r="49" spans="2:5" hidden="1" x14ac:dyDescent="0.25">
      <c r="B49" s="11" t="s">
        <v>134</v>
      </c>
      <c r="C49" s="14">
        <v>0</v>
      </c>
      <c r="D49" s="10"/>
      <c r="E49" s="10"/>
    </row>
    <row r="50" spans="2:5" hidden="1" x14ac:dyDescent="0.25">
      <c r="B50" s="11" t="s">
        <v>51</v>
      </c>
      <c r="C50" s="14">
        <v>0</v>
      </c>
      <c r="D50" s="10"/>
      <c r="E50" s="10"/>
    </row>
    <row r="51" spans="2:5" x14ac:dyDescent="0.25">
      <c r="B51" s="11" t="s">
        <v>162</v>
      </c>
      <c r="C51" s="14">
        <v>6000</v>
      </c>
      <c r="D51" s="10"/>
      <c r="E51" s="10"/>
    </row>
    <row r="52" spans="2:5" x14ac:dyDescent="0.25">
      <c r="B52" s="11" t="s">
        <v>29</v>
      </c>
      <c r="C52" s="14">
        <v>106090.81</v>
      </c>
      <c r="D52" s="10"/>
      <c r="E52" s="10"/>
    </row>
    <row r="53" spans="2:5" x14ac:dyDescent="0.25">
      <c r="B53" s="11" t="s">
        <v>138</v>
      </c>
      <c r="C53" s="12">
        <v>118017.4</v>
      </c>
      <c r="D53" s="10"/>
      <c r="E53" s="10"/>
    </row>
    <row r="54" spans="2:5" ht="14.25" customHeight="1" x14ac:dyDescent="0.25">
      <c r="B54" s="11"/>
      <c r="C54" s="14"/>
      <c r="D54" s="9">
        <f>SUM(C31:C53)</f>
        <v>6255088.21</v>
      </c>
      <c r="E54" s="10"/>
    </row>
    <row r="55" spans="2:5" ht="9" customHeight="1" x14ac:dyDescent="0.25">
      <c r="B55" s="11"/>
      <c r="C55" s="14"/>
      <c r="D55" s="9"/>
      <c r="E55" s="10"/>
    </row>
    <row r="56" spans="2:5" ht="9" customHeight="1" x14ac:dyDescent="0.25">
      <c r="B56" s="11"/>
      <c r="C56" s="14"/>
      <c r="D56" s="9"/>
      <c r="E56" s="10"/>
    </row>
    <row r="57" spans="2:5" ht="9" customHeight="1" x14ac:dyDescent="0.25">
      <c r="B57" s="11"/>
      <c r="C57" s="14"/>
      <c r="D57" s="9"/>
      <c r="E57" s="10"/>
    </row>
    <row r="58" spans="2:5" ht="13.5" customHeight="1" x14ac:dyDescent="0.25">
      <c r="B58" s="11"/>
      <c r="C58" s="14"/>
      <c r="D58" s="9"/>
      <c r="E58" s="10"/>
    </row>
    <row r="59" spans="2:5" ht="13.5" customHeight="1" x14ac:dyDescent="0.25">
      <c r="B59" s="11"/>
      <c r="C59" s="14"/>
      <c r="D59" s="9"/>
      <c r="E59" s="10"/>
    </row>
    <row r="60" spans="2:5" x14ac:dyDescent="0.25">
      <c r="B60" s="5" t="s">
        <v>2</v>
      </c>
      <c r="C60" s="10"/>
      <c r="D60" s="10"/>
      <c r="E60" s="10"/>
    </row>
    <row r="61" spans="2:5" hidden="1" x14ac:dyDescent="0.25">
      <c r="B61" s="11" t="s">
        <v>175</v>
      </c>
      <c r="C61" s="10"/>
      <c r="D61" s="10"/>
      <c r="E61" s="10"/>
    </row>
    <row r="62" spans="2:5" hidden="1" x14ac:dyDescent="0.25">
      <c r="B62" s="11" t="s">
        <v>143</v>
      </c>
      <c r="C62" s="10">
        <v>0</v>
      </c>
      <c r="D62" s="10"/>
      <c r="E62" s="10"/>
    </row>
    <row r="63" spans="2:5" hidden="1" x14ac:dyDescent="0.25">
      <c r="B63" s="11" t="s">
        <v>167</v>
      </c>
      <c r="C63" s="10">
        <v>0</v>
      </c>
      <c r="D63" s="10"/>
      <c r="E63" s="10"/>
    </row>
    <row r="64" spans="2:5" hidden="1" x14ac:dyDescent="0.25">
      <c r="B64" s="11" t="s">
        <v>116</v>
      </c>
      <c r="C64" s="10">
        <v>0</v>
      </c>
      <c r="D64" s="10"/>
      <c r="E64" s="10"/>
    </row>
    <row r="65" spans="2:5" hidden="1" x14ac:dyDescent="0.25">
      <c r="B65" s="11" t="s">
        <v>117</v>
      </c>
      <c r="C65" s="10">
        <v>0</v>
      </c>
      <c r="D65" s="10"/>
      <c r="E65" s="10"/>
    </row>
    <row r="66" spans="2:5" x14ac:dyDescent="0.25">
      <c r="B66" s="11" t="s">
        <v>52</v>
      </c>
      <c r="C66" s="10">
        <v>169500</v>
      </c>
      <c r="D66" s="10"/>
      <c r="E66" s="10"/>
    </row>
    <row r="67" spans="2:5" x14ac:dyDescent="0.25">
      <c r="B67" s="11" t="s">
        <v>118</v>
      </c>
      <c r="C67" s="10">
        <v>10824</v>
      </c>
      <c r="D67" s="10"/>
      <c r="E67" s="10"/>
    </row>
    <row r="68" spans="2:5" x14ac:dyDescent="0.25">
      <c r="B68" s="11" t="s">
        <v>9</v>
      </c>
      <c r="C68" s="10">
        <v>1094210</v>
      </c>
      <c r="D68" s="10"/>
      <c r="E68" s="10"/>
    </row>
    <row r="69" spans="2:5" ht="15" customHeight="1" x14ac:dyDescent="0.25">
      <c r="B69" s="11" t="s">
        <v>23</v>
      </c>
      <c r="C69" s="10">
        <v>16863.12</v>
      </c>
      <c r="D69" s="10"/>
      <c r="E69" s="10"/>
    </row>
    <row r="70" spans="2:5" x14ac:dyDescent="0.25">
      <c r="B70" s="11" t="s">
        <v>53</v>
      </c>
      <c r="C70" s="10">
        <v>4671000</v>
      </c>
      <c r="D70" s="10"/>
      <c r="E70" s="10"/>
    </row>
    <row r="71" spans="2:5" x14ac:dyDescent="0.25">
      <c r="B71" s="11" t="s">
        <v>24</v>
      </c>
      <c r="C71" s="10">
        <v>147241.57999999999</v>
      </c>
      <c r="D71" s="10"/>
      <c r="E71" s="10"/>
    </row>
    <row r="72" spans="2:5" hidden="1" x14ac:dyDescent="0.25">
      <c r="B72" s="11" t="s">
        <v>105</v>
      </c>
      <c r="C72" s="10">
        <v>0</v>
      </c>
      <c r="D72" s="10"/>
      <c r="E72" s="10"/>
    </row>
    <row r="73" spans="2:5" hidden="1" x14ac:dyDescent="0.25">
      <c r="B73" s="11" t="s">
        <v>119</v>
      </c>
      <c r="C73" s="10">
        <v>0</v>
      </c>
      <c r="D73" s="10"/>
      <c r="E73" s="10"/>
    </row>
    <row r="74" spans="2:5" x14ac:dyDescent="0.25">
      <c r="B74" s="11" t="s">
        <v>55</v>
      </c>
      <c r="C74" s="10">
        <v>407550</v>
      </c>
      <c r="D74" s="10"/>
      <c r="E74" s="10"/>
    </row>
    <row r="75" spans="2:5" hidden="1" x14ac:dyDescent="0.25">
      <c r="B75" s="11" t="s">
        <v>56</v>
      </c>
      <c r="C75" s="10">
        <v>0</v>
      </c>
      <c r="D75" s="10"/>
      <c r="E75" s="10"/>
    </row>
    <row r="76" spans="2:5" x14ac:dyDescent="0.25">
      <c r="B76" s="11" t="s">
        <v>59</v>
      </c>
      <c r="C76" s="10">
        <v>2645311.4700000002</v>
      </c>
      <c r="D76" s="10"/>
      <c r="E76" s="10"/>
    </row>
    <row r="77" spans="2:5" ht="15.75" hidden="1" customHeight="1" x14ac:dyDescent="0.25">
      <c r="B77" s="11" t="s">
        <v>120</v>
      </c>
      <c r="C77" s="10">
        <v>0</v>
      </c>
      <c r="D77" s="10"/>
      <c r="E77" s="10"/>
    </row>
    <row r="78" spans="2:5" hidden="1" x14ac:dyDescent="0.25">
      <c r="B78" s="11" t="s">
        <v>106</v>
      </c>
      <c r="C78" s="10">
        <v>0</v>
      </c>
      <c r="D78" s="10"/>
      <c r="E78" s="10"/>
    </row>
    <row r="79" spans="2:5" hidden="1" x14ac:dyDescent="0.25">
      <c r="B79" s="11" t="s">
        <v>30</v>
      </c>
      <c r="C79" s="10">
        <v>0</v>
      </c>
      <c r="D79" s="10"/>
      <c r="E79" s="10"/>
    </row>
    <row r="80" spans="2:5" hidden="1" x14ac:dyDescent="0.25">
      <c r="B80" s="11" t="s">
        <v>176</v>
      </c>
      <c r="C80" s="10">
        <v>0</v>
      </c>
      <c r="D80" s="10"/>
      <c r="E80" s="10"/>
    </row>
    <row r="81" spans="2:5" hidden="1" x14ac:dyDescent="0.25">
      <c r="B81" s="11" t="s">
        <v>60</v>
      </c>
      <c r="C81" s="10">
        <v>0</v>
      </c>
      <c r="D81" s="10"/>
      <c r="E81" s="10"/>
    </row>
    <row r="82" spans="2:5" x14ac:dyDescent="0.25">
      <c r="B82" s="11" t="s">
        <v>182</v>
      </c>
      <c r="C82" s="10">
        <v>840769.46</v>
      </c>
      <c r="D82" s="10"/>
      <c r="E82" s="10"/>
    </row>
    <row r="83" spans="2:5" hidden="1" x14ac:dyDescent="0.25">
      <c r="B83" s="11" t="s">
        <v>31</v>
      </c>
      <c r="C83" s="10">
        <v>0</v>
      </c>
      <c r="D83" s="10"/>
      <c r="E83" s="10"/>
    </row>
    <row r="84" spans="2:5" hidden="1" x14ac:dyDescent="0.25">
      <c r="B84" s="11" t="s">
        <v>107</v>
      </c>
      <c r="C84" s="10">
        <v>0</v>
      </c>
      <c r="D84" s="10"/>
      <c r="E84" s="10"/>
    </row>
    <row r="85" spans="2:5" hidden="1" x14ac:dyDescent="0.25">
      <c r="B85" s="11" t="s">
        <v>61</v>
      </c>
      <c r="C85" s="10">
        <v>0</v>
      </c>
      <c r="D85" s="10"/>
      <c r="E85" s="10"/>
    </row>
    <row r="86" spans="2:5" hidden="1" x14ac:dyDescent="0.25">
      <c r="B86" s="11" t="s">
        <v>177</v>
      </c>
      <c r="C86" s="10">
        <v>0</v>
      </c>
      <c r="D86" s="10"/>
      <c r="E86" s="10"/>
    </row>
    <row r="87" spans="2:5" x14ac:dyDescent="0.25">
      <c r="B87" s="11" t="s">
        <v>62</v>
      </c>
      <c r="C87" s="10">
        <v>1207522.3799999999</v>
      </c>
      <c r="D87" s="7"/>
      <c r="E87" s="10"/>
    </row>
    <row r="88" spans="2:5" hidden="1" x14ac:dyDescent="0.25">
      <c r="B88" s="11" t="s">
        <v>163</v>
      </c>
      <c r="C88" s="10">
        <v>0</v>
      </c>
      <c r="D88" s="7"/>
      <c r="E88" s="10"/>
    </row>
    <row r="89" spans="2:5" hidden="1" x14ac:dyDescent="0.25">
      <c r="B89" s="11" t="s">
        <v>121</v>
      </c>
      <c r="C89" s="10">
        <v>0</v>
      </c>
      <c r="D89" s="7"/>
      <c r="E89" s="10"/>
    </row>
    <row r="90" spans="2:5" x14ac:dyDescent="0.25">
      <c r="B90" s="11" t="s">
        <v>11</v>
      </c>
      <c r="C90" s="10">
        <v>66663.81</v>
      </c>
      <c r="D90" s="10"/>
      <c r="E90" s="10"/>
    </row>
    <row r="91" spans="2:5" hidden="1" x14ac:dyDescent="0.25">
      <c r="B91" s="11" t="s">
        <v>63</v>
      </c>
      <c r="C91" s="10">
        <v>0</v>
      </c>
      <c r="D91" s="10"/>
      <c r="E91" s="10"/>
    </row>
    <row r="92" spans="2:5" hidden="1" x14ac:dyDescent="0.25">
      <c r="B92" s="11" t="s">
        <v>57</v>
      </c>
      <c r="C92" s="10">
        <v>0</v>
      </c>
      <c r="D92" s="10"/>
      <c r="E92" s="10"/>
    </row>
    <row r="93" spans="2:5" hidden="1" x14ac:dyDescent="0.25">
      <c r="B93" s="11" t="s">
        <v>58</v>
      </c>
      <c r="C93" s="10">
        <v>0</v>
      </c>
      <c r="D93" s="10"/>
      <c r="E93" s="10"/>
    </row>
    <row r="94" spans="2:5" hidden="1" x14ac:dyDescent="0.25">
      <c r="B94" s="11" t="s">
        <v>64</v>
      </c>
      <c r="C94" s="10">
        <v>0</v>
      </c>
      <c r="D94" s="10"/>
      <c r="E94" s="10"/>
    </row>
    <row r="95" spans="2:5" x14ac:dyDescent="0.25">
      <c r="B95" s="11" t="s">
        <v>65</v>
      </c>
      <c r="C95" s="10">
        <v>649000</v>
      </c>
      <c r="D95" s="10"/>
      <c r="E95" s="10"/>
    </row>
    <row r="96" spans="2:5" hidden="1" x14ac:dyDescent="0.25">
      <c r="B96" s="11" t="s">
        <v>132</v>
      </c>
      <c r="C96" s="10">
        <v>0</v>
      </c>
      <c r="D96" s="10"/>
      <c r="E96" s="10"/>
    </row>
    <row r="97" spans="1:5" x14ac:dyDescent="0.25">
      <c r="B97" s="11" t="s">
        <v>135</v>
      </c>
      <c r="C97" s="10">
        <v>329584.90000000002</v>
      </c>
      <c r="D97" s="10"/>
      <c r="E97" s="10"/>
    </row>
    <row r="98" spans="1:5" hidden="1" x14ac:dyDescent="0.25">
      <c r="B98" s="11" t="s">
        <v>160</v>
      </c>
      <c r="C98" s="14">
        <v>0</v>
      </c>
      <c r="D98" s="10"/>
      <c r="E98" s="10"/>
    </row>
    <row r="99" spans="1:5" hidden="1" x14ac:dyDescent="0.25">
      <c r="B99" s="11" t="s">
        <v>32</v>
      </c>
      <c r="C99" s="10">
        <v>0</v>
      </c>
      <c r="D99" s="10"/>
      <c r="E99" s="10"/>
    </row>
    <row r="100" spans="1:5" x14ac:dyDescent="0.25">
      <c r="B100" s="11" t="s">
        <v>19</v>
      </c>
      <c r="C100" s="14">
        <v>328607.18</v>
      </c>
      <c r="D100" s="9"/>
      <c r="E100" s="10"/>
    </row>
    <row r="101" spans="1:5" x14ac:dyDescent="0.25">
      <c r="B101" s="11" t="s">
        <v>108</v>
      </c>
      <c r="C101" s="12">
        <v>4300.3</v>
      </c>
      <c r="D101" s="9"/>
      <c r="E101" s="10"/>
    </row>
    <row r="102" spans="1:5" x14ac:dyDescent="0.25">
      <c r="B102" s="11"/>
      <c r="C102" s="10"/>
      <c r="D102" s="9">
        <f>SUM(C61:C101)</f>
        <v>12588948.199999999</v>
      </c>
      <c r="E102" s="10"/>
    </row>
    <row r="103" spans="1:5" ht="13.5" customHeight="1" x14ac:dyDescent="0.25">
      <c r="B103" s="11"/>
      <c r="C103" s="10"/>
      <c r="D103" s="9"/>
      <c r="E103" s="10"/>
    </row>
    <row r="104" spans="1:5" x14ac:dyDescent="0.25">
      <c r="B104" s="5" t="s">
        <v>3</v>
      </c>
      <c r="C104" s="10"/>
      <c r="D104" s="10"/>
      <c r="E104" s="10"/>
    </row>
    <row r="105" spans="1:5" ht="16.5" customHeight="1" x14ac:dyDescent="0.25">
      <c r="B105" s="11" t="s">
        <v>15</v>
      </c>
      <c r="C105" s="10">
        <v>269053.84999999998</v>
      </c>
      <c r="D105" s="10"/>
      <c r="E105" s="10"/>
    </row>
    <row r="106" spans="1:5" hidden="1" x14ac:dyDescent="0.25">
      <c r="B106" s="11" t="s">
        <v>66</v>
      </c>
      <c r="C106" s="10">
        <v>0</v>
      </c>
      <c r="D106" s="10"/>
      <c r="E106" s="10"/>
    </row>
    <row r="107" spans="1:5" hidden="1" x14ac:dyDescent="0.25">
      <c r="B107" s="11" t="s">
        <v>126</v>
      </c>
      <c r="C107" s="10">
        <v>0</v>
      </c>
      <c r="D107" s="10"/>
      <c r="E107" s="10"/>
    </row>
    <row r="108" spans="1:5" x14ac:dyDescent="0.25">
      <c r="A108" s="4" t="s">
        <v>67</v>
      </c>
      <c r="B108" s="11" t="s">
        <v>67</v>
      </c>
      <c r="C108" s="10">
        <v>468200</v>
      </c>
      <c r="D108" s="10"/>
      <c r="E108" s="10"/>
    </row>
    <row r="109" spans="1:5" hidden="1" x14ac:dyDescent="0.25">
      <c r="A109" s="4"/>
      <c r="B109" s="11" t="s">
        <v>68</v>
      </c>
      <c r="C109" s="10">
        <v>0</v>
      </c>
      <c r="D109" s="10"/>
      <c r="E109" s="10"/>
    </row>
    <row r="110" spans="1:5" hidden="1" x14ac:dyDescent="0.25">
      <c r="A110" s="4"/>
      <c r="B110" s="11" t="s">
        <v>69</v>
      </c>
      <c r="C110" s="10">
        <v>0</v>
      </c>
      <c r="D110" s="10"/>
      <c r="E110" s="10"/>
    </row>
    <row r="111" spans="1:5" x14ac:dyDescent="0.25">
      <c r="A111" s="4"/>
      <c r="B111" s="11" t="s">
        <v>70</v>
      </c>
      <c r="C111" s="10">
        <v>14170.2</v>
      </c>
      <c r="D111" s="10"/>
      <c r="E111" s="10"/>
    </row>
    <row r="112" spans="1:5" x14ac:dyDescent="0.25">
      <c r="A112" s="4"/>
      <c r="B112" s="11" t="s">
        <v>144</v>
      </c>
      <c r="C112" s="10">
        <v>23381.73</v>
      </c>
      <c r="D112" s="10"/>
      <c r="E112" s="10"/>
    </row>
    <row r="113" spans="1:5" hidden="1" x14ac:dyDescent="0.25">
      <c r="A113" s="4"/>
      <c r="B113" s="11" t="s">
        <v>71</v>
      </c>
      <c r="C113" s="10">
        <v>0</v>
      </c>
      <c r="D113" s="10"/>
      <c r="E113" s="10"/>
    </row>
    <row r="114" spans="1:5" hidden="1" x14ac:dyDescent="0.25">
      <c r="A114" s="4"/>
      <c r="B114" s="11" t="s">
        <v>72</v>
      </c>
      <c r="C114" s="10">
        <v>0</v>
      </c>
      <c r="D114" s="10"/>
      <c r="E114" s="10"/>
    </row>
    <row r="115" spans="1:5" hidden="1" x14ac:dyDescent="0.25">
      <c r="A115" s="4"/>
      <c r="B115" s="11" t="s">
        <v>73</v>
      </c>
      <c r="C115" s="10">
        <v>0</v>
      </c>
      <c r="D115" s="10"/>
      <c r="E115" s="10"/>
    </row>
    <row r="116" spans="1:5" hidden="1" x14ac:dyDescent="0.25">
      <c r="B116" s="11" t="s">
        <v>33</v>
      </c>
      <c r="C116" s="10">
        <v>0</v>
      </c>
      <c r="D116" s="10"/>
      <c r="E116" s="10"/>
    </row>
    <row r="117" spans="1:5" hidden="1" x14ac:dyDescent="0.25">
      <c r="B117" s="11" t="s">
        <v>170</v>
      </c>
      <c r="C117" s="10">
        <v>0</v>
      </c>
      <c r="D117" s="10"/>
      <c r="E117" s="10"/>
    </row>
    <row r="118" spans="1:5" hidden="1" x14ac:dyDescent="0.25">
      <c r="B118" s="11" t="s">
        <v>145</v>
      </c>
      <c r="C118" s="10">
        <v>0</v>
      </c>
      <c r="D118" s="10"/>
      <c r="E118" s="10"/>
    </row>
    <row r="119" spans="1:5" x14ac:dyDescent="0.25">
      <c r="B119" s="11" t="s">
        <v>130</v>
      </c>
      <c r="C119" s="10">
        <v>75763.64</v>
      </c>
      <c r="D119" s="10"/>
      <c r="E119" s="10"/>
    </row>
    <row r="120" spans="1:5" hidden="1" x14ac:dyDescent="0.25">
      <c r="A120" s="1" t="s">
        <v>146</v>
      </c>
      <c r="B120" s="11" t="s">
        <v>152</v>
      </c>
      <c r="C120" s="10">
        <v>0</v>
      </c>
      <c r="D120" s="10"/>
      <c r="E120" s="10"/>
    </row>
    <row r="121" spans="1:5" x14ac:dyDescent="0.25">
      <c r="B121" s="11" t="s">
        <v>74</v>
      </c>
      <c r="C121" s="10">
        <v>63981.72</v>
      </c>
      <c r="D121" s="10"/>
      <c r="E121" s="10"/>
    </row>
    <row r="122" spans="1:5" x14ac:dyDescent="0.25">
      <c r="B122" s="11" t="s">
        <v>183</v>
      </c>
      <c r="C122" s="10">
        <v>554140.69999999995</v>
      </c>
      <c r="D122" s="10"/>
      <c r="E122" s="10"/>
    </row>
    <row r="123" spans="1:5" hidden="1" x14ac:dyDescent="0.25">
      <c r="B123" s="11" t="s">
        <v>127</v>
      </c>
      <c r="C123" s="10">
        <v>0</v>
      </c>
      <c r="D123" s="10"/>
      <c r="E123" s="10"/>
    </row>
    <row r="124" spans="1:5" hidden="1" x14ac:dyDescent="0.25">
      <c r="A124" s="1" t="s">
        <v>147</v>
      </c>
      <c r="B124" s="11" t="s">
        <v>148</v>
      </c>
      <c r="C124" s="10">
        <v>0</v>
      </c>
      <c r="D124" s="10"/>
      <c r="E124" s="10"/>
    </row>
    <row r="125" spans="1:5" hidden="1" x14ac:dyDescent="0.25">
      <c r="B125" s="11" t="s">
        <v>136</v>
      </c>
      <c r="C125" s="10">
        <v>0</v>
      </c>
      <c r="D125" s="10"/>
      <c r="E125" s="10"/>
    </row>
    <row r="126" spans="1:5" hidden="1" x14ac:dyDescent="0.25">
      <c r="B126" s="11" t="s">
        <v>75</v>
      </c>
      <c r="C126" s="10">
        <v>0</v>
      </c>
      <c r="D126" s="10"/>
      <c r="E126" s="10"/>
    </row>
    <row r="127" spans="1:5" hidden="1" x14ac:dyDescent="0.25">
      <c r="B127" s="11" t="s">
        <v>34</v>
      </c>
      <c r="C127" s="10">
        <v>0</v>
      </c>
      <c r="D127" s="10"/>
      <c r="E127" s="10"/>
    </row>
    <row r="128" spans="1:5" hidden="1" x14ac:dyDescent="0.25">
      <c r="B128" s="11" t="s">
        <v>178</v>
      </c>
      <c r="C128" s="10">
        <v>0</v>
      </c>
      <c r="D128" s="10"/>
      <c r="E128" s="10"/>
    </row>
    <row r="129" spans="1:5" hidden="1" x14ac:dyDescent="0.25">
      <c r="B129" s="11" t="s">
        <v>76</v>
      </c>
      <c r="C129" s="10">
        <v>0</v>
      </c>
      <c r="D129" s="10"/>
      <c r="E129" s="10"/>
    </row>
    <row r="130" spans="1:5" hidden="1" x14ac:dyDescent="0.25">
      <c r="B130" s="11" t="s">
        <v>109</v>
      </c>
      <c r="C130" s="10">
        <v>0</v>
      </c>
      <c r="D130" s="10"/>
      <c r="E130" s="10"/>
    </row>
    <row r="131" spans="1:5" hidden="1" x14ac:dyDescent="0.25">
      <c r="B131" s="11" t="s">
        <v>128</v>
      </c>
      <c r="C131" s="10">
        <v>0</v>
      </c>
      <c r="D131" s="10"/>
      <c r="E131" s="10"/>
    </row>
    <row r="132" spans="1:5" x14ac:dyDescent="0.25">
      <c r="B132" s="11" t="s">
        <v>35</v>
      </c>
      <c r="C132" s="10">
        <v>196162.36</v>
      </c>
      <c r="D132" s="10"/>
      <c r="E132" s="10"/>
    </row>
    <row r="133" spans="1:5" x14ac:dyDescent="0.25">
      <c r="B133" s="11" t="s">
        <v>77</v>
      </c>
      <c r="C133" s="10">
        <v>1007243.5</v>
      </c>
      <c r="D133" s="10"/>
      <c r="E133" s="10"/>
    </row>
    <row r="134" spans="1:5" hidden="1" x14ac:dyDescent="0.25">
      <c r="B134" s="11" t="s">
        <v>78</v>
      </c>
      <c r="C134" s="10">
        <v>0</v>
      </c>
      <c r="D134" s="10"/>
      <c r="E134" s="10"/>
    </row>
    <row r="135" spans="1:5" hidden="1" x14ac:dyDescent="0.25">
      <c r="A135" s="1" t="s">
        <v>149</v>
      </c>
      <c r="B135" s="11" t="s">
        <v>150</v>
      </c>
      <c r="C135" s="10">
        <v>0</v>
      </c>
      <c r="D135" s="10"/>
      <c r="E135" s="10"/>
    </row>
    <row r="136" spans="1:5" hidden="1" x14ac:dyDescent="0.25">
      <c r="B136" s="11" t="s">
        <v>151</v>
      </c>
      <c r="C136" s="10">
        <v>0</v>
      </c>
      <c r="D136" s="10"/>
      <c r="E136" s="10"/>
    </row>
    <row r="137" spans="1:5" hidden="1" x14ac:dyDescent="0.25">
      <c r="B137" s="11" t="s">
        <v>139</v>
      </c>
      <c r="C137" s="10">
        <v>0</v>
      </c>
      <c r="D137" s="10"/>
      <c r="E137" s="10"/>
    </row>
    <row r="138" spans="1:5" hidden="1" x14ac:dyDescent="0.25">
      <c r="B138" s="11" t="s">
        <v>36</v>
      </c>
      <c r="C138" s="10">
        <v>0</v>
      </c>
      <c r="D138" s="10"/>
      <c r="E138" s="10"/>
    </row>
    <row r="139" spans="1:5" hidden="1" x14ac:dyDescent="0.25">
      <c r="B139" s="11" t="s">
        <v>39</v>
      </c>
      <c r="C139" s="10">
        <v>0</v>
      </c>
      <c r="D139" s="10"/>
      <c r="E139" s="10"/>
    </row>
    <row r="140" spans="1:5" hidden="1" x14ac:dyDescent="0.25">
      <c r="B140" s="11" t="s">
        <v>79</v>
      </c>
      <c r="C140" s="10">
        <v>0</v>
      </c>
      <c r="D140" s="10"/>
      <c r="E140" s="10"/>
    </row>
    <row r="141" spans="1:5" hidden="1" x14ac:dyDescent="0.25">
      <c r="B141" s="11" t="s">
        <v>38</v>
      </c>
      <c r="C141" s="10">
        <v>0</v>
      </c>
      <c r="D141" s="10"/>
      <c r="E141" s="10"/>
    </row>
    <row r="142" spans="1:5" hidden="1" x14ac:dyDescent="0.25">
      <c r="B142" s="11" t="s">
        <v>80</v>
      </c>
      <c r="C142" s="10">
        <v>0</v>
      </c>
      <c r="D142" s="10"/>
      <c r="E142" s="10"/>
    </row>
    <row r="143" spans="1:5" hidden="1" x14ac:dyDescent="0.25">
      <c r="B143" s="11" t="s">
        <v>153</v>
      </c>
      <c r="C143" s="10">
        <v>0</v>
      </c>
      <c r="D143" s="10"/>
      <c r="E143" s="10"/>
    </row>
    <row r="144" spans="1:5" x14ac:dyDescent="0.25">
      <c r="B144" s="11" t="s">
        <v>122</v>
      </c>
      <c r="C144" s="10">
        <v>188928.63</v>
      </c>
      <c r="D144" s="10"/>
      <c r="E144" s="10"/>
    </row>
    <row r="145" spans="1:5" hidden="1" x14ac:dyDescent="0.25">
      <c r="B145" s="11" t="s">
        <v>168</v>
      </c>
      <c r="C145" s="10">
        <v>0</v>
      </c>
      <c r="D145" s="10"/>
      <c r="E145" s="10"/>
    </row>
    <row r="146" spans="1:5" x14ac:dyDescent="0.25">
      <c r="B146" s="11" t="s">
        <v>81</v>
      </c>
      <c r="C146" s="10">
        <v>27353.759999999998</v>
      </c>
      <c r="D146" s="10"/>
      <c r="E146" s="10"/>
    </row>
    <row r="147" spans="1:5" x14ac:dyDescent="0.25">
      <c r="B147" s="11" t="s">
        <v>10</v>
      </c>
      <c r="C147" s="12">
        <v>1293358.8700000001</v>
      </c>
      <c r="D147" s="10"/>
      <c r="E147" s="10"/>
    </row>
    <row r="148" spans="1:5" ht="12" customHeight="1" x14ac:dyDescent="0.25">
      <c r="B148" s="11"/>
      <c r="C148" s="10"/>
      <c r="D148" s="9">
        <f>SUM(C105:C147)</f>
        <v>4181738.9599999995</v>
      </c>
      <c r="E148" s="10"/>
    </row>
    <row r="149" spans="1:5" ht="10.5" customHeight="1" x14ac:dyDescent="0.25">
      <c r="B149" s="11"/>
      <c r="C149" s="10"/>
      <c r="D149" s="9"/>
      <c r="E149" s="10"/>
    </row>
    <row r="150" spans="1:5" ht="18.75" customHeight="1" x14ac:dyDescent="0.25">
      <c r="B150" s="5" t="s">
        <v>12</v>
      </c>
      <c r="C150" s="10"/>
      <c r="D150" s="10"/>
      <c r="E150" s="10"/>
    </row>
    <row r="151" spans="1:5" ht="19.5" hidden="1" customHeight="1" x14ac:dyDescent="0.25">
      <c r="B151" s="11" t="s">
        <v>26</v>
      </c>
      <c r="C151" s="10">
        <v>0</v>
      </c>
      <c r="D151" s="10"/>
      <c r="E151" s="10"/>
    </row>
    <row r="152" spans="1:5" ht="15" customHeight="1" x14ac:dyDescent="0.25">
      <c r="B152" s="11" t="s">
        <v>27</v>
      </c>
      <c r="C152" s="10">
        <v>145395</v>
      </c>
      <c r="D152" s="10"/>
      <c r="E152" s="10"/>
    </row>
    <row r="153" spans="1:5" ht="15" hidden="1" customHeight="1" x14ac:dyDescent="0.25">
      <c r="B153" s="11" t="s">
        <v>161</v>
      </c>
      <c r="C153" s="10">
        <v>0</v>
      </c>
      <c r="D153" s="10"/>
      <c r="E153" s="10"/>
    </row>
    <row r="154" spans="1:5" ht="15" hidden="1" customHeight="1" x14ac:dyDescent="0.25">
      <c r="B154" s="11" t="s">
        <v>110</v>
      </c>
      <c r="C154" s="10">
        <v>0</v>
      </c>
      <c r="D154" s="10"/>
      <c r="E154" s="10"/>
    </row>
    <row r="155" spans="1:5" ht="15" customHeight="1" x14ac:dyDescent="0.25">
      <c r="B155" s="11" t="s">
        <v>18</v>
      </c>
      <c r="C155" s="10">
        <v>1925000</v>
      </c>
      <c r="D155" s="10"/>
      <c r="E155" s="10"/>
    </row>
    <row r="156" spans="1:5" ht="15" hidden="1" customHeight="1" x14ac:dyDescent="0.25">
      <c r="A156" s="1" t="s">
        <v>101</v>
      </c>
      <c r="B156" s="11" t="s">
        <v>129</v>
      </c>
      <c r="C156" s="10">
        <v>0</v>
      </c>
      <c r="D156" s="10"/>
      <c r="E156" s="10"/>
    </row>
    <row r="157" spans="1:5" ht="15" hidden="1" customHeight="1" x14ac:dyDescent="0.25">
      <c r="B157" s="11" t="s">
        <v>158</v>
      </c>
      <c r="C157" s="10">
        <v>0</v>
      </c>
      <c r="D157" s="10"/>
      <c r="E157" s="10"/>
    </row>
    <row r="158" spans="1:5" ht="15" hidden="1" customHeight="1" x14ac:dyDescent="0.25">
      <c r="B158" s="11" t="s">
        <v>82</v>
      </c>
      <c r="C158" s="10">
        <v>0</v>
      </c>
      <c r="D158" s="10"/>
      <c r="E158" s="10"/>
    </row>
    <row r="159" spans="1:5" ht="15" hidden="1" customHeight="1" x14ac:dyDescent="0.25">
      <c r="B159" s="11" t="s">
        <v>140</v>
      </c>
      <c r="C159" s="10">
        <v>0</v>
      </c>
      <c r="D159" s="10"/>
      <c r="E159" s="10"/>
    </row>
    <row r="160" spans="1:5" ht="16.5" customHeight="1" x14ac:dyDescent="0.25">
      <c r="B160" s="11" t="s">
        <v>37</v>
      </c>
      <c r="C160" s="12">
        <v>500</v>
      </c>
      <c r="D160" s="9"/>
      <c r="E160" s="10"/>
    </row>
    <row r="161" spans="2:5" ht="15.75" hidden="1" customHeight="1" x14ac:dyDescent="0.25">
      <c r="B161" s="11"/>
      <c r="C161" s="14">
        <v>0</v>
      </c>
      <c r="D161" s="17">
        <v>0</v>
      </c>
      <c r="E161" s="10"/>
    </row>
    <row r="162" spans="2:5" ht="16.5" hidden="1" customHeight="1" x14ac:dyDescent="0.25">
      <c r="B162" s="11"/>
      <c r="C162" s="14"/>
      <c r="D162" s="17"/>
      <c r="E162" s="10"/>
    </row>
    <row r="163" spans="2:5" ht="16.5" hidden="1" customHeight="1" x14ac:dyDescent="0.25">
      <c r="B163" s="5" t="s">
        <v>12</v>
      </c>
      <c r="C163" s="14"/>
      <c r="D163" s="17"/>
      <c r="E163" s="10"/>
    </row>
    <row r="164" spans="2:5" ht="21" hidden="1" customHeight="1" x14ac:dyDescent="0.25">
      <c r="B164" s="11" t="s">
        <v>83</v>
      </c>
      <c r="C164" s="12">
        <v>0</v>
      </c>
      <c r="D164" s="17"/>
      <c r="E164" s="10"/>
    </row>
    <row r="165" spans="2:5" ht="16.5" hidden="1" customHeight="1" x14ac:dyDescent="0.25">
      <c r="B165" s="11"/>
      <c r="C165" s="14"/>
      <c r="D165" s="17">
        <f>SUM(C164)</f>
        <v>0</v>
      </c>
      <c r="E165" s="10"/>
    </row>
    <row r="166" spans="2:5" ht="16.5" hidden="1" customHeight="1" x14ac:dyDescent="0.25">
      <c r="B166" s="11"/>
      <c r="C166" s="14"/>
      <c r="D166" s="17"/>
      <c r="E166" s="10"/>
    </row>
    <row r="167" spans="2:5" ht="16.5" customHeight="1" x14ac:dyDescent="0.25">
      <c r="B167" s="11"/>
      <c r="C167" s="14"/>
      <c r="D167" s="17">
        <f>SUM(C151:C160)</f>
        <v>2070895</v>
      </c>
      <c r="E167" s="10"/>
    </row>
    <row r="168" spans="2:5" ht="27.75" customHeight="1" x14ac:dyDescent="0.25">
      <c r="B168" s="5" t="s">
        <v>84</v>
      </c>
      <c r="C168" s="14"/>
      <c r="D168" s="17"/>
      <c r="E168" s="10"/>
    </row>
    <row r="169" spans="2:5" ht="20.25" hidden="1" customHeight="1" x14ac:dyDescent="0.25">
      <c r="B169" s="11" t="s">
        <v>93</v>
      </c>
      <c r="C169" s="14">
        <v>0</v>
      </c>
      <c r="D169" s="17"/>
      <c r="E169" s="10"/>
    </row>
    <row r="170" spans="2:5" ht="20.25" hidden="1" customHeight="1" x14ac:dyDescent="0.25">
      <c r="B170" s="11" t="s">
        <v>93</v>
      </c>
      <c r="C170" s="14">
        <v>0</v>
      </c>
      <c r="D170" s="17"/>
      <c r="E170" s="10"/>
    </row>
    <row r="171" spans="2:5" ht="20.25" hidden="1" customHeight="1" x14ac:dyDescent="0.25">
      <c r="B171" s="11" t="s">
        <v>141</v>
      </c>
      <c r="C171" s="14">
        <v>0</v>
      </c>
      <c r="D171" s="17"/>
      <c r="E171" s="10"/>
    </row>
    <row r="172" spans="2:5" ht="16.5" hidden="1" customHeight="1" x14ac:dyDescent="0.25">
      <c r="B172" s="11" t="s">
        <v>85</v>
      </c>
      <c r="C172" s="14">
        <v>0</v>
      </c>
      <c r="D172" s="17"/>
      <c r="E172" s="10"/>
    </row>
    <row r="173" spans="2:5" s="3" customFormat="1" ht="16.5" hidden="1" customHeight="1" x14ac:dyDescent="0.25">
      <c r="B173" s="11" t="s">
        <v>86</v>
      </c>
      <c r="C173" s="14">
        <v>0</v>
      </c>
      <c r="D173" s="17"/>
      <c r="E173" s="14"/>
    </row>
    <row r="174" spans="2:5" ht="16.5" hidden="1" customHeight="1" x14ac:dyDescent="0.25">
      <c r="B174" s="11" t="s">
        <v>94</v>
      </c>
      <c r="C174" s="14">
        <v>0</v>
      </c>
      <c r="D174" s="17"/>
      <c r="E174" s="10"/>
    </row>
    <row r="175" spans="2:5" ht="16.5" hidden="1" customHeight="1" x14ac:dyDescent="0.25">
      <c r="B175" s="11" t="s">
        <v>87</v>
      </c>
      <c r="C175" s="14">
        <v>0</v>
      </c>
      <c r="D175" s="17"/>
      <c r="E175" s="10"/>
    </row>
    <row r="176" spans="2:5" ht="16.5" hidden="1" customHeight="1" x14ac:dyDescent="0.25">
      <c r="B176" s="22" t="s">
        <v>171</v>
      </c>
      <c r="C176" s="14">
        <v>0</v>
      </c>
      <c r="D176" s="17"/>
      <c r="E176" s="10"/>
    </row>
    <row r="177" spans="2:5" ht="16.5" hidden="1" customHeight="1" x14ac:dyDescent="0.25">
      <c r="B177" s="11" t="s">
        <v>111</v>
      </c>
      <c r="C177" s="14">
        <v>0</v>
      </c>
      <c r="D177" s="17"/>
      <c r="E177" s="10"/>
    </row>
    <row r="178" spans="2:5" ht="16.5" hidden="1" customHeight="1" x14ac:dyDescent="0.25">
      <c r="B178" s="11" t="s">
        <v>88</v>
      </c>
      <c r="C178" s="14">
        <v>0</v>
      </c>
      <c r="D178" s="17"/>
      <c r="E178" s="10"/>
    </row>
    <row r="179" spans="2:5" ht="16.5" hidden="1" customHeight="1" x14ac:dyDescent="0.25">
      <c r="B179" s="11" t="s">
        <v>86</v>
      </c>
      <c r="C179" s="14">
        <v>0</v>
      </c>
      <c r="D179" s="17"/>
      <c r="E179" s="10"/>
    </row>
    <row r="180" spans="2:5" ht="16.5" customHeight="1" x14ac:dyDescent="0.25">
      <c r="B180" s="11" t="s">
        <v>89</v>
      </c>
      <c r="C180" s="14">
        <v>915400</v>
      </c>
      <c r="D180" s="17"/>
      <c r="E180" s="10"/>
    </row>
    <row r="181" spans="2:5" ht="16.5" hidden="1" customHeight="1" x14ac:dyDescent="0.25">
      <c r="B181" s="11" t="s">
        <v>95</v>
      </c>
      <c r="C181" s="14">
        <v>0</v>
      </c>
      <c r="D181" s="17"/>
      <c r="E181" s="10"/>
    </row>
    <row r="182" spans="2:5" ht="16.5" hidden="1" customHeight="1" x14ac:dyDescent="0.25">
      <c r="B182" s="11" t="s">
        <v>90</v>
      </c>
      <c r="C182" s="14">
        <v>0</v>
      </c>
      <c r="D182" s="17"/>
      <c r="E182" s="10"/>
    </row>
    <row r="183" spans="2:5" ht="16.5" hidden="1" customHeight="1" x14ac:dyDescent="0.25">
      <c r="B183" s="11" t="s">
        <v>112</v>
      </c>
      <c r="C183" s="14">
        <v>0</v>
      </c>
      <c r="D183" s="17"/>
      <c r="E183" s="10"/>
    </row>
    <row r="184" spans="2:5" ht="16.5" hidden="1" customHeight="1" x14ac:dyDescent="0.25">
      <c r="B184" s="11" t="s">
        <v>133</v>
      </c>
      <c r="C184" s="14">
        <v>0</v>
      </c>
      <c r="D184" s="17"/>
      <c r="E184" s="10"/>
    </row>
    <row r="185" spans="2:5" ht="16.5" hidden="1" customHeight="1" x14ac:dyDescent="0.25">
      <c r="B185" s="11" t="s">
        <v>91</v>
      </c>
      <c r="C185" s="14">
        <v>0</v>
      </c>
      <c r="D185" s="17"/>
      <c r="E185" s="10"/>
    </row>
    <row r="186" spans="2:5" ht="16.5" customHeight="1" x14ac:dyDescent="0.25">
      <c r="B186" s="11" t="s">
        <v>184</v>
      </c>
      <c r="C186" s="14">
        <v>3738400</v>
      </c>
      <c r="D186" s="17"/>
      <c r="E186" s="10"/>
    </row>
    <row r="187" spans="2:5" ht="16.5" hidden="1" customHeight="1" x14ac:dyDescent="0.25">
      <c r="B187" s="11" t="s">
        <v>94</v>
      </c>
      <c r="C187" s="14">
        <v>0</v>
      </c>
      <c r="D187" s="17"/>
      <c r="E187" s="10"/>
    </row>
    <row r="188" spans="2:5" ht="16.5" hidden="1" customHeight="1" x14ac:dyDescent="0.25">
      <c r="B188" s="11" t="s">
        <v>154</v>
      </c>
      <c r="C188" s="14">
        <v>0</v>
      </c>
      <c r="D188" s="17"/>
      <c r="E188" s="10"/>
    </row>
    <row r="189" spans="2:5" ht="16.5" hidden="1" customHeight="1" x14ac:dyDescent="0.25">
      <c r="B189" s="11" t="s">
        <v>87</v>
      </c>
      <c r="C189" s="14">
        <v>0</v>
      </c>
      <c r="D189" s="17"/>
      <c r="E189" s="10"/>
    </row>
    <row r="190" spans="2:5" ht="16.5" hidden="1" customHeight="1" x14ac:dyDescent="0.25">
      <c r="B190" s="11" t="s">
        <v>155</v>
      </c>
      <c r="C190" s="14">
        <v>0</v>
      </c>
      <c r="D190" s="17"/>
      <c r="E190" s="10"/>
    </row>
    <row r="191" spans="2:5" ht="16.5" hidden="1" customHeight="1" x14ac:dyDescent="0.25">
      <c r="B191" s="11" t="s">
        <v>89</v>
      </c>
      <c r="C191" s="14">
        <v>0</v>
      </c>
      <c r="D191" s="17"/>
      <c r="E191" s="10"/>
    </row>
    <row r="192" spans="2:5" ht="16.5" hidden="1" customHeight="1" x14ac:dyDescent="0.25">
      <c r="B192" s="11" t="s">
        <v>156</v>
      </c>
      <c r="C192" s="14">
        <v>0</v>
      </c>
      <c r="D192" s="17"/>
      <c r="E192" s="10"/>
    </row>
    <row r="193" spans="2:5" ht="16.5" hidden="1" customHeight="1" x14ac:dyDescent="0.25">
      <c r="B193" s="11" t="s">
        <v>95</v>
      </c>
      <c r="C193" s="14">
        <v>0</v>
      </c>
      <c r="D193" s="17"/>
      <c r="E193" s="10"/>
    </row>
    <row r="194" spans="2:5" ht="16.5" hidden="1" customHeight="1" x14ac:dyDescent="0.25">
      <c r="B194" s="11" t="s">
        <v>90</v>
      </c>
      <c r="C194" s="14">
        <v>0</v>
      </c>
      <c r="D194" s="17"/>
      <c r="E194" s="10"/>
    </row>
    <row r="195" spans="2:5" ht="16.5" hidden="1" customHeight="1" x14ac:dyDescent="0.25">
      <c r="B195" s="11" t="s">
        <v>133</v>
      </c>
      <c r="C195" s="14">
        <v>0</v>
      </c>
      <c r="D195" s="17"/>
      <c r="E195" s="10"/>
    </row>
    <row r="196" spans="2:5" ht="16.5" hidden="1" customHeight="1" x14ac:dyDescent="0.25">
      <c r="B196" s="11" t="s">
        <v>157</v>
      </c>
      <c r="C196" s="14">
        <v>0</v>
      </c>
      <c r="D196" s="17"/>
      <c r="E196" s="10"/>
    </row>
    <row r="197" spans="2:5" ht="16.5" hidden="1" customHeight="1" x14ac:dyDescent="0.25">
      <c r="B197" s="11" t="s">
        <v>91</v>
      </c>
      <c r="C197" s="14">
        <v>0</v>
      </c>
      <c r="D197" s="17"/>
      <c r="E197" s="10"/>
    </row>
    <row r="198" spans="2:5" ht="16.5" customHeight="1" x14ac:dyDescent="0.25">
      <c r="B198" s="11" t="s">
        <v>185</v>
      </c>
      <c r="C198" s="12">
        <v>3318490.59</v>
      </c>
      <c r="D198" s="17"/>
      <c r="E198" s="10"/>
    </row>
    <row r="199" spans="2:5" ht="16.5" hidden="1" customHeight="1" x14ac:dyDescent="0.25">
      <c r="B199" s="11" t="s">
        <v>113</v>
      </c>
      <c r="C199" s="14">
        <v>0</v>
      </c>
      <c r="D199" s="17"/>
      <c r="E199" s="10"/>
    </row>
    <row r="200" spans="2:5" ht="16.5" hidden="1" customHeight="1" x14ac:dyDescent="0.25">
      <c r="B200" s="11" t="s">
        <v>92</v>
      </c>
      <c r="C200" s="14">
        <v>0</v>
      </c>
      <c r="D200" s="17"/>
      <c r="E200" s="10"/>
    </row>
    <row r="201" spans="2:5" ht="15.75" customHeight="1" x14ac:dyDescent="0.25">
      <c r="B201" s="11"/>
      <c r="C201" s="14"/>
      <c r="D201" s="17">
        <f>SUM(C169:C200)</f>
        <v>7972290.5899999999</v>
      </c>
      <c r="E201" s="10"/>
    </row>
    <row r="202" spans="2:5" ht="6" customHeight="1" x14ac:dyDescent="0.25">
      <c r="B202" s="11"/>
      <c r="C202" s="14"/>
      <c r="D202" s="17"/>
      <c r="E202" s="10"/>
    </row>
    <row r="203" spans="2:5" ht="11.25" customHeight="1" x14ac:dyDescent="0.25">
      <c r="B203" s="11"/>
      <c r="C203" s="14"/>
      <c r="D203" s="17"/>
      <c r="E203" s="10"/>
    </row>
    <row r="204" spans="2:5" ht="17.25" customHeight="1" x14ac:dyDescent="0.25">
      <c r="B204" s="11"/>
      <c r="C204" s="14"/>
      <c r="D204" s="17"/>
      <c r="E204" s="10"/>
    </row>
    <row r="205" spans="2:5" ht="16.5" customHeight="1" x14ac:dyDescent="0.25">
      <c r="B205" s="5" t="s">
        <v>96</v>
      </c>
      <c r="C205" s="14"/>
      <c r="D205" s="17"/>
      <c r="E205" s="10"/>
    </row>
    <row r="206" spans="2:5" ht="17.25" hidden="1" customHeight="1" x14ac:dyDescent="0.25">
      <c r="B206" s="11" t="s">
        <v>123</v>
      </c>
      <c r="C206" s="14">
        <v>0</v>
      </c>
      <c r="D206" s="17"/>
      <c r="E206" s="10"/>
    </row>
    <row r="207" spans="2:5" ht="17.25" hidden="1" customHeight="1" x14ac:dyDescent="0.25">
      <c r="B207" s="11" t="s">
        <v>123</v>
      </c>
      <c r="C207" s="14">
        <v>0</v>
      </c>
      <c r="D207" s="17"/>
      <c r="E207" s="10"/>
    </row>
    <row r="208" spans="2:5" ht="17.25" hidden="1" customHeight="1" x14ac:dyDescent="0.25">
      <c r="B208" s="11" t="s">
        <v>142</v>
      </c>
      <c r="C208" s="14">
        <v>0</v>
      </c>
      <c r="D208" s="17"/>
      <c r="E208" s="10"/>
    </row>
    <row r="209" spans="2:8" ht="16.5" customHeight="1" x14ac:dyDescent="0.25">
      <c r="B209" s="11" t="s">
        <v>97</v>
      </c>
      <c r="C209" s="12">
        <v>19008149.420000002</v>
      </c>
      <c r="D209" s="17"/>
      <c r="E209" s="10"/>
    </row>
    <row r="210" spans="2:8" ht="16.5" customHeight="1" x14ac:dyDescent="0.25">
      <c r="B210" s="11"/>
      <c r="C210" s="14"/>
      <c r="D210" s="15">
        <f>SUM(C206:C209)</f>
        <v>19008149.420000002</v>
      </c>
      <c r="E210" s="10"/>
    </row>
    <row r="211" spans="2:8" ht="21" hidden="1" customHeight="1" x14ac:dyDescent="0.25">
      <c r="B211" s="5" t="s">
        <v>98</v>
      </c>
      <c r="C211" s="14"/>
      <c r="D211" s="17"/>
      <c r="E211" s="10"/>
    </row>
    <row r="212" spans="2:8" ht="16.5" hidden="1" customHeight="1" x14ac:dyDescent="0.25">
      <c r="B212" s="11" t="s">
        <v>99</v>
      </c>
      <c r="C212" s="14">
        <v>0</v>
      </c>
      <c r="D212" s="17"/>
      <c r="E212" s="10"/>
    </row>
    <row r="213" spans="2:8" ht="23.25" hidden="1" customHeight="1" x14ac:dyDescent="0.25">
      <c r="B213" s="11" t="s">
        <v>100</v>
      </c>
      <c r="C213" s="12">
        <v>0</v>
      </c>
      <c r="D213" s="17"/>
      <c r="E213" s="10"/>
    </row>
    <row r="214" spans="2:8" ht="16.5" hidden="1" customHeight="1" x14ac:dyDescent="0.25">
      <c r="B214" s="11"/>
      <c r="C214" s="14">
        <v>0</v>
      </c>
      <c r="D214" s="15">
        <f>SUM(C213)</f>
        <v>0</v>
      </c>
      <c r="E214" s="10"/>
    </row>
    <row r="215" spans="2:8" ht="7.5" customHeight="1" x14ac:dyDescent="0.4">
      <c r="B215" s="11"/>
      <c r="C215" s="10"/>
      <c r="D215" s="16"/>
      <c r="E215" s="10"/>
    </row>
    <row r="216" spans="2:8" ht="18" customHeight="1" thickBot="1" x14ac:dyDescent="0.3">
      <c r="B216" s="13" t="s">
        <v>6</v>
      </c>
      <c r="C216" s="10"/>
      <c r="D216" s="8">
        <f>SUM(D54+D102+D148+D167+D201+D210)</f>
        <v>52077110.380000003</v>
      </c>
      <c r="E216" s="10"/>
    </row>
    <row r="217" spans="2:8" ht="6.75" customHeight="1" x14ac:dyDescent="0.25">
      <c r="B217" s="13"/>
      <c r="C217" s="10"/>
      <c r="D217" s="17"/>
      <c r="E217" s="10"/>
    </row>
    <row r="218" spans="2:8" ht="14.25" customHeight="1" thickBot="1" x14ac:dyDescent="0.3">
      <c r="B218" s="13" t="s">
        <v>186</v>
      </c>
      <c r="C218" s="10"/>
      <c r="D218" s="10"/>
      <c r="E218" s="18">
        <f>SUM(E26-D216)</f>
        <v>289137901.12</v>
      </c>
      <c r="H218" s="2"/>
    </row>
    <row r="219" spans="2:8" ht="16.5" thickTop="1" x14ac:dyDescent="0.25">
      <c r="B219" s="13"/>
      <c r="C219" s="10"/>
      <c r="D219" s="10"/>
      <c r="E219" s="17"/>
    </row>
    <row r="220" spans="2:8" ht="10.5" customHeight="1" x14ac:dyDescent="0.25">
      <c r="B220" s="13"/>
      <c r="C220" s="10"/>
      <c r="D220" s="10"/>
      <c r="E220" s="17"/>
    </row>
    <row r="221" spans="2:8" ht="12" customHeight="1" x14ac:dyDescent="0.25">
      <c r="B221" s="19"/>
      <c r="C221" s="7"/>
      <c r="D221" s="7"/>
      <c r="E221" s="20"/>
    </row>
    <row r="222" spans="2:8" x14ac:dyDescent="0.25">
      <c r="B222" s="21" t="s">
        <v>42</v>
      </c>
      <c r="C222" s="28" t="s">
        <v>21</v>
      </c>
      <c r="D222" s="28"/>
      <c r="E222" s="28"/>
    </row>
    <row r="223" spans="2:8" x14ac:dyDescent="0.25">
      <c r="B223" s="14"/>
      <c r="C223" s="22"/>
      <c r="D223" s="7"/>
      <c r="E223" s="7"/>
    </row>
    <row r="224" spans="2:8" x14ac:dyDescent="0.25">
      <c r="B224" s="11"/>
      <c r="C224" s="7"/>
      <c r="D224" s="10"/>
      <c r="E224" s="7"/>
    </row>
    <row r="225" spans="2:5" ht="20.25" customHeight="1" x14ac:dyDescent="0.25">
      <c r="B225" s="23" t="s">
        <v>22</v>
      </c>
      <c r="C225" s="30" t="s">
        <v>114</v>
      </c>
      <c r="D225" s="30"/>
      <c r="E225" s="30"/>
    </row>
    <row r="226" spans="2:5" x14ac:dyDescent="0.25">
      <c r="B226" s="24" t="s">
        <v>43</v>
      </c>
      <c r="C226" s="29" t="s">
        <v>115</v>
      </c>
      <c r="D226" s="29"/>
      <c r="E226" s="29"/>
    </row>
    <row r="227" spans="2:5" x14ac:dyDescent="0.25">
      <c r="B227" s="14"/>
      <c r="C227" s="22"/>
      <c r="D227" s="10"/>
      <c r="E227" s="7"/>
    </row>
    <row r="228" spans="2:5" x14ac:dyDescent="0.25">
      <c r="B228" s="14"/>
      <c r="C228" s="22"/>
      <c r="D228" s="10"/>
      <c r="E228" s="7"/>
    </row>
    <row r="229" spans="2:5" x14ac:dyDescent="0.25">
      <c r="B229" s="19"/>
      <c r="C229" s="7"/>
      <c r="D229" s="7"/>
      <c r="E229" s="7"/>
    </row>
    <row r="230" spans="2:5" x14ac:dyDescent="0.25">
      <c r="B230" s="19"/>
      <c r="C230" s="7"/>
      <c r="D230" s="7"/>
      <c r="E230" s="7"/>
    </row>
  </sheetData>
  <mergeCells count="9">
    <mergeCell ref="B1:E1"/>
    <mergeCell ref="B2:E2"/>
    <mergeCell ref="C222:E222"/>
    <mergeCell ref="C226:E226"/>
    <mergeCell ref="C225:E225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2017-02-10T13:48:20Z</cp:lastPrinted>
  <dcterms:created xsi:type="dcterms:W3CDTF">2011-10-17T13:48:52Z</dcterms:created>
  <dcterms:modified xsi:type="dcterms:W3CDTF">2022-11-29T19:52:23Z</dcterms:modified>
</cp:coreProperties>
</file>