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5865" activeTab="1"/>
  </bookViews>
  <sheets>
    <sheet name="Hoja1" sheetId="1" r:id="rId1"/>
    <sheet name="Hoja2" sheetId="2" r:id="rId2"/>
  </sheets>
  <definedNames>
    <definedName name="_xlnm.Print_Area" localSheetId="0">Hoja1!$A$1:$F$32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B22" i="1"/>
  <c r="B21" i="1" s="1"/>
  <c r="B17" i="1" l="1"/>
  <c r="B30" i="1" l="1"/>
  <c r="D21" i="1"/>
  <c r="C21" i="1"/>
  <c r="D15" i="1"/>
  <c r="C15" i="1"/>
  <c r="B15" i="1"/>
  <c r="C26" i="1" l="1"/>
  <c r="D26" i="1"/>
  <c r="D29" i="1" s="1"/>
  <c r="D32" i="1" s="1"/>
  <c r="C29" i="1"/>
  <c r="C32" i="1" s="1"/>
  <c r="B26" i="1" l="1"/>
  <c r="B29" i="1" s="1"/>
  <c r="B32" i="1" s="1"/>
</calcChain>
</file>

<file path=xl/sharedStrings.xml><?xml version="1.0" encoding="utf-8"?>
<sst xmlns="http://schemas.openxmlformats.org/spreadsheetml/2006/main" count="51" uniqueCount="37">
  <si>
    <t>R.1. Fortalecido el marco de políticas públicas para el desarrollo rural nacional desde el sector agropecuario en articulación con el Proyecto PRORURAL Inclusivo y Resiliente.</t>
  </si>
  <si>
    <t>Gasto corriente</t>
  </si>
  <si>
    <t xml:space="preserve">A.1.3. Apoyo a la elaboración del Plan Estratégico Institucional del Ministerio de Agricultura 2020-2026, Plan Sectorial y paquete de programas y medidas para el fomento del desarrollo rural y la inversión para la agricultura familiar. </t>
  </si>
  <si>
    <t>A.1.1. Revisión del marco de políticas actuales a nivel nacional. (Se queda igual)</t>
  </si>
  <si>
    <t>Total Corriente e inversión</t>
  </si>
  <si>
    <t>Inversión</t>
  </si>
  <si>
    <t>A.1.2. Apoyo técnico de España e IICA para diseño de medidas de fomento de la inversión agropecuaria</t>
  </si>
  <si>
    <t>R.2.  Implementadas en la Región Suroeste iniciativas de innovación en a través de la adopción de buenas prácticas tecnológicas de adaptación al cambio climático en agricultura y ganadería.</t>
  </si>
  <si>
    <t xml:space="preserve">A.2.1. Diagnóstico de vulnerabilidades y riesgos climáticos en los principales cultivos de la canasta básica para la seguridad alimentaria y comercialización. </t>
  </si>
  <si>
    <t>A.2.4 Fortalecimiento del Centro de Información y Comunicación para el Desarrollo Rural (CIDER).</t>
  </si>
  <si>
    <t xml:space="preserve">R.3. Mejoradas las capacidades técnicas de funcionarios(as) de las instituciones del sector agropecuario y organizaciones de productores con acciones prácticas </t>
  </si>
  <si>
    <t xml:space="preserve">REFORMULACIÓN DE ALGUNAS ACTIVIDADES DEL PROYECTO </t>
  </si>
  <si>
    <t>Apoyo a la Construcción de Políticas de Desarrollo Rural para la Inclusión Productiva y Resiliente de Pequeños Productores</t>
  </si>
  <si>
    <t xml:space="preserve">Observaciones </t>
  </si>
  <si>
    <t>PRESUPUESTO MODIFICADO PROPUESTO</t>
  </si>
  <si>
    <t>Ya realizado con fondos propios del Ministerio</t>
  </si>
  <si>
    <t>No cambia</t>
  </si>
  <si>
    <t>No se considera necesario</t>
  </si>
  <si>
    <t>TOTAL  Resultados</t>
  </si>
  <si>
    <t>Administración:  Auditoria, visibilidad y coordinación</t>
  </si>
  <si>
    <t>TOTAL PROYECTO FONDOS AECID</t>
  </si>
  <si>
    <t>APORTACION MINISTERIO AGRICULTURA: Combustible, viáticos, dedicación técnicos</t>
  </si>
  <si>
    <t>TOTAL PROYECTO</t>
  </si>
  <si>
    <t xml:space="preserve">A.2.2. Puesta en marcha de un programa de transferencia y asistencia técnica para la adopción tecnológica entre IDIAF-CONIAF-Ministerio de Agricultura- Asociaciones de Productores para la construcción de resiliencia. </t>
  </si>
  <si>
    <t>A.2.3. Sistematización del conocimiento y resultados generados por la implementación de este programa</t>
  </si>
  <si>
    <t xml:space="preserve">A.3.3.  Formación práctica a productores(as): </t>
  </si>
  <si>
    <t xml:space="preserve">Cambia el presupuesto, tanto de inversión como gasto corriente: Cursos y capacitaciones en:                                                              	 Material didáctico: elaboración, afiches, hojas técnicas divulgadoras, cartillas y publicación física e internet                                                                                          Compra de materiales e Insumos: : semillas, plantones, equipos de riego, malla vivero, mallas sombreo, insumos para instalación abrevaderos y silos,             </t>
  </si>
  <si>
    <t xml:space="preserve">No Cambia </t>
  </si>
  <si>
    <t>Asistencia técnica, impresión de materiales, formación presencial, compra de 11 lap-top, una Impresora</t>
  </si>
  <si>
    <t xml:space="preserve">A.3.4. Desarrollo de un banco genetico y de reproduccion de frutales para el desarrollo socieconomico en asentamientos  campesinos asociados, en el ambito de las Provincias de Azua, Elias Pina - Region Sur Oeste. </t>
  </si>
  <si>
    <t>A.3.1. Apoyo al diseño de materiales didácticos para extensión rural y formación de formadores y ASISTE</t>
  </si>
  <si>
    <t>A.3.2. Acuerdos con organizaciones de productores(as) y socios para la implementación de capacitaciones.</t>
  </si>
  <si>
    <t xml:space="preserve">Nueva actividad:                                                                                                                                                                                                                                                                                                                        --Creacion de un banco genetico para la reproduccion de variedades certificadas de Aguacates Antillanos, Uvas de Mesa y Mangos esto incluye:                                                                                                     -Compra de 100 plantas de 10 variedades distintas del cultivo de aguacate.                                                                                                      -Compra de 100 plantas de mango origen indica.                                                 -Compra de 300 plantas de 10 variedades de 30 plantas de uva                                                                                                                                                                                                                                                            -Mision técnica al departamento de agricultura de Estadados Unidos 5.000,00 €                                                                                                         - Insumos para la instalacion de Viveros </t>
  </si>
  <si>
    <t>Nueva actividad                                                                       Modernización del Centro para mejorar los servicios socioeconomicos a productores y técnicos en actividades de capacitación, información,comunicación, producción de materiales audiovisuales y otros.                                                                  Incluye la adquisición de: 8 computadoras , 8 proyectores , 8 Cámaras de mesa, 8 Televisores , 8 Equipo de sonido y 8 Micrófono y otros.</t>
  </si>
  <si>
    <t xml:space="preserve">Cambia el presupuesto, tanto de inversión como gasto corriente: Talleres, capacitaciones prácticas: organizaciones de productores, rutas de aprendizaje (50% mujeres).
- Apoyo a iniciativas de GIAS. (inversión)
- Apoyo a planes de negocios asociativos de las OP .                                                                                                                                                                                                                                Compra de equipos, insumos para la implementación de Escuelas de campo con agricultores líderes. (50% mujeres) </t>
  </si>
  <si>
    <t xml:space="preserve">A.1.1. Revisión del marco de políticas actuales a nivel nacional. </t>
  </si>
  <si>
    <t>PRESUPUESTO  PROPUESTO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</si>
</sst>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&quot;£&quot;#,##0.00"/>
  </numFmts>
  <fonts count="1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ahoma"/>
      <family val="2"/>
    </font>
    <font>
      <b/>
      <sz val="16"/>
      <name val="Times New Roman"/>
      <family val="1"/>
    </font>
    <font>
      <sz val="11"/>
      <color rgb="FFC00000"/>
      <name val="Calibri"/>
      <family val="2"/>
      <scheme val="minor"/>
    </font>
    <font>
      <b/>
      <sz val="10"/>
      <color rgb="FFC00000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C00000"/>
      <name val="Tahoma"/>
      <family val="2"/>
    </font>
    <font>
      <b/>
      <sz val="11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0" xfId="0" applyFont="1" applyFill="1" applyAlignment="1">
      <alignment horizontal="justify" vertical="center" wrapText="1"/>
    </xf>
    <xf numFmtId="164" fontId="7" fillId="0" borderId="15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0" fontId="4" fillId="4" borderId="14" xfId="0" applyFont="1" applyFill="1" applyBorder="1" applyAlignment="1">
      <alignment horizontal="left" wrapText="1"/>
    </xf>
    <xf numFmtId="164" fontId="5" fillId="0" borderId="17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164" fontId="12" fillId="0" borderId="15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164" fontId="15" fillId="0" borderId="15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7" fillId="0" borderId="14" xfId="0" applyFont="1" applyBorder="1" applyAlignment="1">
      <alignment horizontal="justify" vertical="center" wrapText="1"/>
    </xf>
    <xf numFmtId="0" fontId="18" fillId="4" borderId="9" xfId="0" applyFont="1" applyFill="1" applyBorder="1" applyAlignment="1">
      <alignment vertical="center" wrapText="1"/>
    </xf>
    <xf numFmtId="164" fontId="15" fillId="0" borderId="11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" fontId="0" fillId="0" borderId="0" xfId="0" applyNumberFormat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view="pageBreakPreview" zoomScale="60" zoomScaleNormal="110" workbookViewId="0">
      <selection activeCell="A2" sqref="A2:E33"/>
    </sheetView>
  </sheetViews>
  <sheetFormatPr baseColWidth="10" defaultRowHeight="15.75" x14ac:dyDescent="0.25"/>
  <cols>
    <col min="1" max="1" width="40.5703125" style="1" customWidth="1"/>
    <col min="2" max="2" width="22.42578125" customWidth="1"/>
    <col min="3" max="3" width="24.28515625" customWidth="1"/>
    <col min="4" max="4" width="32" customWidth="1"/>
    <col min="5" max="5" width="59" customWidth="1"/>
    <col min="6" max="6" width="0.140625" customWidth="1"/>
    <col min="7" max="7" width="12.42578125" customWidth="1"/>
  </cols>
  <sheetData>
    <row r="2" spans="1:7" ht="15" x14ac:dyDescent="0.25">
      <c r="A2" s="63" t="s">
        <v>11</v>
      </c>
      <c r="B2" s="63"/>
      <c r="C2" s="63"/>
      <c r="D2" s="63"/>
      <c r="E2" s="63"/>
    </row>
    <row r="3" spans="1:7" ht="15.75" customHeight="1" x14ac:dyDescent="0.25">
      <c r="A3" s="63"/>
      <c r="B3" s="63"/>
      <c r="C3" s="63"/>
      <c r="D3" s="63"/>
      <c r="E3" s="63"/>
    </row>
    <row r="4" spans="1:7" ht="15.75" customHeight="1" x14ac:dyDescent="0.25">
      <c r="A4" s="62" t="s">
        <v>12</v>
      </c>
      <c r="B4" s="62"/>
      <c r="C4" s="62"/>
      <c r="D4" s="62"/>
      <c r="E4" s="62"/>
    </row>
    <row r="5" spans="1:7" ht="15.75" customHeight="1" x14ac:dyDescent="0.25">
      <c r="A5" s="62"/>
      <c r="B5" s="62"/>
      <c r="C5" s="62"/>
      <c r="D5" s="62"/>
      <c r="E5" s="62"/>
    </row>
    <row r="6" spans="1:7" ht="15.75" customHeight="1" x14ac:dyDescent="0.25">
      <c r="A6" s="62"/>
      <c r="B6" s="62"/>
      <c r="C6" s="62"/>
      <c r="D6" s="62"/>
      <c r="E6" s="62"/>
    </row>
    <row r="7" spans="1:7" ht="15.75" customHeight="1" x14ac:dyDescent="0.25">
      <c r="A7" s="62"/>
      <c r="B7" s="62"/>
      <c r="C7" s="62"/>
      <c r="D7" s="62"/>
      <c r="E7" s="62"/>
    </row>
    <row r="8" spans="1:7" ht="34.5" customHeight="1" thickBot="1" x14ac:dyDescent="0.3">
      <c r="A8" s="61" t="s">
        <v>14</v>
      </c>
      <c r="B8" s="61"/>
      <c r="C8" s="61"/>
      <c r="D8" s="61"/>
      <c r="E8" s="61"/>
    </row>
    <row r="9" spans="1:7" ht="63" customHeight="1" thickBot="1" x14ac:dyDescent="0.3">
      <c r="A9" s="59" t="s">
        <v>0</v>
      </c>
      <c r="B9" s="2" t="s">
        <v>4</v>
      </c>
      <c r="C9" s="3" t="s">
        <v>1</v>
      </c>
      <c r="D9" s="4" t="s">
        <v>5</v>
      </c>
      <c r="E9" s="5" t="s">
        <v>13</v>
      </c>
      <c r="G9" s="17"/>
    </row>
    <row r="10" spans="1:7" ht="15" customHeight="1" thickBot="1" x14ac:dyDescent="0.3">
      <c r="A10" s="60"/>
      <c r="B10" s="28">
        <v>5000</v>
      </c>
      <c r="C10" s="29">
        <v>5000</v>
      </c>
      <c r="D10" s="29">
        <v>0</v>
      </c>
      <c r="E10" s="30"/>
    </row>
    <row r="11" spans="1:7" ht="59.25" customHeight="1" thickBot="1" x14ac:dyDescent="0.3">
      <c r="A11" s="15" t="s">
        <v>3</v>
      </c>
      <c r="B11" s="7">
        <v>5000</v>
      </c>
      <c r="C11" s="11">
        <v>5000</v>
      </c>
      <c r="D11" s="21">
        <v>0</v>
      </c>
      <c r="E11" s="11" t="s">
        <v>16</v>
      </c>
      <c r="G11" s="17"/>
    </row>
    <row r="12" spans="1:7" ht="59.25" customHeight="1" thickBot="1" x14ac:dyDescent="0.3">
      <c r="A12" s="54" t="s">
        <v>6</v>
      </c>
      <c r="B12" s="36">
        <v>0</v>
      </c>
      <c r="C12" s="41">
        <v>0</v>
      </c>
      <c r="D12" s="31">
        <v>0</v>
      </c>
      <c r="E12" s="45" t="s">
        <v>17</v>
      </c>
      <c r="G12" s="17"/>
    </row>
    <row r="13" spans="1:7" ht="86.25" thickBot="1" x14ac:dyDescent="0.3">
      <c r="A13" s="54" t="s">
        <v>2</v>
      </c>
      <c r="B13" s="36">
        <v>0</v>
      </c>
      <c r="C13" s="41">
        <v>0</v>
      </c>
      <c r="D13" s="31">
        <v>0</v>
      </c>
      <c r="E13" s="45" t="s">
        <v>15</v>
      </c>
      <c r="G13" s="17"/>
    </row>
    <row r="14" spans="1:7" ht="63" customHeight="1" thickBot="1" x14ac:dyDescent="0.3">
      <c r="A14" s="59" t="s">
        <v>7</v>
      </c>
      <c r="B14" s="2" t="s">
        <v>4</v>
      </c>
      <c r="C14" s="3" t="s">
        <v>1</v>
      </c>
      <c r="D14" s="4" t="s">
        <v>5</v>
      </c>
      <c r="E14" s="5"/>
      <c r="G14" s="17"/>
    </row>
    <row r="15" spans="1:7" ht="15.75" customHeight="1" thickBot="1" x14ac:dyDescent="0.3">
      <c r="A15" s="60"/>
      <c r="B15" s="16">
        <f>+B16+B17+B18+B19</f>
        <v>107000</v>
      </c>
      <c r="C15" s="16">
        <f>+C16+C17+C18+C19</f>
        <v>48000</v>
      </c>
      <c r="D15" s="16">
        <f>+D16+D17+D18+D19</f>
        <v>59000</v>
      </c>
      <c r="E15" s="23"/>
    </row>
    <row r="16" spans="1:7" ht="68.25" customHeight="1" thickBot="1" x14ac:dyDescent="0.3">
      <c r="A16" s="18" t="s">
        <v>8</v>
      </c>
      <c r="B16" s="19">
        <v>6000</v>
      </c>
      <c r="C16" s="20">
        <v>6000</v>
      </c>
      <c r="D16" s="6">
        <v>0</v>
      </c>
      <c r="E16" s="11" t="s">
        <v>16</v>
      </c>
      <c r="G16" s="17"/>
    </row>
    <row r="17" spans="1:7" ht="144.75" customHeight="1" thickBot="1" x14ac:dyDescent="0.3">
      <c r="A17" s="53" t="s">
        <v>23</v>
      </c>
      <c r="B17" s="55">
        <f>+C17+D17</f>
        <v>59000</v>
      </c>
      <c r="C17" s="56">
        <v>42000</v>
      </c>
      <c r="D17" s="56">
        <v>17000</v>
      </c>
      <c r="E17" s="46" t="s">
        <v>26</v>
      </c>
      <c r="G17" s="17"/>
    </row>
    <row r="18" spans="1:7" ht="77.25" customHeight="1" thickBot="1" x14ac:dyDescent="0.3">
      <c r="A18" s="42" t="s">
        <v>24</v>
      </c>
      <c r="B18" s="43">
        <v>0</v>
      </c>
      <c r="C18" s="44">
        <v>0</v>
      </c>
      <c r="D18" s="44">
        <v>0</v>
      </c>
      <c r="E18" s="47" t="s">
        <v>17</v>
      </c>
    </row>
    <row r="19" spans="1:7" ht="157.5" customHeight="1" thickBot="1" x14ac:dyDescent="0.3">
      <c r="A19" s="42" t="s">
        <v>9</v>
      </c>
      <c r="B19" s="43">
        <v>42000</v>
      </c>
      <c r="C19" s="44">
        <v>0</v>
      </c>
      <c r="D19" s="44">
        <v>42000</v>
      </c>
      <c r="E19" s="46" t="s">
        <v>33</v>
      </c>
    </row>
    <row r="20" spans="1:7" ht="54.75" customHeight="1" thickBot="1" x14ac:dyDescent="0.3">
      <c r="A20" s="64" t="s">
        <v>10</v>
      </c>
      <c r="B20" s="8" t="s">
        <v>4</v>
      </c>
      <c r="C20" s="9" t="s">
        <v>1</v>
      </c>
      <c r="D20" s="10" t="s">
        <v>5</v>
      </c>
      <c r="E20" s="10"/>
    </row>
    <row r="21" spans="1:7" ht="39" customHeight="1" thickBot="1" x14ac:dyDescent="0.3">
      <c r="A21" s="65"/>
      <c r="B21" s="12">
        <f>+B22+B24+B25</f>
        <v>126000</v>
      </c>
      <c r="C21" s="12">
        <f>+C22+C23+C24+C25</f>
        <v>85000</v>
      </c>
      <c r="D21" s="12">
        <f>+D22+D23+D24+D25</f>
        <v>41000</v>
      </c>
      <c r="E21" s="12"/>
    </row>
    <row r="22" spans="1:7" ht="51.75" customHeight="1" thickBot="1" x14ac:dyDescent="0.3">
      <c r="A22" s="52" t="s">
        <v>30</v>
      </c>
      <c r="B22" s="49">
        <f>+C22+D22</f>
        <v>28000</v>
      </c>
      <c r="C22" s="50">
        <v>17000</v>
      </c>
      <c r="D22" s="51">
        <v>11000</v>
      </c>
      <c r="E22" s="46" t="s">
        <v>28</v>
      </c>
    </row>
    <row r="23" spans="1:7" ht="43.5" customHeight="1" thickBot="1" x14ac:dyDescent="0.3">
      <c r="A23" s="13" t="s">
        <v>31</v>
      </c>
      <c r="B23" s="22">
        <v>0</v>
      </c>
      <c r="C23" s="22">
        <v>0</v>
      </c>
      <c r="D23" s="22">
        <v>0</v>
      </c>
      <c r="E23" s="11" t="s">
        <v>16</v>
      </c>
      <c r="F23" s="14"/>
    </row>
    <row r="24" spans="1:7" ht="175.5" customHeight="1" thickBot="1" x14ac:dyDescent="0.3">
      <c r="A24" s="42" t="s">
        <v>25</v>
      </c>
      <c r="B24" s="43">
        <f>+C24+D24</f>
        <v>58000</v>
      </c>
      <c r="C24" s="44">
        <v>48000</v>
      </c>
      <c r="D24" s="44">
        <v>10000</v>
      </c>
      <c r="E24" s="46" t="s">
        <v>34</v>
      </c>
    </row>
    <row r="25" spans="1:7" ht="201" customHeight="1" thickBot="1" x14ac:dyDescent="0.3">
      <c r="A25" s="42" t="s">
        <v>29</v>
      </c>
      <c r="B25" s="43">
        <v>40000</v>
      </c>
      <c r="C25" s="44">
        <v>20000</v>
      </c>
      <c r="D25" s="44">
        <v>20000</v>
      </c>
      <c r="E25" s="46" t="s">
        <v>32</v>
      </c>
    </row>
    <row r="26" spans="1:7" ht="27.75" customHeight="1" thickBot="1" x14ac:dyDescent="0.35">
      <c r="A26" s="25" t="s">
        <v>18</v>
      </c>
      <c r="B26" s="26">
        <f>+C26+D26</f>
        <v>238000</v>
      </c>
      <c r="C26" s="26">
        <f>+C21+C15+C10</f>
        <v>138000</v>
      </c>
      <c r="D26" s="26">
        <f>+D21+D15+D10</f>
        <v>100000</v>
      </c>
      <c r="E26" s="27"/>
    </row>
    <row r="27" spans="1:7" ht="34.5" customHeight="1" thickBot="1" x14ac:dyDescent="0.3">
      <c r="D27" s="24"/>
    </row>
    <row r="28" spans="1:7" ht="28.5" customHeight="1" thickBot="1" x14ac:dyDescent="0.3">
      <c r="A28" s="57" t="s">
        <v>19</v>
      </c>
      <c r="B28" s="19">
        <v>12000</v>
      </c>
      <c r="C28" s="20">
        <v>12000</v>
      </c>
      <c r="D28" s="34"/>
      <c r="E28" s="11" t="s">
        <v>27</v>
      </c>
    </row>
    <row r="29" spans="1:7" ht="38.25" customHeight="1" thickBot="1" x14ac:dyDescent="0.3">
      <c r="A29" s="37" t="s">
        <v>20</v>
      </c>
      <c r="B29" s="19">
        <f>+B28+B26</f>
        <v>250000</v>
      </c>
      <c r="C29" s="20">
        <f t="shared" ref="C29:D29" si="0">+C28+C26</f>
        <v>150000</v>
      </c>
      <c r="D29" s="20">
        <f t="shared" si="0"/>
        <v>100000</v>
      </c>
      <c r="E29" s="48"/>
    </row>
    <row r="30" spans="1:7" ht="48" thickBot="1" x14ac:dyDescent="0.3">
      <c r="A30" s="37" t="s">
        <v>21</v>
      </c>
      <c r="B30" s="19">
        <f>+C30</f>
        <v>50000</v>
      </c>
      <c r="C30" s="20">
        <v>50000</v>
      </c>
      <c r="D30" s="20">
        <v>0</v>
      </c>
      <c r="E30" s="11" t="s">
        <v>16</v>
      </c>
    </row>
    <row r="31" spans="1:7" ht="16.5" thickBot="1" x14ac:dyDescent="0.3">
      <c r="A31" s="32"/>
      <c r="B31" s="33"/>
      <c r="C31" s="34"/>
      <c r="D31" s="34"/>
      <c r="E31" s="35"/>
    </row>
    <row r="32" spans="1:7" ht="33" customHeight="1" thickBot="1" x14ac:dyDescent="0.3">
      <c r="A32" s="38" t="s">
        <v>22</v>
      </c>
      <c r="B32" s="39">
        <f>+B30+B29</f>
        <v>300000</v>
      </c>
      <c r="C32" s="39">
        <f>+C30+C29</f>
        <v>200000</v>
      </c>
      <c r="D32" s="39">
        <f>+D30+D29</f>
        <v>100000</v>
      </c>
      <c r="E32" s="40"/>
    </row>
    <row r="34" spans="3:3" x14ac:dyDescent="0.25">
      <c r="C34" s="58"/>
    </row>
  </sheetData>
  <mergeCells count="6">
    <mergeCell ref="A14:A15"/>
    <mergeCell ref="A8:E8"/>
    <mergeCell ref="A4:E7"/>
    <mergeCell ref="A2:E3"/>
    <mergeCell ref="A20:A21"/>
    <mergeCell ref="A9:A10"/>
  </mergeCells>
  <pageMargins left="0.23622047244094488" right="1.2204724409448819" top="1.3385826771653544" bottom="0.74803149606299213" header="0.31496062992125984" footer="0.31496062992125984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Normal="100" zoomScaleSheetLayoutView="100" workbookViewId="0">
      <selection activeCell="A18" sqref="A18"/>
    </sheetView>
  </sheetViews>
  <sheetFormatPr baseColWidth="10" defaultRowHeight="15" x14ac:dyDescent="0.25"/>
  <cols>
    <col min="1" max="1" width="75.7109375" customWidth="1"/>
    <col min="2" max="2" width="20" customWidth="1"/>
    <col min="3" max="3" width="17.5703125" customWidth="1"/>
  </cols>
  <sheetData>
    <row r="1" spans="1:3" x14ac:dyDescent="0.25">
      <c r="A1" s="62" t="s">
        <v>12</v>
      </c>
      <c r="B1" s="62"/>
      <c r="C1" s="62"/>
    </row>
    <row r="2" spans="1:3" x14ac:dyDescent="0.25">
      <c r="A2" s="62"/>
      <c r="B2" s="62"/>
      <c r="C2" s="62"/>
    </row>
    <row r="3" spans="1:3" x14ac:dyDescent="0.25">
      <c r="A3" s="62"/>
      <c r="B3" s="62"/>
      <c r="C3" s="62"/>
    </row>
    <row r="4" spans="1:3" x14ac:dyDescent="0.25">
      <c r="A4" s="62"/>
      <c r="B4" s="62"/>
      <c r="C4" s="62"/>
    </row>
    <row r="5" spans="1:3" ht="16.5" thickBot="1" x14ac:dyDescent="0.3">
      <c r="A5" s="61" t="s">
        <v>36</v>
      </c>
      <c r="B5" s="61"/>
      <c r="C5" s="61"/>
    </row>
    <row r="6" spans="1:3" ht="39.950000000000003" customHeight="1" thickBot="1" x14ac:dyDescent="0.3">
      <c r="A6" s="59"/>
      <c r="B6" s="2" t="s">
        <v>4</v>
      </c>
      <c r="C6" s="3" t="s">
        <v>1</v>
      </c>
    </row>
    <row r="7" spans="1:3" ht="39.950000000000003" customHeight="1" thickBot="1" x14ac:dyDescent="0.3">
      <c r="A7" s="60"/>
      <c r="B7" s="28"/>
      <c r="C7" s="29"/>
    </row>
    <row r="8" spans="1:3" ht="39.950000000000003" customHeight="1" thickBot="1" x14ac:dyDescent="0.3">
      <c r="A8" s="15" t="s">
        <v>35</v>
      </c>
      <c r="B8" s="7">
        <v>5000</v>
      </c>
      <c r="C8" s="11">
        <v>5000</v>
      </c>
    </row>
    <row r="9" spans="1:3" ht="39.950000000000003" customHeight="1" thickBot="1" x14ac:dyDescent="0.3">
      <c r="A9" s="59"/>
      <c r="B9" s="2"/>
      <c r="C9" s="3"/>
    </row>
    <row r="10" spans="1:3" ht="39.950000000000003" customHeight="1" thickBot="1" x14ac:dyDescent="0.3">
      <c r="A10" s="60"/>
      <c r="B10" s="16"/>
      <c r="C10" s="16"/>
    </row>
    <row r="11" spans="1:3" ht="39.950000000000003" customHeight="1" thickBot="1" x14ac:dyDescent="0.3">
      <c r="A11" s="18" t="s">
        <v>8</v>
      </c>
      <c r="B11" s="19">
        <v>6000</v>
      </c>
      <c r="C11" s="20">
        <v>6000</v>
      </c>
    </row>
    <row r="12" spans="1:3" ht="39.950000000000003" customHeight="1" thickBot="1" x14ac:dyDescent="0.3">
      <c r="A12" s="53"/>
      <c r="B12" s="55"/>
      <c r="C12" s="56"/>
    </row>
  </sheetData>
  <mergeCells count="4">
    <mergeCell ref="A1:C4"/>
    <mergeCell ref="A5:C5"/>
    <mergeCell ref="A6:A7"/>
    <mergeCell ref="A9:A10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user</cp:lastModifiedBy>
  <cp:lastPrinted>2022-05-25T15:15:14Z</cp:lastPrinted>
  <dcterms:created xsi:type="dcterms:W3CDTF">2021-09-06T22:09:59Z</dcterms:created>
  <dcterms:modified xsi:type="dcterms:W3CDTF">2022-11-23T12:28:13Z</dcterms:modified>
</cp:coreProperties>
</file>